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ttrr\Documents\Border Translated Files English\"/>
    </mc:Choice>
  </mc:AlternateContent>
  <bookViews>
    <workbookView xWindow="9555" yWindow="-15" windowWidth="9600" windowHeight="12165" activeTab="1"/>
  </bookViews>
  <sheets>
    <sheet name="Symbols" sheetId="17" r:id="rId1"/>
    <sheet name="Occupational Groups" sheetId="15" r:id="rId2"/>
    <sheet name="Occupations" sheetId="16" r:id="rId3"/>
    <sheet name="US" sheetId="4" r:id="rId4"/>
    <sheet name="AZ" sheetId="1" r:id="rId5"/>
    <sheet name="CA" sheetId="2" r:id="rId6"/>
    <sheet name="NM" sheetId="3" r:id="rId7"/>
    <sheet name="TX" sheetId="5" r:id="rId8"/>
    <sheet name="San Diego" sheetId="10" r:id="rId9"/>
    <sheet name="El Centro" sheetId="11" r:id="rId10"/>
    <sheet name="Yuma" sheetId="12" r:id="rId11"/>
    <sheet name="Tucson" sheetId="13" r:id="rId12"/>
    <sheet name="Las Cruces" sheetId="9" r:id="rId13"/>
    <sheet name="El Paso" sheetId="14" r:id="rId14"/>
    <sheet name="Laredo" sheetId="7" r:id="rId15"/>
    <sheet name="McAllen" sheetId="6" r:id="rId16"/>
    <sheet name="Brownsville" sheetId="8" r:id="rId17"/>
  </sheets>
  <calcPr calcId="152511"/>
</workbook>
</file>

<file path=xl/calcChain.xml><?xml version="1.0" encoding="utf-8"?>
<calcChain xmlns="http://schemas.openxmlformats.org/spreadsheetml/2006/main">
  <c r="BI98" i="15" l="1"/>
  <c r="AS84" i="15"/>
  <c r="T823" i="16"/>
  <c r="T822" i="16"/>
  <c r="T821" i="16"/>
  <c r="T820" i="16"/>
  <c r="T819" i="16"/>
  <c r="T818" i="16"/>
  <c r="T1640" i="16" s="1"/>
  <c r="T817" i="16"/>
  <c r="T816" i="16"/>
  <c r="T815" i="16"/>
  <c r="T814" i="16"/>
  <c r="T813" i="16"/>
  <c r="T1635" i="16" s="1"/>
  <c r="T812" i="16"/>
  <c r="T811" i="16"/>
  <c r="T810" i="16"/>
  <c r="T809" i="16"/>
  <c r="T808" i="16"/>
  <c r="T807" i="16"/>
  <c r="T806" i="16"/>
  <c r="T805" i="16"/>
  <c r="T1627" i="16" s="1"/>
  <c r="T804" i="16"/>
  <c r="T803" i="16"/>
  <c r="T802" i="16"/>
  <c r="T801" i="16"/>
  <c r="T800" i="16"/>
  <c r="T799" i="16"/>
  <c r="T798" i="16"/>
  <c r="T797" i="16"/>
  <c r="T1619" i="16" s="1"/>
  <c r="T796" i="16"/>
  <c r="T795" i="16"/>
  <c r="T794" i="16"/>
  <c r="T793" i="16"/>
  <c r="T792" i="16"/>
  <c r="T791" i="16"/>
  <c r="T790" i="16"/>
  <c r="T789" i="16"/>
  <c r="T1611" i="16" s="1"/>
  <c r="T788" i="16"/>
  <c r="T1610" i="16" s="1"/>
  <c r="T787" i="16"/>
  <c r="T786" i="16"/>
  <c r="T1608" i="16" s="1"/>
  <c r="T785" i="16"/>
  <c r="T784" i="16"/>
  <c r="T783" i="16"/>
  <c r="T782" i="16"/>
  <c r="T781" i="16"/>
  <c r="T780" i="16"/>
  <c r="T1602" i="16" s="1"/>
  <c r="T779" i="16"/>
  <c r="T778" i="16"/>
  <c r="T1600" i="16" s="1"/>
  <c r="T777" i="16"/>
  <c r="T776" i="16"/>
  <c r="T775" i="16"/>
  <c r="T774" i="16"/>
  <c r="T773" i="16"/>
  <c r="T772" i="16"/>
  <c r="T771" i="16"/>
  <c r="T770" i="16"/>
  <c r="T1592" i="16" s="1"/>
  <c r="T769" i="16"/>
  <c r="T768" i="16"/>
  <c r="T767" i="16"/>
  <c r="T766" i="16"/>
  <c r="T765" i="16"/>
  <c r="T764" i="16"/>
  <c r="T763" i="16"/>
  <c r="T762" i="16"/>
  <c r="T1584" i="16" s="1"/>
  <c r="T761" i="16"/>
  <c r="T760" i="16"/>
  <c r="T759" i="16"/>
  <c r="T758" i="16"/>
  <c r="T1580" i="16" s="1"/>
  <c r="T757" i="16"/>
  <c r="T756" i="16"/>
  <c r="T1578" i="16" s="1"/>
  <c r="T755" i="16"/>
  <c r="T754" i="16"/>
  <c r="T1576" i="16" s="1"/>
  <c r="T753" i="16"/>
  <c r="T752" i="16"/>
  <c r="T751" i="16"/>
  <c r="T750" i="16"/>
  <c r="T749" i="16"/>
  <c r="T1571" i="16" s="1"/>
  <c r="T748" i="16"/>
  <c r="T747" i="16"/>
  <c r="T746" i="16"/>
  <c r="T1568" i="16" s="1"/>
  <c r="T745" i="16"/>
  <c r="T744" i="16"/>
  <c r="T743" i="16"/>
  <c r="T742" i="16"/>
  <c r="T1564" i="16" s="1"/>
  <c r="T741" i="16"/>
  <c r="T1563" i="16" s="1"/>
  <c r="T740" i="16"/>
  <c r="T1562" i="16" s="1"/>
  <c r="T739" i="16"/>
  <c r="T738" i="16"/>
  <c r="T1560" i="16" s="1"/>
  <c r="T737" i="16"/>
  <c r="T736" i="16"/>
  <c r="T735" i="16"/>
  <c r="T734" i="16"/>
  <c r="X734" i="16" s="1"/>
  <c r="T733" i="16"/>
  <c r="T732" i="16"/>
  <c r="T731" i="16"/>
  <c r="T730" i="16"/>
  <c r="T1552" i="16" s="1"/>
  <c r="T729" i="16"/>
  <c r="T728" i="16"/>
  <c r="T727" i="16"/>
  <c r="T726" i="16"/>
  <c r="X726" i="16" s="1"/>
  <c r="X1548" i="16" s="1"/>
  <c r="T725" i="16"/>
  <c r="T1547" i="16" s="1"/>
  <c r="T724" i="16"/>
  <c r="T1546" i="16" s="1"/>
  <c r="T723" i="16"/>
  <c r="T722" i="16"/>
  <c r="T721" i="16"/>
  <c r="T720" i="16"/>
  <c r="T719" i="16"/>
  <c r="T718" i="16"/>
  <c r="X718" i="16" s="1"/>
  <c r="X1540" i="16" s="1"/>
  <c r="T717" i="16"/>
  <c r="T716" i="16"/>
  <c r="T1538" i="16" s="1"/>
  <c r="T715" i="16"/>
  <c r="T714" i="16"/>
  <c r="T713" i="16"/>
  <c r="T712" i="16"/>
  <c r="T711" i="16"/>
  <c r="T710" i="16"/>
  <c r="X710" i="16" s="1"/>
  <c r="X1532" i="16" s="1"/>
  <c r="T709" i="16"/>
  <c r="T708" i="16"/>
  <c r="T1530" i="16" s="1"/>
  <c r="T707" i="16"/>
  <c r="T706" i="16"/>
  <c r="T1528" i="16" s="1"/>
  <c r="T705" i="16"/>
  <c r="T704" i="16"/>
  <c r="T703" i="16"/>
  <c r="T702" i="16"/>
  <c r="T701" i="16"/>
  <c r="T1523" i="16" s="1"/>
  <c r="T700" i="16"/>
  <c r="T699" i="16"/>
  <c r="T698" i="16"/>
  <c r="T1520" i="16" s="1"/>
  <c r="T697" i="16"/>
  <c r="T696" i="16"/>
  <c r="T695" i="16"/>
  <c r="T694" i="16"/>
  <c r="T1516" i="16" s="1"/>
  <c r="T693" i="16"/>
  <c r="T692" i="16"/>
  <c r="T691" i="16"/>
  <c r="T690" i="16"/>
  <c r="T1512" i="16" s="1"/>
  <c r="T689" i="16"/>
  <c r="T688" i="16"/>
  <c r="T687" i="16"/>
  <c r="T686" i="16"/>
  <c r="T685" i="16"/>
  <c r="T1507" i="16" s="1"/>
  <c r="T684" i="16"/>
  <c r="T683" i="16"/>
  <c r="T682" i="16"/>
  <c r="T681" i="16"/>
  <c r="T680" i="16"/>
  <c r="T679" i="16"/>
  <c r="T678" i="16"/>
  <c r="T677" i="16"/>
  <c r="T1499" i="16" s="1"/>
  <c r="T676" i="16"/>
  <c r="T1498" i="16" s="1"/>
  <c r="T675" i="16"/>
  <c r="T674" i="16"/>
  <c r="T1496" i="16" s="1"/>
  <c r="T673" i="16"/>
  <c r="T672" i="16"/>
  <c r="T671" i="16"/>
  <c r="T670" i="16"/>
  <c r="T669" i="16"/>
  <c r="T1491" i="16" s="1"/>
  <c r="T668" i="16"/>
  <c r="T667" i="16"/>
  <c r="T666" i="16"/>
  <c r="T1488" i="16" s="1"/>
  <c r="T665" i="16"/>
  <c r="T664" i="16"/>
  <c r="T663" i="16"/>
  <c r="T662" i="16"/>
  <c r="T1484" i="16" s="1"/>
  <c r="T661" i="16"/>
  <c r="T1483" i="16" s="1"/>
  <c r="T660" i="16"/>
  <c r="T659" i="16"/>
  <c r="T658" i="16"/>
  <c r="T1480" i="16" s="1"/>
  <c r="T657" i="16"/>
  <c r="T656" i="16"/>
  <c r="T655" i="16"/>
  <c r="T654" i="16"/>
  <c r="T653" i="16"/>
  <c r="T1475" i="16" s="1"/>
  <c r="T652" i="16"/>
  <c r="T1474" i="16" s="1"/>
  <c r="T651" i="16"/>
  <c r="T650" i="16"/>
  <c r="T1472" i="16" s="1"/>
  <c r="T649" i="16"/>
  <c r="T648" i="16"/>
  <c r="T647" i="16"/>
  <c r="T646" i="16"/>
  <c r="X646" i="16" s="1"/>
  <c r="T645" i="16"/>
  <c r="T644" i="16"/>
  <c r="T1466" i="16" s="1"/>
  <c r="T643" i="16"/>
  <c r="T642" i="16"/>
  <c r="T1464" i="16" s="1"/>
  <c r="T641" i="16"/>
  <c r="T640" i="16"/>
  <c r="T639" i="16"/>
  <c r="T638" i="16"/>
  <c r="T1460" i="16" s="1"/>
  <c r="T637" i="16"/>
  <c r="T1459" i="16" s="1"/>
  <c r="T636" i="16"/>
  <c r="T1458" i="16" s="1"/>
  <c r="T635" i="16"/>
  <c r="T634" i="16"/>
  <c r="T1456" i="16" s="1"/>
  <c r="T633" i="16"/>
  <c r="T632" i="16"/>
  <c r="T631" i="16"/>
  <c r="T630" i="16"/>
  <c r="X630" i="16" s="1"/>
  <c r="X1452" i="16" s="1"/>
  <c r="T629" i="16"/>
  <c r="T1451" i="16" s="1"/>
  <c r="T628" i="16"/>
  <c r="T627" i="16"/>
  <c r="T626" i="16"/>
  <c r="T1448" i="16" s="1"/>
  <c r="T625" i="16"/>
  <c r="T624" i="16"/>
  <c r="T623" i="16"/>
  <c r="T622" i="16"/>
  <c r="T621" i="16"/>
  <c r="T620" i="16"/>
  <c r="T619" i="16"/>
  <c r="T618" i="16"/>
  <c r="T1440" i="16" s="1"/>
  <c r="T617" i="16"/>
  <c r="T616" i="16"/>
  <c r="T615" i="16"/>
  <c r="T614" i="16"/>
  <c r="T613" i="16"/>
  <c r="T612" i="16"/>
  <c r="T611" i="16"/>
  <c r="T610" i="16"/>
  <c r="T1432" i="16" s="1"/>
  <c r="T609" i="16"/>
  <c r="T608" i="16"/>
  <c r="T607" i="16"/>
  <c r="T606" i="16"/>
  <c r="T1428" i="16" s="1"/>
  <c r="T605" i="16"/>
  <c r="T1427" i="16" s="1"/>
  <c r="T604" i="16"/>
  <c r="T1426" i="16" s="1"/>
  <c r="T603" i="16"/>
  <c r="T602" i="16"/>
  <c r="T1424" i="16" s="1"/>
  <c r="T601" i="16"/>
  <c r="T600" i="16"/>
  <c r="T599" i="16"/>
  <c r="T598" i="16"/>
  <c r="T1420" i="16" s="1"/>
  <c r="T597" i="16"/>
  <c r="T1419" i="16" s="1"/>
  <c r="T596" i="16"/>
  <c r="X596" i="16" s="1"/>
  <c r="X1418" i="16" s="1"/>
  <c r="T595" i="16"/>
  <c r="T594" i="16"/>
  <c r="T1416" i="16" s="1"/>
  <c r="T593" i="16"/>
  <c r="T592" i="16"/>
  <c r="T591" i="16"/>
  <c r="T590" i="16"/>
  <c r="T589" i="16"/>
  <c r="T1411" i="16" s="1"/>
  <c r="T588" i="16"/>
  <c r="T587" i="16"/>
  <c r="T586" i="16"/>
  <c r="T1408" i="16" s="1"/>
  <c r="T585" i="16"/>
  <c r="T584" i="16"/>
  <c r="T583" i="16"/>
  <c r="T582" i="16"/>
  <c r="T1404" i="16" s="1"/>
  <c r="T581" i="16"/>
  <c r="T580" i="16"/>
  <c r="T1402" i="16" s="1"/>
  <c r="T579" i="16"/>
  <c r="T578" i="16"/>
  <c r="T1400" i="16" s="1"/>
  <c r="T577" i="16"/>
  <c r="T576" i="16"/>
  <c r="T575" i="16"/>
  <c r="T574" i="16"/>
  <c r="T573" i="16"/>
  <c r="T572" i="16"/>
  <c r="T571" i="16"/>
  <c r="T570" i="16"/>
  <c r="T569" i="16"/>
  <c r="T568" i="16"/>
  <c r="T567" i="16"/>
  <c r="T566" i="16"/>
  <c r="T565" i="16"/>
  <c r="T564" i="16"/>
  <c r="T1386" i="16" s="1"/>
  <c r="T563" i="16"/>
  <c r="T562" i="16"/>
  <c r="T1384" i="16" s="1"/>
  <c r="T561" i="16"/>
  <c r="T560" i="16"/>
  <c r="T559" i="16"/>
  <c r="T558" i="16"/>
  <c r="T1380" i="16" s="1"/>
  <c r="T557" i="16"/>
  <c r="T1379" i="16" s="1"/>
  <c r="T556" i="16"/>
  <c r="T555" i="16"/>
  <c r="T554" i="16"/>
  <c r="T1376" i="16" s="1"/>
  <c r="T553" i="16"/>
  <c r="T552" i="16"/>
  <c r="T551" i="16"/>
  <c r="T550" i="16"/>
  <c r="T549" i="16"/>
  <c r="T1371" i="16" s="1"/>
  <c r="T548" i="16"/>
  <c r="T547" i="16"/>
  <c r="T546" i="16"/>
  <c r="X546" i="16" s="1"/>
  <c r="AB546" i="16" s="1"/>
  <c r="T545" i="16"/>
  <c r="T544" i="16"/>
  <c r="T543" i="16"/>
  <c r="T542" i="16"/>
  <c r="T541" i="16"/>
  <c r="T540" i="16"/>
  <c r="T1362" i="16" s="1"/>
  <c r="T539" i="16"/>
  <c r="T538" i="16"/>
  <c r="T1360" i="16" s="1"/>
  <c r="T537" i="16"/>
  <c r="T536" i="16"/>
  <c r="T535" i="16"/>
  <c r="T534" i="16"/>
  <c r="T533" i="16"/>
  <c r="T532" i="16"/>
  <c r="T1354" i="16" s="1"/>
  <c r="T531" i="16"/>
  <c r="T530" i="16"/>
  <c r="T1352" i="16" s="1"/>
  <c r="T529" i="16"/>
  <c r="T528" i="16"/>
  <c r="T527" i="16"/>
  <c r="T526" i="16"/>
  <c r="T525" i="16"/>
  <c r="T524" i="16"/>
  <c r="T523" i="16"/>
  <c r="T522" i="16"/>
  <c r="T1344" i="16" s="1"/>
  <c r="T521" i="16"/>
  <c r="T520" i="16"/>
  <c r="T519" i="16"/>
  <c r="T518" i="16"/>
  <c r="X518" i="16" s="1"/>
  <c r="T517" i="16"/>
  <c r="T516" i="16"/>
  <c r="T515" i="16"/>
  <c r="T514" i="16"/>
  <c r="T1336" i="16" s="1"/>
  <c r="T513" i="16"/>
  <c r="T512" i="16"/>
  <c r="T511" i="16"/>
  <c r="T510" i="16"/>
  <c r="T509" i="16"/>
  <c r="T508" i="16"/>
  <c r="T507" i="16"/>
  <c r="X507" i="16"/>
  <c r="T506" i="16"/>
  <c r="T505" i="16"/>
  <c r="T504" i="16"/>
  <c r="T503" i="16"/>
  <c r="T502" i="16"/>
  <c r="T501" i="16"/>
  <c r="T500" i="16"/>
  <c r="T499" i="16"/>
  <c r="T1321" i="16" s="1"/>
  <c r="T498" i="16"/>
  <c r="T497" i="16"/>
  <c r="T496" i="16"/>
  <c r="T495" i="16"/>
  <c r="T494" i="16"/>
  <c r="T493" i="16"/>
  <c r="T492" i="16"/>
  <c r="T491" i="16"/>
  <c r="T490" i="16"/>
  <c r="T489" i="16"/>
  <c r="T488" i="16"/>
  <c r="T487" i="16"/>
  <c r="T1309" i="16" s="1"/>
  <c r="T486" i="16"/>
  <c r="T485" i="16"/>
  <c r="T484" i="16"/>
  <c r="T483" i="16"/>
  <c r="T482" i="16"/>
  <c r="T481" i="16"/>
  <c r="T480" i="16"/>
  <c r="T479" i="16"/>
  <c r="T1301" i="16" s="1"/>
  <c r="T478" i="16"/>
  <c r="T477" i="16"/>
  <c r="T1299" i="16" s="1"/>
  <c r="T476" i="16"/>
  <c r="T475" i="16"/>
  <c r="T474" i="16"/>
  <c r="T473" i="16"/>
  <c r="T472" i="16"/>
  <c r="T471" i="16"/>
  <c r="T1293" i="16" s="1"/>
  <c r="T470" i="16"/>
  <c r="T469" i="16"/>
  <c r="T468" i="16"/>
  <c r="T467" i="16"/>
  <c r="T466" i="16"/>
  <c r="T465" i="16"/>
  <c r="T464" i="16"/>
  <c r="T463" i="16"/>
  <c r="X463" i="16" s="1"/>
  <c r="T462" i="16"/>
  <c r="T461" i="16"/>
  <c r="T1283" i="16" s="1"/>
  <c r="T460" i="16"/>
  <c r="T459" i="16"/>
  <c r="T458" i="16"/>
  <c r="T457" i="16"/>
  <c r="T456" i="16"/>
  <c r="T455" i="16"/>
  <c r="T1277" i="16" s="1"/>
  <c r="T454" i="16"/>
  <c r="T1276" i="16" s="1"/>
  <c r="T453" i="16"/>
  <c r="X453" i="16" s="1"/>
  <c r="X1275" i="16" s="1"/>
  <c r="T452" i="16"/>
  <c r="T451" i="16"/>
  <c r="T450" i="16"/>
  <c r="T449" i="16"/>
  <c r="T448" i="16"/>
  <c r="T447" i="16"/>
  <c r="T446" i="16"/>
  <c r="T1268" i="16" s="1"/>
  <c r="T445" i="16"/>
  <c r="T444" i="16"/>
  <c r="T443" i="16"/>
  <c r="T442" i="16"/>
  <c r="T441" i="16"/>
  <c r="T440" i="16"/>
  <c r="T439" i="16"/>
  <c r="T1261" i="16" s="1"/>
  <c r="T438" i="16"/>
  <c r="T437" i="16"/>
  <c r="T1259" i="16" s="1"/>
  <c r="T436" i="16"/>
  <c r="T435" i="16"/>
  <c r="T434" i="16"/>
  <c r="T433" i="16"/>
  <c r="T432" i="16"/>
  <c r="T431" i="16"/>
  <c r="T430" i="16"/>
  <c r="T429" i="16"/>
  <c r="T428" i="16"/>
  <c r="T427" i="16"/>
  <c r="T426" i="16"/>
  <c r="T425" i="16"/>
  <c r="T424" i="16"/>
  <c r="T423" i="16"/>
  <c r="T422" i="16"/>
  <c r="T421" i="16"/>
  <c r="T1243" i="16" s="1"/>
  <c r="T420" i="16"/>
  <c r="T419" i="16"/>
  <c r="T418" i="16"/>
  <c r="T417" i="16"/>
  <c r="T416" i="16"/>
  <c r="T415" i="16"/>
  <c r="T1237" i="16" s="1"/>
  <c r="T414" i="16"/>
  <c r="T413" i="16"/>
  <c r="T412" i="16"/>
  <c r="T411" i="16"/>
  <c r="T410" i="16"/>
  <c r="T409" i="16"/>
  <c r="T408" i="16"/>
  <c r="T407" i="16"/>
  <c r="T1229" i="16" s="1"/>
  <c r="T406" i="16"/>
  <c r="T405" i="16"/>
  <c r="T1227" i="16" s="1"/>
  <c r="T404" i="16"/>
  <c r="T403" i="16"/>
  <c r="T402" i="16"/>
  <c r="T401" i="16"/>
  <c r="T400" i="16"/>
  <c r="T399" i="16"/>
  <c r="T1221" i="16" s="1"/>
  <c r="T398" i="16"/>
  <c r="T1220" i="16" s="1"/>
  <c r="T397" i="16"/>
  <c r="T1219" i="16" s="1"/>
  <c r="T396" i="16"/>
  <c r="T395" i="16"/>
  <c r="T394" i="16"/>
  <c r="T393" i="16"/>
  <c r="T392" i="16"/>
  <c r="T391" i="16"/>
  <c r="T1213" i="16" s="1"/>
  <c r="T390" i="16"/>
  <c r="T389" i="16"/>
  <c r="T388" i="16"/>
  <c r="T387" i="16"/>
  <c r="T386" i="16"/>
  <c r="T385" i="16"/>
  <c r="T384" i="16"/>
  <c r="T383" i="16"/>
  <c r="T1205" i="16" s="1"/>
  <c r="T382" i="16"/>
  <c r="T1204" i="16" s="1"/>
  <c r="T381" i="16"/>
  <c r="T1203" i="16" s="1"/>
  <c r="T380" i="16"/>
  <c r="T379" i="16"/>
  <c r="T378" i="16"/>
  <c r="T377" i="16"/>
  <c r="T376" i="16"/>
  <c r="T375" i="16"/>
  <c r="T1197" i="16" s="1"/>
  <c r="T374" i="16"/>
  <c r="T373" i="16"/>
  <c r="T372" i="16"/>
  <c r="T371" i="16"/>
  <c r="T370" i="16"/>
  <c r="T369" i="16"/>
  <c r="T368" i="16"/>
  <c r="T367" i="16"/>
  <c r="T1189" i="16" s="1"/>
  <c r="T366" i="16"/>
  <c r="T365" i="16"/>
  <c r="T364" i="16"/>
  <c r="T363" i="16"/>
  <c r="T362" i="16"/>
  <c r="T361" i="16"/>
  <c r="T360" i="16"/>
  <c r="T359" i="16"/>
  <c r="T358" i="16"/>
  <c r="T1180" i="16" s="1"/>
  <c r="T357" i="16"/>
  <c r="T356" i="16"/>
  <c r="T355" i="16"/>
  <c r="T354" i="16"/>
  <c r="T353" i="16"/>
  <c r="T352" i="16"/>
  <c r="T351" i="16"/>
  <c r="T350" i="16"/>
  <c r="T1172" i="16" s="1"/>
  <c r="T349" i="16"/>
  <c r="T348" i="16"/>
  <c r="T347" i="16"/>
  <c r="T346" i="16"/>
  <c r="T345" i="16"/>
  <c r="T344" i="16"/>
  <c r="T343" i="16"/>
  <c r="T1165" i="16" s="1"/>
  <c r="T342" i="16"/>
  <c r="T1164" i="16" s="1"/>
  <c r="T341" i="16"/>
  <c r="T340" i="16"/>
  <c r="T339" i="16"/>
  <c r="T338" i="16"/>
  <c r="T337" i="16"/>
  <c r="T336" i="16"/>
  <c r="T335" i="16"/>
  <c r="T334" i="16"/>
  <c r="T333" i="16"/>
  <c r="T332" i="16"/>
  <c r="T331" i="16"/>
  <c r="T330" i="16"/>
  <c r="T329" i="16"/>
  <c r="T328" i="16"/>
  <c r="T327" i="16"/>
  <c r="T326" i="16"/>
  <c r="T325" i="16"/>
  <c r="T324" i="16"/>
  <c r="T323" i="16"/>
  <c r="T322" i="16"/>
  <c r="T321" i="16"/>
  <c r="X321" i="16" s="1"/>
  <c r="T320" i="16"/>
  <c r="X320" i="16" s="1"/>
  <c r="T319" i="16"/>
  <c r="T318" i="16"/>
  <c r="T317" i="16"/>
  <c r="T316" i="16"/>
  <c r="T315" i="16"/>
  <c r="T314" i="16"/>
  <c r="T313" i="16"/>
  <c r="T312" i="16"/>
  <c r="T311" i="16"/>
  <c r="T310" i="16"/>
  <c r="T309" i="16"/>
  <c r="T308" i="16"/>
  <c r="T307" i="16"/>
  <c r="T306" i="16"/>
  <c r="T305" i="16"/>
  <c r="T304" i="16"/>
  <c r="T303" i="16"/>
  <c r="T302" i="16"/>
  <c r="T301" i="16"/>
  <c r="T300" i="16"/>
  <c r="T299" i="16"/>
  <c r="X299" i="16"/>
  <c r="Y299" i="16" s="1"/>
  <c r="T298" i="16"/>
  <c r="T297" i="16"/>
  <c r="T296" i="16"/>
  <c r="T295" i="16"/>
  <c r="T294" i="16"/>
  <c r="T293" i="16"/>
  <c r="T292" i="16"/>
  <c r="T291" i="16"/>
  <c r="T290" i="16"/>
  <c r="T289" i="16"/>
  <c r="T288" i="16"/>
  <c r="T287" i="16"/>
  <c r="T286" i="16"/>
  <c r="T285" i="16"/>
  <c r="T284" i="16"/>
  <c r="T283" i="16"/>
  <c r="T282" i="16"/>
  <c r="T281" i="16"/>
  <c r="T280" i="16"/>
  <c r="T1102" i="16" s="1"/>
  <c r="T279" i="16"/>
  <c r="T278" i="16"/>
  <c r="T277" i="16"/>
  <c r="T276" i="16"/>
  <c r="T275" i="16"/>
  <c r="T274" i="16"/>
  <c r="T273" i="16"/>
  <c r="T272" i="16"/>
  <c r="T1094" i="16" s="1"/>
  <c r="T271" i="16"/>
  <c r="T270" i="16"/>
  <c r="T269" i="16"/>
  <c r="T268" i="16"/>
  <c r="T267" i="16"/>
  <c r="T266" i="16"/>
  <c r="T265" i="16"/>
  <c r="T264" i="16"/>
  <c r="T1086" i="16" s="1"/>
  <c r="T263" i="16"/>
  <c r="T262" i="16"/>
  <c r="T261" i="16"/>
  <c r="T260" i="16"/>
  <c r="T259" i="16"/>
  <c r="T258" i="16"/>
  <c r="T257" i="16"/>
  <c r="T256" i="16"/>
  <c r="T1078" i="16" s="1"/>
  <c r="T255" i="16"/>
  <c r="T254" i="16"/>
  <c r="T253" i="16"/>
  <c r="T252" i="16"/>
  <c r="T251" i="16"/>
  <c r="T250" i="16"/>
  <c r="T249" i="16"/>
  <c r="T248" i="16"/>
  <c r="T247" i="16"/>
  <c r="T246" i="16"/>
  <c r="T245" i="16"/>
  <c r="T244" i="16"/>
  <c r="T243" i="16"/>
  <c r="T242" i="16"/>
  <c r="T241" i="16"/>
  <c r="T240" i="16"/>
  <c r="T1062" i="16" s="1"/>
  <c r="T239" i="16"/>
  <c r="T238" i="16"/>
  <c r="T237" i="16"/>
  <c r="T236" i="16"/>
  <c r="T235" i="16"/>
  <c r="T234" i="16"/>
  <c r="T233" i="16"/>
  <c r="T232" i="16"/>
  <c r="T1054" i="16" s="1"/>
  <c r="T231" i="16"/>
  <c r="T230" i="16"/>
  <c r="T229" i="16"/>
  <c r="T228" i="16"/>
  <c r="T227" i="16"/>
  <c r="T226" i="16"/>
  <c r="T225" i="16"/>
  <c r="T224" i="16"/>
  <c r="T1046" i="16" s="1"/>
  <c r="T223" i="16"/>
  <c r="T222" i="16"/>
  <c r="T221" i="16"/>
  <c r="T220" i="16"/>
  <c r="T219" i="16"/>
  <c r="T218" i="16"/>
  <c r="T217" i="16"/>
  <c r="T216" i="16"/>
  <c r="T1038" i="16" s="1"/>
  <c r="T215" i="16"/>
  <c r="T214" i="16"/>
  <c r="T213" i="16"/>
  <c r="T212" i="16"/>
  <c r="T211" i="16"/>
  <c r="T210" i="16"/>
  <c r="T209" i="16"/>
  <c r="T208" i="16"/>
  <c r="T1030" i="16" s="1"/>
  <c r="T207" i="16"/>
  <c r="T206" i="16"/>
  <c r="T205" i="16"/>
  <c r="T204" i="16"/>
  <c r="T203" i="16"/>
  <c r="T202" i="16"/>
  <c r="T201" i="16"/>
  <c r="T200" i="16"/>
  <c r="T1022" i="16" s="1"/>
  <c r="T199" i="16"/>
  <c r="T198" i="16"/>
  <c r="T197" i="16"/>
  <c r="T196" i="16"/>
  <c r="T195" i="16"/>
  <c r="T194" i="16"/>
  <c r="T193" i="16"/>
  <c r="T192" i="16"/>
  <c r="T1014" i="16" s="1"/>
  <c r="T191" i="16"/>
  <c r="T190" i="16"/>
  <c r="T189" i="16"/>
  <c r="T188" i="16"/>
  <c r="T187" i="16"/>
  <c r="T186" i="16"/>
  <c r="T185" i="16"/>
  <c r="T184" i="16"/>
  <c r="T1006" i="16" s="1"/>
  <c r="T183" i="16"/>
  <c r="T182" i="16"/>
  <c r="T181" i="16"/>
  <c r="T180" i="16"/>
  <c r="T179" i="16"/>
  <c r="T178" i="16"/>
  <c r="T177" i="16"/>
  <c r="T176" i="16"/>
  <c r="T998" i="16" s="1"/>
  <c r="T175" i="16"/>
  <c r="T174" i="16"/>
  <c r="T173" i="16"/>
  <c r="T172" i="16"/>
  <c r="T171" i="16"/>
  <c r="T170" i="16"/>
  <c r="T169" i="16"/>
  <c r="T168" i="16"/>
  <c r="T990" i="16" s="1"/>
  <c r="T167" i="16"/>
  <c r="T166" i="16"/>
  <c r="T165" i="16"/>
  <c r="T164" i="16"/>
  <c r="T163" i="16"/>
  <c r="T162" i="16"/>
  <c r="T161" i="16"/>
  <c r="T160" i="16"/>
  <c r="T982" i="16" s="1"/>
  <c r="T159" i="16"/>
  <c r="T158" i="16"/>
  <c r="T157" i="16"/>
  <c r="T156" i="16"/>
  <c r="T155" i="16"/>
  <c r="T154" i="16"/>
  <c r="T153" i="16"/>
  <c r="T152" i="16"/>
  <c r="T151" i="16"/>
  <c r="T150" i="16"/>
  <c r="T149" i="16"/>
  <c r="T148" i="16"/>
  <c r="T147" i="16"/>
  <c r="T146" i="16"/>
  <c r="T145" i="16"/>
  <c r="T144" i="16"/>
  <c r="T966" i="16" s="1"/>
  <c r="T143" i="16"/>
  <c r="T142" i="16"/>
  <c r="T141" i="16"/>
  <c r="T140" i="16"/>
  <c r="T139" i="16"/>
  <c r="T138" i="16"/>
  <c r="T137" i="16"/>
  <c r="T136" i="16"/>
  <c r="T958" i="16" s="1"/>
  <c r="T135" i="16"/>
  <c r="T134" i="16"/>
  <c r="T133" i="16"/>
  <c r="T132" i="16"/>
  <c r="T131" i="16"/>
  <c r="T130" i="16"/>
  <c r="T129" i="16"/>
  <c r="T951" i="16" s="1"/>
  <c r="T128" i="16"/>
  <c r="T127" i="16"/>
  <c r="T126" i="16"/>
  <c r="T125" i="16"/>
  <c r="T124" i="16"/>
  <c r="T123" i="16"/>
  <c r="T122" i="16"/>
  <c r="T121" i="16"/>
  <c r="T120" i="16"/>
  <c r="T119" i="16"/>
  <c r="T118" i="16"/>
  <c r="T117" i="16"/>
  <c r="T116" i="16"/>
  <c r="T115" i="16"/>
  <c r="T114" i="16"/>
  <c r="T113" i="16"/>
  <c r="T112" i="16"/>
  <c r="T111" i="16"/>
  <c r="T110" i="16"/>
  <c r="T109" i="16"/>
  <c r="T108" i="16"/>
  <c r="T107" i="16"/>
  <c r="T106" i="16"/>
  <c r="T105" i="16"/>
  <c r="T104" i="16"/>
  <c r="T103" i="16"/>
  <c r="T102" i="16"/>
  <c r="T101" i="16"/>
  <c r="T100" i="16"/>
  <c r="T99" i="16"/>
  <c r="T98" i="16"/>
  <c r="T97" i="16"/>
  <c r="T96" i="16"/>
  <c r="T95" i="16"/>
  <c r="T94" i="16"/>
  <c r="T93" i="16"/>
  <c r="T92" i="16"/>
  <c r="T91" i="16"/>
  <c r="T90" i="16"/>
  <c r="T89" i="16"/>
  <c r="T88" i="16"/>
  <c r="T87" i="16"/>
  <c r="T86" i="16"/>
  <c r="T85" i="16"/>
  <c r="T84" i="16"/>
  <c r="T83" i="16"/>
  <c r="T82" i="16"/>
  <c r="T81" i="16"/>
  <c r="T80" i="16"/>
  <c r="T902" i="16" s="1"/>
  <c r="T79" i="16"/>
  <c r="T78" i="16"/>
  <c r="T77" i="16"/>
  <c r="T76" i="16"/>
  <c r="T75" i="16"/>
  <c r="T74" i="16"/>
  <c r="T73" i="16"/>
  <c r="T895" i="16" s="1"/>
  <c r="T72" i="16"/>
  <c r="T71" i="16"/>
  <c r="T70" i="16"/>
  <c r="T69" i="16"/>
  <c r="T68" i="16"/>
  <c r="T67" i="16"/>
  <c r="T66" i="16"/>
  <c r="T65" i="16"/>
  <c r="T887" i="16" s="1"/>
  <c r="T64" i="16"/>
  <c r="T63" i="16"/>
  <c r="T62" i="16"/>
  <c r="T61" i="16"/>
  <c r="T60" i="16"/>
  <c r="T59" i="16"/>
  <c r="T881" i="16" s="1"/>
  <c r="T58" i="16"/>
  <c r="T880" i="16" s="1"/>
  <c r="T57" i="16"/>
  <c r="T56" i="16"/>
  <c r="T55" i="16"/>
  <c r="T54" i="16"/>
  <c r="T53" i="16"/>
  <c r="T52" i="16"/>
  <c r="T51" i="16"/>
  <c r="T873" i="16" s="1"/>
  <c r="X51" i="16"/>
  <c r="T50" i="16"/>
  <c r="T49" i="16"/>
  <c r="T48" i="16"/>
  <c r="T47" i="16"/>
  <c r="T46" i="16"/>
  <c r="T45" i="16"/>
  <c r="T867" i="16" s="1"/>
  <c r="T44" i="16"/>
  <c r="T43" i="16"/>
  <c r="T865" i="16" s="1"/>
  <c r="T42" i="16"/>
  <c r="T41" i="16"/>
  <c r="T40" i="16"/>
  <c r="T39" i="16"/>
  <c r="T38" i="16"/>
  <c r="T37" i="16"/>
  <c r="T859" i="16" s="1"/>
  <c r="T36" i="16"/>
  <c r="T35" i="16"/>
  <c r="T34" i="16"/>
  <c r="T33" i="16"/>
  <c r="T32" i="16"/>
  <c r="T31" i="16"/>
  <c r="T30" i="16"/>
  <c r="T29" i="16"/>
  <c r="T28" i="16"/>
  <c r="T850" i="16" s="1"/>
  <c r="T27" i="16"/>
  <c r="T26" i="16"/>
  <c r="T25" i="16"/>
  <c r="T24" i="16"/>
  <c r="T23" i="16"/>
  <c r="T22" i="16"/>
  <c r="T21" i="16"/>
  <c r="T20" i="16"/>
  <c r="T842" i="16" s="1"/>
  <c r="T19" i="16"/>
  <c r="T18" i="16"/>
  <c r="T17" i="16"/>
  <c r="T16" i="16"/>
  <c r="T15" i="16"/>
  <c r="T14" i="16"/>
  <c r="T13" i="16"/>
  <c r="T12" i="16"/>
  <c r="T11" i="16"/>
  <c r="T10" i="16"/>
  <c r="T9" i="16"/>
  <c r="T8" i="16"/>
  <c r="T7" i="16"/>
  <c r="T6" i="16"/>
  <c r="T5" i="16"/>
  <c r="T4" i="16"/>
  <c r="T3" i="16"/>
  <c r="P823" i="16"/>
  <c r="P822" i="16"/>
  <c r="P821" i="16"/>
  <c r="P820" i="16"/>
  <c r="P819" i="16"/>
  <c r="P818" i="16"/>
  <c r="P817" i="16"/>
  <c r="P816" i="16"/>
  <c r="P815" i="16"/>
  <c r="P814" i="16"/>
  <c r="P813" i="16"/>
  <c r="P812" i="16"/>
  <c r="P811" i="16"/>
  <c r="P810" i="16"/>
  <c r="P809" i="16"/>
  <c r="P808" i="16"/>
  <c r="P807" i="16"/>
  <c r="P806" i="16"/>
  <c r="P805" i="16"/>
  <c r="P804" i="16"/>
  <c r="P803" i="16"/>
  <c r="P802" i="16"/>
  <c r="P801" i="16"/>
  <c r="P800" i="16"/>
  <c r="P799" i="16"/>
  <c r="P798" i="16"/>
  <c r="P797" i="16"/>
  <c r="P796" i="16"/>
  <c r="P795" i="16"/>
  <c r="P794" i="16"/>
  <c r="P793" i="16"/>
  <c r="P792" i="16"/>
  <c r="P791" i="16"/>
  <c r="P790" i="16"/>
  <c r="P789" i="16"/>
  <c r="P788" i="16"/>
  <c r="P787" i="16"/>
  <c r="P786" i="16"/>
  <c r="P785" i="16"/>
  <c r="P784" i="16"/>
  <c r="P783" i="16"/>
  <c r="P782" i="16"/>
  <c r="P781" i="16"/>
  <c r="P780" i="16"/>
  <c r="P779" i="16"/>
  <c r="P778" i="16"/>
  <c r="P777" i="16"/>
  <c r="P776" i="16"/>
  <c r="P775" i="16"/>
  <c r="P774" i="16"/>
  <c r="P773" i="16"/>
  <c r="P772" i="16"/>
  <c r="P771" i="16"/>
  <c r="P770" i="16"/>
  <c r="P769" i="16"/>
  <c r="P768" i="16"/>
  <c r="P767" i="16"/>
  <c r="P766" i="16"/>
  <c r="P765" i="16"/>
  <c r="P764" i="16"/>
  <c r="P763" i="16"/>
  <c r="P762" i="16"/>
  <c r="P761" i="16"/>
  <c r="P760" i="16"/>
  <c r="P759" i="16"/>
  <c r="P758" i="16"/>
  <c r="P757" i="16"/>
  <c r="P756" i="16"/>
  <c r="P755" i="16"/>
  <c r="P754" i="16"/>
  <c r="P753" i="16"/>
  <c r="P752" i="16"/>
  <c r="P751" i="16"/>
  <c r="P750" i="16"/>
  <c r="P749" i="16"/>
  <c r="P748" i="16"/>
  <c r="P747" i="16"/>
  <c r="P746" i="16"/>
  <c r="P745" i="16"/>
  <c r="P744" i="16"/>
  <c r="P743" i="16"/>
  <c r="P742" i="16"/>
  <c r="P741" i="16"/>
  <c r="P740" i="16"/>
  <c r="P739" i="16"/>
  <c r="P738" i="16"/>
  <c r="P737" i="16"/>
  <c r="P736" i="16"/>
  <c r="P735" i="16"/>
  <c r="P734" i="16"/>
  <c r="P733" i="16"/>
  <c r="P732" i="16"/>
  <c r="P731" i="16"/>
  <c r="P730" i="16"/>
  <c r="P729" i="16"/>
  <c r="P728" i="16"/>
  <c r="P727" i="16"/>
  <c r="P726" i="16"/>
  <c r="P725" i="16"/>
  <c r="P724" i="16"/>
  <c r="P723" i="16"/>
  <c r="P722" i="16"/>
  <c r="P721" i="16"/>
  <c r="P720" i="16"/>
  <c r="P719" i="16"/>
  <c r="P718" i="16"/>
  <c r="P717" i="16"/>
  <c r="P716" i="16"/>
  <c r="P715" i="16"/>
  <c r="P714" i="16"/>
  <c r="P713" i="16"/>
  <c r="P712" i="16"/>
  <c r="P711" i="16"/>
  <c r="P710" i="16"/>
  <c r="P709" i="16"/>
  <c r="P708" i="16"/>
  <c r="P707" i="16"/>
  <c r="P706" i="16"/>
  <c r="P705" i="16"/>
  <c r="P704" i="16"/>
  <c r="P703" i="16"/>
  <c r="P702" i="16"/>
  <c r="P701" i="16"/>
  <c r="P700" i="16"/>
  <c r="P699" i="16"/>
  <c r="P698" i="16"/>
  <c r="P697" i="16"/>
  <c r="P696" i="16"/>
  <c r="P695" i="16"/>
  <c r="P694" i="16"/>
  <c r="P693" i="16"/>
  <c r="P692" i="16"/>
  <c r="P691" i="16"/>
  <c r="P690" i="16"/>
  <c r="P689" i="16"/>
  <c r="P688" i="16"/>
  <c r="P687" i="16"/>
  <c r="P686" i="16"/>
  <c r="P685" i="16"/>
  <c r="P684" i="16"/>
  <c r="P683" i="16"/>
  <c r="P682" i="16"/>
  <c r="P681" i="16"/>
  <c r="P680" i="16"/>
  <c r="P679" i="16"/>
  <c r="P678" i="16"/>
  <c r="P677" i="16"/>
  <c r="P676" i="16"/>
  <c r="P675" i="16"/>
  <c r="P674" i="16"/>
  <c r="P673" i="16"/>
  <c r="P672" i="16"/>
  <c r="P671" i="16"/>
  <c r="P670" i="16"/>
  <c r="P669" i="16"/>
  <c r="P668" i="16"/>
  <c r="P667" i="16"/>
  <c r="P666" i="16"/>
  <c r="P665" i="16"/>
  <c r="P664" i="16"/>
  <c r="P663" i="16"/>
  <c r="P662" i="16"/>
  <c r="P661" i="16"/>
  <c r="P660" i="16"/>
  <c r="P659" i="16"/>
  <c r="P658" i="16"/>
  <c r="P657" i="16"/>
  <c r="P656" i="16"/>
  <c r="P655" i="16"/>
  <c r="P654" i="16"/>
  <c r="P653" i="16"/>
  <c r="P652" i="16"/>
  <c r="P651" i="16"/>
  <c r="P650" i="16"/>
  <c r="P649" i="16"/>
  <c r="P648" i="16"/>
  <c r="P647" i="16"/>
  <c r="P646" i="16"/>
  <c r="P645" i="16"/>
  <c r="P644" i="16"/>
  <c r="P643" i="16"/>
  <c r="P642" i="16"/>
  <c r="P641" i="16"/>
  <c r="P640" i="16"/>
  <c r="P639" i="16"/>
  <c r="P638" i="16"/>
  <c r="P637" i="16"/>
  <c r="P636" i="16"/>
  <c r="P635" i="16"/>
  <c r="P634" i="16"/>
  <c r="P633" i="16"/>
  <c r="P632" i="16"/>
  <c r="P631" i="16"/>
  <c r="P630" i="16"/>
  <c r="P629" i="16"/>
  <c r="P628" i="16"/>
  <c r="P627" i="16"/>
  <c r="P626" i="16"/>
  <c r="P625" i="16"/>
  <c r="P624" i="16"/>
  <c r="P623" i="16"/>
  <c r="P622" i="16"/>
  <c r="P621" i="16"/>
  <c r="P620" i="16"/>
  <c r="P619" i="16"/>
  <c r="P618" i="16"/>
  <c r="P617" i="16"/>
  <c r="P616" i="16"/>
  <c r="P615" i="16"/>
  <c r="P614" i="16"/>
  <c r="P613" i="16"/>
  <c r="P612" i="16"/>
  <c r="P611" i="16"/>
  <c r="P610" i="16"/>
  <c r="P609" i="16"/>
  <c r="P608" i="16"/>
  <c r="P607" i="16"/>
  <c r="P606" i="16"/>
  <c r="P605" i="16"/>
  <c r="P604" i="16"/>
  <c r="P603" i="16"/>
  <c r="P602" i="16"/>
  <c r="P601" i="16"/>
  <c r="P600" i="16"/>
  <c r="P599" i="16"/>
  <c r="P598" i="16"/>
  <c r="P597" i="16"/>
  <c r="P596" i="16"/>
  <c r="P595" i="16"/>
  <c r="P594" i="16"/>
  <c r="P593" i="16"/>
  <c r="P592" i="16"/>
  <c r="P591" i="16"/>
  <c r="P590" i="16"/>
  <c r="P589" i="16"/>
  <c r="P588" i="16"/>
  <c r="P587" i="16"/>
  <c r="P586" i="16"/>
  <c r="P585" i="16"/>
  <c r="P584" i="16"/>
  <c r="P583" i="16"/>
  <c r="P582" i="16"/>
  <c r="P581" i="16"/>
  <c r="P580" i="16"/>
  <c r="P579" i="16"/>
  <c r="P578" i="16"/>
  <c r="P577" i="16"/>
  <c r="P576" i="16"/>
  <c r="P575" i="16"/>
  <c r="P574" i="16"/>
  <c r="P573" i="16"/>
  <c r="P572" i="16"/>
  <c r="P571" i="16"/>
  <c r="X571" i="16" s="1"/>
  <c r="P570" i="16"/>
  <c r="P569" i="16"/>
  <c r="P568" i="16"/>
  <c r="P567" i="16"/>
  <c r="P566" i="16"/>
  <c r="P565" i="16"/>
  <c r="P564" i="16"/>
  <c r="P563" i="16"/>
  <c r="P562" i="16"/>
  <c r="P561" i="16"/>
  <c r="P560" i="16"/>
  <c r="P559" i="16"/>
  <c r="P558" i="16"/>
  <c r="P557" i="16"/>
  <c r="P556" i="16"/>
  <c r="P555" i="16"/>
  <c r="P554" i="16"/>
  <c r="P553" i="16"/>
  <c r="P552" i="16"/>
  <c r="P551" i="16"/>
  <c r="P550" i="16"/>
  <c r="P549" i="16"/>
  <c r="P548" i="16"/>
  <c r="P547" i="16"/>
  <c r="P546" i="16"/>
  <c r="P545" i="16"/>
  <c r="P544" i="16"/>
  <c r="P543" i="16"/>
  <c r="P542" i="16"/>
  <c r="P541" i="16"/>
  <c r="P540" i="16"/>
  <c r="P539" i="16"/>
  <c r="P538" i="16"/>
  <c r="P537" i="16"/>
  <c r="P536" i="16"/>
  <c r="P535" i="16"/>
  <c r="P534" i="16"/>
  <c r="P533" i="16"/>
  <c r="P532" i="16"/>
  <c r="P531" i="16"/>
  <c r="P530" i="16"/>
  <c r="P529" i="16"/>
  <c r="P528" i="16"/>
  <c r="P527" i="16"/>
  <c r="P526" i="16"/>
  <c r="P525" i="16"/>
  <c r="P524" i="16"/>
  <c r="P523" i="16"/>
  <c r="P522" i="16"/>
  <c r="P521" i="16"/>
  <c r="P520" i="16"/>
  <c r="P519" i="16"/>
  <c r="P518" i="16"/>
  <c r="P517" i="16"/>
  <c r="P516" i="16"/>
  <c r="P515" i="16"/>
  <c r="X515" i="16" s="1"/>
  <c r="P514" i="16"/>
  <c r="P513" i="16"/>
  <c r="P512" i="16"/>
  <c r="P511" i="16"/>
  <c r="P510" i="16"/>
  <c r="P509" i="16"/>
  <c r="P508" i="16"/>
  <c r="P507" i="16"/>
  <c r="P506" i="16"/>
  <c r="P505" i="16"/>
  <c r="P504" i="16"/>
  <c r="P503" i="16"/>
  <c r="P502" i="16"/>
  <c r="P501" i="16"/>
  <c r="P500" i="16"/>
  <c r="P499" i="16"/>
  <c r="P498" i="16"/>
  <c r="P497" i="16"/>
  <c r="P496" i="16"/>
  <c r="P495" i="16"/>
  <c r="P494" i="16"/>
  <c r="P493" i="16"/>
  <c r="P492" i="16"/>
  <c r="P491" i="16"/>
  <c r="P490" i="16"/>
  <c r="P489" i="16"/>
  <c r="P488" i="16"/>
  <c r="P487" i="16"/>
  <c r="P486" i="16"/>
  <c r="P485" i="16"/>
  <c r="P484" i="16"/>
  <c r="P483" i="16"/>
  <c r="P482" i="16"/>
  <c r="P481" i="16"/>
  <c r="P480" i="16"/>
  <c r="P479" i="16"/>
  <c r="P478" i="16"/>
  <c r="P477" i="16"/>
  <c r="P476" i="16"/>
  <c r="P475" i="16"/>
  <c r="P474" i="16"/>
  <c r="P473" i="16"/>
  <c r="P472" i="16"/>
  <c r="P471" i="16"/>
  <c r="P470" i="16"/>
  <c r="P469" i="16"/>
  <c r="P468" i="16"/>
  <c r="P467" i="16"/>
  <c r="P466" i="16"/>
  <c r="P465" i="16"/>
  <c r="P464" i="16"/>
  <c r="X464" i="16" s="1"/>
  <c r="P463" i="16"/>
  <c r="P462" i="16"/>
  <c r="P461" i="16"/>
  <c r="P460" i="16"/>
  <c r="P459" i="16"/>
  <c r="P458" i="16"/>
  <c r="P457" i="16"/>
  <c r="P456" i="16"/>
  <c r="P455" i="16"/>
  <c r="P454" i="16"/>
  <c r="P453" i="16"/>
  <c r="P452" i="16"/>
  <c r="P451" i="16"/>
  <c r="P450" i="16"/>
  <c r="P449" i="16"/>
  <c r="P448" i="16"/>
  <c r="P447" i="16"/>
  <c r="P446" i="16"/>
  <c r="P445" i="16"/>
  <c r="P444" i="16"/>
  <c r="P443" i="16"/>
  <c r="P442" i="16"/>
  <c r="P441" i="16"/>
  <c r="P440" i="16"/>
  <c r="P439" i="16"/>
  <c r="P438" i="16"/>
  <c r="P437" i="16"/>
  <c r="P436" i="16"/>
  <c r="P435" i="16"/>
  <c r="P434" i="16"/>
  <c r="P433" i="16"/>
  <c r="P432" i="16"/>
  <c r="P431" i="16"/>
  <c r="P430" i="16"/>
  <c r="P429" i="16"/>
  <c r="P428" i="16"/>
  <c r="P427" i="16"/>
  <c r="P426" i="16"/>
  <c r="P425" i="16"/>
  <c r="P424" i="16"/>
  <c r="P423" i="16"/>
  <c r="P422" i="16"/>
  <c r="P421" i="16"/>
  <c r="P420" i="16"/>
  <c r="P419" i="16"/>
  <c r="P418" i="16"/>
  <c r="P417" i="16"/>
  <c r="P416" i="16"/>
  <c r="P415" i="16"/>
  <c r="P414" i="16"/>
  <c r="P413" i="16"/>
  <c r="P412" i="16"/>
  <c r="P411" i="16"/>
  <c r="P410" i="16"/>
  <c r="P409" i="16"/>
  <c r="P408" i="16"/>
  <c r="P407" i="16"/>
  <c r="P406" i="16"/>
  <c r="P405" i="16"/>
  <c r="P404" i="16"/>
  <c r="P403" i="16"/>
  <c r="P402" i="16"/>
  <c r="P401" i="16"/>
  <c r="P400" i="16"/>
  <c r="P399" i="16"/>
  <c r="P398" i="16"/>
  <c r="P397" i="16"/>
  <c r="P396" i="16"/>
  <c r="P395" i="16"/>
  <c r="P394" i="16"/>
  <c r="P393" i="16"/>
  <c r="X393" i="16" s="1"/>
  <c r="X1215" i="16" s="1"/>
  <c r="P392" i="16"/>
  <c r="P391" i="16"/>
  <c r="P390" i="16"/>
  <c r="P389" i="16"/>
  <c r="P388" i="16"/>
  <c r="P387" i="16"/>
  <c r="P386" i="16"/>
  <c r="P385" i="16"/>
  <c r="P384" i="16"/>
  <c r="P383" i="16"/>
  <c r="P382" i="16"/>
  <c r="P1204" i="16" s="1"/>
  <c r="P381" i="16"/>
  <c r="P380" i="16"/>
  <c r="P379" i="16"/>
  <c r="P378" i="16"/>
  <c r="P377" i="16"/>
  <c r="P376" i="16"/>
  <c r="P375" i="16"/>
  <c r="X375" i="16"/>
  <c r="P374" i="16"/>
  <c r="P373" i="16"/>
  <c r="P372" i="16"/>
  <c r="P371" i="16"/>
  <c r="P370" i="16"/>
  <c r="P369" i="16"/>
  <c r="P368" i="16"/>
  <c r="P367" i="16"/>
  <c r="P366" i="16"/>
  <c r="P365" i="16"/>
  <c r="P364" i="16"/>
  <c r="P363" i="16"/>
  <c r="P362" i="16"/>
  <c r="P361" i="16"/>
  <c r="P360" i="16"/>
  <c r="P359" i="16"/>
  <c r="P1181" i="16" s="1"/>
  <c r="P358" i="16"/>
  <c r="P357" i="16"/>
  <c r="P356" i="16"/>
  <c r="P355" i="16"/>
  <c r="P354" i="16"/>
  <c r="P353" i="16"/>
  <c r="P352" i="16"/>
  <c r="P351" i="16"/>
  <c r="P350" i="16"/>
  <c r="P349" i="16"/>
  <c r="P348" i="16"/>
  <c r="P347" i="16"/>
  <c r="P346" i="16"/>
  <c r="P345" i="16"/>
  <c r="P344" i="16"/>
  <c r="P343" i="16"/>
  <c r="P342" i="16"/>
  <c r="P341" i="16"/>
  <c r="P340" i="16"/>
  <c r="P339" i="16"/>
  <c r="P338" i="16"/>
  <c r="P337" i="16"/>
  <c r="P336" i="16"/>
  <c r="P335" i="16"/>
  <c r="P334" i="16"/>
  <c r="P333" i="16"/>
  <c r="P332" i="16"/>
  <c r="P331" i="16"/>
  <c r="P330" i="16"/>
  <c r="P329" i="16"/>
  <c r="P328" i="16"/>
  <c r="P327" i="16"/>
  <c r="P326" i="16"/>
  <c r="P325" i="16"/>
  <c r="P324" i="16"/>
  <c r="P323" i="16"/>
  <c r="P322" i="16"/>
  <c r="P321" i="16"/>
  <c r="P320" i="16"/>
  <c r="P319" i="16"/>
  <c r="P318" i="16"/>
  <c r="P317" i="16"/>
  <c r="P316" i="16"/>
  <c r="P315" i="16"/>
  <c r="P314" i="16"/>
  <c r="P313" i="16"/>
  <c r="P312" i="16"/>
  <c r="P311" i="16"/>
  <c r="P310" i="16"/>
  <c r="P309" i="16"/>
  <c r="P308" i="16"/>
  <c r="P307" i="16"/>
  <c r="P306" i="16"/>
  <c r="P305" i="16"/>
  <c r="P304" i="16"/>
  <c r="P303" i="16"/>
  <c r="P302" i="16"/>
  <c r="P301" i="16"/>
  <c r="P1123" i="16" s="1"/>
  <c r="P300" i="16"/>
  <c r="P299" i="16"/>
  <c r="P298" i="16"/>
  <c r="P297" i="16"/>
  <c r="P296" i="16"/>
  <c r="P295" i="16"/>
  <c r="P294" i="16"/>
  <c r="P293" i="16"/>
  <c r="P292" i="16"/>
  <c r="P291" i="16"/>
  <c r="P290" i="16"/>
  <c r="P289" i="16"/>
  <c r="P1111" i="16" s="1"/>
  <c r="P288" i="16"/>
  <c r="P287" i="16"/>
  <c r="P286" i="16"/>
  <c r="X286" i="16" s="1"/>
  <c r="P285" i="16"/>
  <c r="P284" i="16"/>
  <c r="P283" i="16"/>
  <c r="P282" i="16"/>
  <c r="P281" i="16"/>
  <c r="P1103" i="16" s="1"/>
  <c r="P280" i="16"/>
  <c r="P279" i="16"/>
  <c r="P278" i="16"/>
  <c r="P277" i="16"/>
  <c r="P276" i="16"/>
  <c r="P275" i="16"/>
  <c r="P274" i="16"/>
  <c r="P273" i="16"/>
  <c r="P1095" i="16" s="1"/>
  <c r="P272" i="16"/>
  <c r="P271" i="16"/>
  <c r="X271" i="16"/>
  <c r="Y271" i="16" s="1"/>
  <c r="P270" i="16"/>
  <c r="P269" i="16"/>
  <c r="P268" i="16"/>
  <c r="P267" i="16"/>
  <c r="P266" i="16"/>
  <c r="P265" i="16"/>
  <c r="P264" i="16"/>
  <c r="P263" i="16"/>
  <c r="P262" i="16"/>
  <c r="P261" i="16"/>
  <c r="P260" i="16"/>
  <c r="P259" i="16"/>
  <c r="P258" i="16"/>
  <c r="P1080" i="16" s="1"/>
  <c r="P257" i="16"/>
  <c r="P256" i="16"/>
  <c r="P255" i="16"/>
  <c r="P254" i="16"/>
  <c r="P253" i="16"/>
  <c r="P252" i="16"/>
  <c r="P251" i="16"/>
  <c r="P250" i="16"/>
  <c r="P249" i="16"/>
  <c r="P248" i="16"/>
  <c r="P247" i="16"/>
  <c r="P246" i="16"/>
  <c r="P245" i="16"/>
  <c r="P244" i="16"/>
  <c r="P243" i="16"/>
  <c r="P242" i="16"/>
  <c r="P241" i="16"/>
  <c r="P240" i="16"/>
  <c r="P239" i="16"/>
  <c r="X239" i="16" s="1"/>
  <c r="P238" i="16"/>
  <c r="P237" i="16"/>
  <c r="P236" i="16"/>
  <c r="P235" i="16"/>
  <c r="P234" i="16"/>
  <c r="P233" i="16"/>
  <c r="X233" i="16" s="1"/>
  <c r="P232" i="16"/>
  <c r="P231" i="16"/>
  <c r="P230" i="16"/>
  <c r="P229" i="16"/>
  <c r="P228" i="16"/>
  <c r="P227" i="16"/>
  <c r="P226" i="16"/>
  <c r="P1048" i="16" s="1"/>
  <c r="P225" i="16"/>
  <c r="P224" i="16"/>
  <c r="P223" i="16"/>
  <c r="P222" i="16"/>
  <c r="P221" i="16"/>
  <c r="P220" i="16"/>
  <c r="P219" i="16"/>
  <c r="P218" i="16"/>
  <c r="P217" i="16"/>
  <c r="P216" i="16"/>
  <c r="P215" i="16"/>
  <c r="P214" i="16"/>
  <c r="P213" i="16"/>
  <c r="P212" i="16"/>
  <c r="P211" i="16"/>
  <c r="P210" i="16"/>
  <c r="P1032" i="16" s="1"/>
  <c r="P209" i="16"/>
  <c r="P208" i="16"/>
  <c r="P207" i="16"/>
  <c r="P206" i="16"/>
  <c r="X206" i="16" s="1"/>
  <c r="P205" i="16"/>
  <c r="P204" i="16"/>
  <c r="P203" i="16"/>
  <c r="P202" i="16"/>
  <c r="P1024" i="16" s="1"/>
  <c r="P201" i="16"/>
  <c r="P200" i="16"/>
  <c r="P199" i="16"/>
  <c r="P198" i="16"/>
  <c r="P197" i="16"/>
  <c r="P196" i="16"/>
  <c r="P195" i="16"/>
  <c r="P194" i="16"/>
  <c r="P1016" i="16" s="1"/>
  <c r="P193" i="16"/>
  <c r="P192" i="16"/>
  <c r="P191" i="16"/>
  <c r="P190" i="16"/>
  <c r="P189" i="16"/>
  <c r="P188" i="16"/>
  <c r="P187" i="16"/>
  <c r="P186" i="16"/>
  <c r="P185" i="16"/>
  <c r="P184" i="16"/>
  <c r="P183" i="16"/>
  <c r="P182" i="16"/>
  <c r="P181" i="16"/>
  <c r="P180" i="16"/>
  <c r="P179" i="16"/>
  <c r="P178" i="16"/>
  <c r="P177" i="16"/>
  <c r="P176" i="16"/>
  <c r="P175" i="16"/>
  <c r="P174" i="16"/>
  <c r="P173" i="16"/>
  <c r="P172" i="16"/>
  <c r="P171" i="16"/>
  <c r="P170" i="16"/>
  <c r="P169" i="16"/>
  <c r="P168" i="16"/>
  <c r="P167" i="16"/>
  <c r="P166" i="16"/>
  <c r="P165" i="16"/>
  <c r="P164" i="16"/>
  <c r="P163" i="16"/>
  <c r="P162" i="16"/>
  <c r="P984" i="16" s="1"/>
  <c r="P161" i="16"/>
  <c r="P160" i="16"/>
  <c r="P159" i="16"/>
  <c r="P158" i="16"/>
  <c r="P157" i="16"/>
  <c r="P156" i="16"/>
  <c r="P155" i="16"/>
  <c r="P154" i="16"/>
  <c r="P976" i="16" s="1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X131" i="16" s="1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X118" i="16" s="1"/>
  <c r="P117" i="16"/>
  <c r="P116" i="16"/>
  <c r="P115" i="16"/>
  <c r="X115" i="16" s="1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X94" i="16" s="1"/>
  <c r="P93" i="16"/>
  <c r="X93" i="16" s="1"/>
  <c r="P92" i="16"/>
  <c r="P91" i="16"/>
  <c r="P90" i="16"/>
  <c r="P89" i="16"/>
  <c r="P88" i="16"/>
  <c r="P87" i="16"/>
  <c r="P86" i="16"/>
  <c r="P85" i="16"/>
  <c r="P84" i="16"/>
  <c r="P83" i="16"/>
  <c r="P905" i="16" s="1"/>
  <c r="P82" i="16"/>
  <c r="P81" i="16"/>
  <c r="P80" i="16"/>
  <c r="P79" i="16"/>
  <c r="P78" i="16"/>
  <c r="X78" i="16" s="1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60" i="16"/>
  <c r="P59" i="16"/>
  <c r="P58" i="16"/>
  <c r="P57" i="16"/>
  <c r="P56" i="16"/>
  <c r="P55" i="16"/>
  <c r="P54" i="16"/>
  <c r="P53" i="16"/>
  <c r="P52" i="16"/>
  <c r="P51" i="16"/>
  <c r="P50" i="16"/>
  <c r="P49" i="16"/>
  <c r="P48" i="16"/>
  <c r="X48" i="16"/>
  <c r="Y48" i="16"/>
  <c r="P47" i="16"/>
  <c r="P46" i="16"/>
  <c r="P45" i="16"/>
  <c r="P44" i="16"/>
  <c r="P43" i="16"/>
  <c r="P42" i="16"/>
  <c r="P41" i="16"/>
  <c r="P40" i="16"/>
  <c r="X40" i="16"/>
  <c r="Y40" i="16" s="1"/>
  <c r="P39" i="16"/>
  <c r="P38" i="16"/>
  <c r="P37" i="16"/>
  <c r="P36" i="16"/>
  <c r="P35" i="16"/>
  <c r="P34" i="16"/>
  <c r="P33" i="16"/>
  <c r="P32" i="16"/>
  <c r="X32" i="16" s="1"/>
  <c r="P31" i="16"/>
  <c r="P30" i="16"/>
  <c r="P29" i="16"/>
  <c r="P28" i="16"/>
  <c r="P27" i="16"/>
  <c r="P26" i="16"/>
  <c r="P25" i="16"/>
  <c r="P24" i="16"/>
  <c r="P23" i="16"/>
  <c r="P845" i="16"/>
  <c r="P22" i="16"/>
  <c r="P21" i="16"/>
  <c r="P20" i="16"/>
  <c r="P19" i="16"/>
  <c r="P18" i="16"/>
  <c r="P17" i="16"/>
  <c r="P16" i="16"/>
  <c r="P15" i="16"/>
  <c r="P14" i="16"/>
  <c r="P13" i="16"/>
  <c r="P12" i="16"/>
  <c r="P11" i="16"/>
  <c r="P10" i="16"/>
  <c r="P9" i="16"/>
  <c r="P8" i="16"/>
  <c r="P7" i="16"/>
  <c r="P6" i="16"/>
  <c r="P5" i="16"/>
  <c r="P4" i="16"/>
  <c r="P3" i="16"/>
  <c r="L823" i="16"/>
  <c r="L822" i="16"/>
  <c r="L821" i="16"/>
  <c r="L820" i="16"/>
  <c r="L819" i="16"/>
  <c r="L818" i="16"/>
  <c r="L817" i="16"/>
  <c r="L816" i="16"/>
  <c r="L815" i="16"/>
  <c r="L814" i="16"/>
  <c r="L813" i="16"/>
  <c r="L812" i="16"/>
  <c r="L811" i="16"/>
  <c r="L810" i="16"/>
  <c r="L809" i="16"/>
  <c r="L808" i="16"/>
  <c r="L807" i="16"/>
  <c r="L806" i="16"/>
  <c r="L805" i="16"/>
  <c r="L804" i="16"/>
  <c r="L803" i="16"/>
  <c r="L802" i="16"/>
  <c r="L801" i="16"/>
  <c r="L800" i="16"/>
  <c r="L799" i="16"/>
  <c r="L798" i="16"/>
  <c r="L797" i="16"/>
  <c r="L796" i="16"/>
  <c r="L795" i="16"/>
  <c r="L794" i="16"/>
  <c r="L793" i="16"/>
  <c r="L792" i="16"/>
  <c r="L791" i="16"/>
  <c r="L790" i="16"/>
  <c r="L789" i="16"/>
  <c r="L788" i="16"/>
  <c r="L787" i="16"/>
  <c r="L786" i="16"/>
  <c r="L785" i="16"/>
  <c r="L784" i="16"/>
  <c r="L783" i="16"/>
  <c r="L782" i="16"/>
  <c r="L781" i="16"/>
  <c r="L780" i="16"/>
  <c r="L779" i="16"/>
  <c r="L778" i="16"/>
  <c r="L777" i="16"/>
  <c r="L776" i="16"/>
  <c r="L775" i="16"/>
  <c r="L774" i="16"/>
  <c r="L773" i="16"/>
  <c r="L772" i="16"/>
  <c r="L771" i="16"/>
  <c r="L770" i="16"/>
  <c r="L769" i="16"/>
  <c r="L768" i="16"/>
  <c r="L767" i="16"/>
  <c r="L766" i="16"/>
  <c r="L765" i="16"/>
  <c r="L764" i="16"/>
  <c r="L763" i="16"/>
  <c r="L762" i="16"/>
  <c r="L761" i="16"/>
  <c r="L760" i="16"/>
  <c r="L759" i="16"/>
  <c r="L758" i="16"/>
  <c r="L757" i="16"/>
  <c r="L756" i="16"/>
  <c r="L755" i="16"/>
  <c r="L754" i="16"/>
  <c r="L753" i="16"/>
  <c r="L752" i="16"/>
  <c r="L751" i="16"/>
  <c r="L750" i="16"/>
  <c r="L749" i="16"/>
  <c r="L748" i="16"/>
  <c r="L747" i="16"/>
  <c r="L746" i="16"/>
  <c r="L745" i="16"/>
  <c r="L744" i="16"/>
  <c r="L743" i="16"/>
  <c r="L742" i="16"/>
  <c r="L741" i="16"/>
  <c r="L740" i="16"/>
  <c r="L739" i="16"/>
  <c r="L738" i="16"/>
  <c r="L737" i="16"/>
  <c r="L736" i="16"/>
  <c r="L735" i="16"/>
  <c r="X735" i="16" s="1"/>
  <c r="Y735" i="16" s="1"/>
  <c r="L734" i="16"/>
  <c r="L733" i="16"/>
  <c r="L732" i="16"/>
  <c r="L731" i="16"/>
  <c r="L730" i="16"/>
  <c r="L729" i="16"/>
  <c r="L728" i="16"/>
  <c r="L727" i="16"/>
  <c r="X727" i="16" s="1"/>
  <c r="L726" i="16"/>
  <c r="L725" i="16"/>
  <c r="L724" i="16"/>
  <c r="L723" i="16"/>
  <c r="L722" i="16"/>
  <c r="L721" i="16"/>
  <c r="L720" i="16"/>
  <c r="L719" i="16"/>
  <c r="X719" i="16" s="1"/>
  <c r="L718" i="16"/>
  <c r="L717" i="16"/>
  <c r="L716" i="16"/>
  <c r="L715" i="16"/>
  <c r="L714" i="16"/>
  <c r="L713" i="16"/>
  <c r="L712" i="16"/>
  <c r="L711" i="16"/>
  <c r="L710" i="16"/>
  <c r="L709" i="16"/>
  <c r="L708" i="16"/>
  <c r="L707" i="16"/>
  <c r="L706" i="16"/>
  <c r="L705" i="16"/>
  <c r="L704" i="16"/>
  <c r="L703" i="16"/>
  <c r="L702" i="16"/>
  <c r="L701" i="16"/>
  <c r="L700" i="16"/>
  <c r="L699" i="16"/>
  <c r="L698" i="16"/>
  <c r="L697" i="16"/>
  <c r="L696" i="16"/>
  <c r="L695" i="16"/>
  <c r="X695" i="16" s="1"/>
  <c r="L694" i="16"/>
  <c r="L693" i="16"/>
  <c r="L692" i="16"/>
  <c r="L691" i="16"/>
  <c r="L690" i="16"/>
  <c r="L689" i="16"/>
  <c r="L688" i="16"/>
  <c r="L687" i="16"/>
  <c r="X687" i="16" s="1"/>
  <c r="L686" i="16"/>
  <c r="L685" i="16"/>
  <c r="L684" i="16"/>
  <c r="L683" i="16"/>
  <c r="L682" i="16"/>
  <c r="L681" i="16"/>
  <c r="L680" i="16"/>
  <c r="L679" i="16"/>
  <c r="L678" i="16"/>
  <c r="L677" i="16"/>
  <c r="L676" i="16"/>
  <c r="L675" i="16"/>
  <c r="L674" i="16"/>
  <c r="L673" i="16"/>
  <c r="L672" i="16"/>
  <c r="L671" i="16"/>
  <c r="L670" i="16"/>
  <c r="L669" i="16"/>
  <c r="L668" i="16"/>
  <c r="L667" i="16"/>
  <c r="L666" i="16"/>
  <c r="L665" i="16"/>
  <c r="L664" i="16"/>
  <c r="L663" i="16"/>
  <c r="L662" i="16"/>
  <c r="L661" i="16"/>
  <c r="L660" i="16"/>
  <c r="L659" i="16"/>
  <c r="L658" i="16"/>
  <c r="L657" i="16"/>
  <c r="L656" i="16"/>
  <c r="L655" i="16"/>
  <c r="L654" i="16"/>
  <c r="L653" i="16"/>
  <c r="L652" i="16"/>
  <c r="L651" i="16"/>
  <c r="L650" i="16"/>
  <c r="L649" i="16"/>
  <c r="L648" i="16"/>
  <c r="L647" i="16"/>
  <c r="L646" i="16"/>
  <c r="L645" i="16"/>
  <c r="L644" i="16"/>
  <c r="L643" i="16"/>
  <c r="L642" i="16"/>
  <c r="L641" i="16"/>
  <c r="L640" i="16"/>
  <c r="L639" i="16"/>
  <c r="X639" i="16" s="1"/>
  <c r="L638" i="16"/>
  <c r="L637" i="16"/>
  <c r="L636" i="16"/>
  <c r="L635" i="16"/>
  <c r="L634" i="16"/>
  <c r="L633" i="16"/>
  <c r="L632" i="16"/>
  <c r="L631" i="16"/>
  <c r="X631" i="16" s="1"/>
  <c r="L630" i="16"/>
  <c r="L629" i="16"/>
  <c r="L628" i="16"/>
  <c r="L627" i="16"/>
  <c r="L626" i="16"/>
  <c r="L625" i="16"/>
  <c r="L624" i="16"/>
  <c r="L623" i="16"/>
  <c r="X623" i="16" s="1"/>
  <c r="L622" i="16"/>
  <c r="L621" i="16"/>
  <c r="L620" i="16"/>
  <c r="L619" i="16"/>
  <c r="L618" i="16"/>
  <c r="L617" i="16"/>
  <c r="L616" i="16"/>
  <c r="L615" i="16"/>
  <c r="X615" i="16" s="1"/>
  <c r="L614" i="16"/>
  <c r="L613" i="16"/>
  <c r="L612" i="16"/>
  <c r="L611" i="16"/>
  <c r="L610" i="16"/>
  <c r="L609" i="16"/>
  <c r="L608" i="16"/>
  <c r="L607" i="16"/>
  <c r="X607" i="16" s="1"/>
  <c r="L606" i="16"/>
  <c r="L605" i="16"/>
  <c r="L604" i="16"/>
  <c r="L603" i="16"/>
  <c r="L602" i="16"/>
  <c r="L601" i="16"/>
  <c r="L600" i="16"/>
  <c r="L599" i="16"/>
  <c r="L598" i="16"/>
  <c r="L597" i="16"/>
  <c r="L596" i="16"/>
  <c r="L1418" i="16" s="1"/>
  <c r="L595" i="16"/>
  <c r="L594" i="16"/>
  <c r="L593" i="16"/>
  <c r="L592" i="16"/>
  <c r="L591" i="16"/>
  <c r="L590" i="16"/>
  <c r="L589" i="16"/>
  <c r="L588" i="16"/>
  <c r="L587" i="16"/>
  <c r="L586" i="16"/>
  <c r="L585" i="16"/>
  <c r="L584" i="16"/>
  <c r="L583" i="16"/>
  <c r="L582" i="16"/>
  <c r="L581" i="16"/>
  <c r="L580" i="16"/>
  <c r="L579" i="16"/>
  <c r="L578" i="16"/>
  <c r="L577" i="16"/>
  <c r="L576" i="16"/>
  <c r="L575" i="16"/>
  <c r="L574" i="16"/>
  <c r="L573" i="16"/>
  <c r="L572" i="16"/>
  <c r="L571" i="16"/>
  <c r="L570" i="16"/>
  <c r="L569" i="16"/>
  <c r="L568" i="16"/>
  <c r="L567" i="16"/>
  <c r="X567" i="16" s="1"/>
  <c r="L566" i="16"/>
  <c r="L565" i="16"/>
  <c r="L564" i="16"/>
  <c r="L563" i="16"/>
  <c r="L562" i="16"/>
  <c r="L561" i="16"/>
  <c r="L560" i="16"/>
  <c r="L559" i="16"/>
  <c r="X559" i="16" s="1"/>
  <c r="L558" i="16"/>
  <c r="L557" i="16"/>
  <c r="L556" i="16"/>
  <c r="L555" i="16"/>
  <c r="L554" i="16"/>
  <c r="L553" i="16"/>
  <c r="L552" i="16"/>
  <c r="L551" i="16"/>
  <c r="L550" i="16"/>
  <c r="L549" i="16"/>
  <c r="L548" i="16"/>
  <c r="L547" i="16"/>
  <c r="L546" i="16"/>
  <c r="L545" i="16"/>
  <c r="L544" i="16"/>
  <c r="L543" i="16"/>
  <c r="X543" i="16" s="1"/>
  <c r="L542" i="16"/>
  <c r="L541" i="16"/>
  <c r="L540" i="16"/>
  <c r="L539" i="16"/>
  <c r="L538" i="16"/>
  <c r="L537" i="16"/>
  <c r="L536" i="16"/>
  <c r="L535" i="16"/>
  <c r="X535" i="16" s="1"/>
  <c r="L534" i="16"/>
  <c r="L533" i="16"/>
  <c r="L532" i="16"/>
  <c r="L531" i="16"/>
  <c r="L530" i="16"/>
  <c r="L529" i="16"/>
  <c r="L528" i="16"/>
  <c r="L527" i="16"/>
  <c r="X527" i="16" s="1"/>
  <c r="L526" i="16"/>
  <c r="L525" i="16"/>
  <c r="L524" i="16"/>
  <c r="L523" i="16"/>
  <c r="L522" i="16"/>
  <c r="L521" i="16"/>
  <c r="L520" i="16"/>
  <c r="L519" i="16"/>
  <c r="L518" i="16"/>
  <c r="L517" i="16"/>
  <c r="L516" i="16"/>
  <c r="L515" i="16"/>
  <c r="L514" i="16"/>
  <c r="L513" i="16"/>
  <c r="L512" i="16"/>
  <c r="L511" i="16"/>
  <c r="L510" i="16"/>
  <c r="L509" i="16"/>
  <c r="L508" i="16"/>
  <c r="L507" i="16"/>
  <c r="L506" i="16"/>
  <c r="L505" i="16"/>
  <c r="L504" i="16"/>
  <c r="L503" i="16"/>
  <c r="L502" i="16"/>
  <c r="L501" i="16"/>
  <c r="L500" i="16"/>
  <c r="L499" i="16"/>
  <c r="L498" i="16"/>
  <c r="L497" i="16"/>
  <c r="L496" i="16"/>
  <c r="L495" i="16"/>
  <c r="L494" i="16"/>
  <c r="L493" i="16"/>
  <c r="L492" i="16"/>
  <c r="L491" i="16"/>
  <c r="L490" i="16"/>
  <c r="L489" i="16"/>
  <c r="L488" i="16"/>
  <c r="L487" i="16"/>
  <c r="L486" i="16"/>
  <c r="L485" i="16"/>
  <c r="L484" i="16"/>
  <c r="L483" i="16"/>
  <c r="L482" i="16"/>
  <c r="L481" i="16"/>
  <c r="L480" i="16"/>
  <c r="L479" i="16"/>
  <c r="L478" i="16"/>
  <c r="L477" i="16"/>
  <c r="L476" i="16"/>
  <c r="L475" i="16"/>
  <c r="L474" i="16"/>
  <c r="L473" i="16"/>
  <c r="L472" i="16"/>
  <c r="L471" i="16"/>
  <c r="L470" i="16"/>
  <c r="L469" i="16"/>
  <c r="L468" i="16"/>
  <c r="L467" i="16"/>
  <c r="L466" i="16"/>
  <c r="L465" i="16"/>
  <c r="L464" i="16"/>
  <c r="L463" i="16"/>
  <c r="L462" i="16"/>
  <c r="L461" i="16"/>
  <c r="L460" i="16"/>
  <c r="L459" i="16"/>
  <c r="L458" i="16"/>
  <c r="L457" i="16"/>
  <c r="L456" i="16"/>
  <c r="L455" i="16"/>
  <c r="L454" i="16"/>
  <c r="L453" i="16"/>
  <c r="L452" i="16"/>
  <c r="L451" i="16"/>
  <c r="L450" i="16"/>
  <c r="L449" i="16"/>
  <c r="L448" i="16"/>
  <c r="L447" i="16"/>
  <c r="L446" i="16"/>
  <c r="L445" i="16"/>
  <c r="L444" i="16"/>
  <c r="L443" i="16"/>
  <c r="L442" i="16"/>
  <c r="L441" i="16"/>
  <c r="L440" i="16"/>
  <c r="L439" i="16"/>
  <c r="L438" i="16"/>
  <c r="L437" i="16"/>
  <c r="L436" i="16"/>
  <c r="L435" i="16"/>
  <c r="L434" i="16"/>
  <c r="L433" i="16"/>
  <c r="L432" i="16"/>
  <c r="L431" i="16"/>
  <c r="L430" i="16"/>
  <c r="L429" i="16"/>
  <c r="L428" i="16"/>
  <c r="L427" i="16"/>
  <c r="L426" i="16"/>
  <c r="L425" i="16"/>
  <c r="L424" i="16"/>
  <c r="L423" i="16"/>
  <c r="L422" i="16"/>
  <c r="L421" i="16"/>
  <c r="L420" i="16"/>
  <c r="L419" i="16"/>
  <c r="L418" i="16"/>
  <c r="L417" i="16"/>
  <c r="L416" i="16"/>
  <c r="L415" i="16"/>
  <c r="L414" i="16"/>
  <c r="L413" i="16"/>
  <c r="L412" i="16"/>
  <c r="L411" i="16"/>
  <c r="L410" i="16"/>
  <c r="L409" i="16"/>
  <c r="L408" i="16"/>
  <c r="L407" i="16"/>
  <c r="L406" i="16"/>
  <c r="L405" i="16"/>
  <c r="L404" i="16"/>
  <c r="L403" i="16"/>
  <c r="L402" i="16"/>
  <c r="L401" i="16"/>
  <c r="L400" i="16"/>
  <c r="L399" i="16"/>
  <c r="L398" i="16"/>
  <c r="L397" i="16"/>
  <c r="L396" i="16"/>
  <c r="L395" i="16"/>
  <c r="L394" i="16"/>
  <c r="L393" i="16"/>
  <c r="L392" i="16"/>
  <c r="L391" i="16"/>
  <c r="L390" i="16"/>
  <c r="L389" i="16"/>
  <c r="L388" i="16"/>
  <c r="L387" i="16"/>
  <c r="L386" i="16"/>
  <c r="L385" i="16"/>
  <c r="L384" i="16"/>
  <c r="L383" i="16"/>
  <c r="L382" i="16"/>
  <c r="L381" i="16"/>
  <c r="L380" i="16"/>
  <c r="L379" i="16"/>
  <c r="L378" i="16"/>
  <c r="L377" i="16"/>
  <c r="X377" i="16" s="1"/>
  <c r="L376" i="16"/>
  <c r="L375" i="16"/>
  <c r="L374" i="16"/>
  <c r="L373" i="16"/>
  <c r="L372" i="16"/>
  <c r="L371" i="16"/>
  <c r="L370" i="16"/>
  <c r="L369" i="16"/>
  <c r="L368" i="16"/>
  <c r="L367" i="16"/>
  <c r="L366" i="16"/>
  <c r="L365" i="16"/>
  <c r="L364" i="16"/>
  <c r="L363" i="16"/>
  <c r="L362" i="16"/>
  <c r="L361" i="16"/>
  <c r="L360" i="16"/>
  <c r="L359" i="16"/>
  <c r="L358" i="16"/>
  <c r="L357" i="16"/>
  <c r="L356" i="16"/>
  <c r="L355" i="16"/>
  <c r="L354" i="16"/>
  <c r="L353" i="16"/>
  <c r="L352" i="16"/>
  <c r="L351" i="16"/>
  <c r="L350" i="16"/>
  <c r="L349" i="16"/>
  <c r="L348" i="16"/>
  <c r="L347" i="16"/>
  <c r="L346" i="16"/>
  <c r="L345" i="16"/>
  <c r="L344" i="16"/>
  <c r="L343" i="16"/>
  <c r="L342" i="16"/>
  <c r="L341" i="16"/>
  <c r="X341" i="16" s="1"/>
  <c r="L340" i="16"/>
  <c r="L339" i="16"/>
  <c r="L338" i="16"/>
  <c r="L337" i="16"/>
  <c r="L336" i="16"/>
  <c r="L335" i="16"/>
  <c r="L334" i="16"/>
  <c r="L333" i="16"/>
  <c r="L332" i="16"/>
  <c r="L331" i="16"/>
  <c r="L330" i="16"/>
  <c r="L329" i="16"/>
  <c r="L328" i="16"/>
  <c r="L327" i="16"/>
  <c r="L326" i="16"/>
  <c r="L325" i="16"/>
  <c r="L324" i="16"/>
  <c r="L323" i="16"/>
  <c r="L322" i="16"/>
  <c r="L321" i="16"/>
  <c r="L1143" i="16" s="1"/>
  <c r="L320" i="16"/>
  <c r="L319" i="16"/>
  <c r="L318" i="16"/>
  <c r="X318" i="16" s="1"/>
  <c r="L317" i="16"/>
  <c r="L316" i="16"/>
  <c r="L315" i="16"/>
  <c r="L314" i="16"/>
  <c r="L313" i="16"/>
  <c r="L1135" i="16" s="1"/>
  <c r="L312" i="16"/>
  <c r="L311" i="16"/>
  <c r="X311" i="16" s="1"/>
  <c r="L310" i="16"/>
  <c r="L309" i="16"/>
  <c r="L308" i="16"/>
  <c r="L307" i="16"/>
  <c r="L306" i="16"/>
  <c r="L305" i="16"/>
  <c r="L1127" i="16"/>
  <c r="L304" i="16"/>
  <c r="X304" i="16" s="1"/>
  <c r="L303" i="16"/>
  <c r="X303" i="16" s="1"/>
  <c r="X1125" i="16" s="1"/>
  <c r="L302" i="16"/>
  <c r="L301" i="16"/>
  <c r="L300" i="16"/>
  <c r="L299" i="16"/>
  <c r="L298" i="16"/>
  <c r="L297" i="16"/>
  <c r="X297" i="16"/>
  <c r="L296" i="16"/>
  <c r="L295" i="16"/>
  <c r="L294" i="16"/>
  <c r="X294" i="16" s="1"/>
  <c r="L293" i="16"/>
  <c r="L292" i="16"/>
  <c r="L291" i="16"/>
  <c r="L290" i="16"/>
  <c r="L289" i="16"/>
  <c r="L1111" i="16" s="1"/>
  <c r="L288" i="16"/>
  <c r="X288" i="16" s="1"/>
  <c r="Y288" i="16" s="1"/>
  <c r="L287" i="16"/>
  <c r="X287" i="16" s="1"/>
  <c r="L286" i="16"/>
  <c r="L285" i="16"/>
  <c r="L284" i="16"/>
  <c r="L283" i="16"/>
  <c r="L282" i="16"/>
  <c r="L281" i="16"/>
  <c r="L1103" i="16" s="1"/>
  <c r="L280" i="16"/>
  <c r="L279" i="16"/>
  <c r="L278" i="16"/>
  <c r="L277" i="16"/>
  <c r="L276" i="16"/>
  <c r="L275" i="16"/>
  <c r="L1097" i="16" s="1"/>
  <c r="L274" i="16"/>
  <c r="L273" i="16"/>
  <c r="L1095" i="16"/>
  <c r="L272" i="16"/>
  <c r="L271" i="16"/>
  <c r="L270" i="16"/>
  <c r="L269" i="16"/>
  <c r="L268" i="16"/>
  <c r="L267" i="16"/>
  <c r="L266" i="16"/>
  <c r="L265" i="16"/>
  <c r="L264" i="16"/>
  <c r="L263" i="16"/>
  <c r="L262" i="16"/>
  <c r="L261" i="16"/>
  <c r="L260" i="16"/>
  <c r="L259" i="16"/>
  <c r="X259" i="16" s="1"/>
  <c r="L258" i="16"/>
  <c r="L257" i="16"/>
  <c r="L1079" i="16" s="1"/>
  <c r="L256" i="16"/>
  <c r="L255" i="16"/>
  <c r="L254" i="16"/>
  <c r="L253" i="16"/>
  <c r="L252" i="16"/>
  <c r="L251" i="16"/>
  <c r="X251" i="16" s="1"/>
  <c r="L250" i="16"/>
  <c r="L249" i="16"/>
  <c r="L248" i="16"/>
  <c r="L247" i="16"/>
  <c r="L246" i="16"/>
  <c r="L245" i="16"/>
  <c r="X245" i="16" s="1"/>
  <c r="L244" i="16"/>
  <c r="L243" i="16"/>
  <c r="L242" i="16"/>
  <c r="L241" i="16"/>
  <c r="L1063" i="16"/>
  <c r="L240" i="16"/>
  <c r="L239" i="16"/>
  <c r="L238" i="16"/>
  <c r="X238" i="16" s="1"/>
  <c r="L237" i="16"/>
  <c r="L1059" i="16" s="1"/>
  <c r="L236" i="16"/>
  <c r="L235" i="16"/>
  <c r="L234" i="16"/>
  <c r="L233" i="16"/>
  <c r="L232" i="16"/>
  <c r="L231" i="16"/>
  <c r="L230" i="16"/>
  <c r="L229" i="16"/>
  <c r="L228" i="16"/>
  <c r="L227" i="16"/>
  <c r="L226" i="16"/>
  <c r="L225" i="16"/>
  <c r="L224" i="16"/>
  <c r="L223" i="16"/>
  <c r="L222" i="16"/>
  <c r="L221" i="16"/>
  <c r="L220" i="16"/>
  <c r="L219" i="16"/>
  <c r="L218" i="16"/>
  <c r="L217" i="16"/>
  <c r="L216" i="16"/>
  <c r="L215" i="16"/>
  <c r="L214" i="16"/>
  <c r="L213" i="16"/>
  <c r="L212" i="16"/>
  <c r="L211" i="16"/>
  <c r="L210" i="16"/>
  <c r="L209" i="16"/>
  <c r="L208" i="16"/>
  <c r="L207" i="16"/>
  <c r="L206" i="16"/>
  <c r="L205" i="16"/>
  <c r="L204" i="16"/>
  <c r="L203" i="16"/>
  <c r="L202" i="16"/>
  <c r="L201" i="16"/>
  <c r="L200" i="16"/>
  <c r="L199" i="16"/>
  <c r="L198" i="16"/>
  <c r="L197" i="16"/>
  <c r="L196" i="16"/>
  <c r="L195" i="16"/>
  <c r="L194" i="16"/>
  <c r="L193" i="16"/>
  <c r="L192" i="16"/>
  <c r="L191" i="16"/>
  <c r="L190" i="16"/>
  <c r="L189" i="16"/>
  <c r="L188" i="16"/>
  <c r="L187" i="16"/>
  <c r="L186" i="16"/>
  <c r="L185" i="16"/>
  <c r="L1007" i="16"/>
  <c r="L184" i="16"/>
  <c r="L183" i="16"/>
  <c r="L182" i="16"/>
  <c r="L181" i="16"/>
  <c r="L180" i="16"/>
  <c r="L179" i="16"/>
  <c r="L178" i="16"/>
  <c r="L177" i="16"/>
  <c r="L176" i="16"/>
  <c r="L175" i="16"/>
  <c r="L174" i="16"/>
  <c r="L173" i="16"/>
  <c r="L172" i="16"/>
  <c r="L171" i="16"/>
  <c r="L170" i="16"/>
  <c r="L169" i="16"/>
  <c r="L168" i="16"/>
  <c r="L167" i="16"/>
  <c r="L166" i="16"/>
  <c r="L165" i="16"/>
  <c r="L164" i="16"/>
  <c r="L163" i="16"/>
  <c r="X163" i="16" s="1"/>
  <c r="L162" i="16"/>
  <c r="L161" i="16"/>
  <c r="L160" i="16"/>
  <c r="L159" i="16"/>
  <c r="L158" i="16"/>
  <c r="L157" i="16"/>
  <c r="L156" i="16"/>
  <c r="L155" i="16"/>
  <c r="X155" i="16" s="1"/>
  <c r="X977" i="16" s="1"/>
  <c r="L154" i="16"/>
  <c r="L153" i="16"/>
  <c r="L152" i="16"/>
  <c r="L151" i="16"/>
  <c r="L973" i="16" s="1"/>
  <c r="L150" i="16"/>
  <c r="L972" i="16" s="1"/>
  <c r="L149" i="16"/>
  <c r="L148" i="16"/>
  <c r="L147" i="16"/>
  <c r="L146" i="16"/>
  <c r="L145" i="16"/>
  <c r="X967" i="16"/>
  <c r="L144" i="16"/>
  <c r="L966" i="16" s="1"/>
  <c r="L143" i="16"/>
  <c r="L965" i="16" s="1"/>
  <c r="L142" i="16"/>
  <c r="L141" i="16"/>
  <c r="L140" i="16"/>
  <c r="L139" i="16"/>
  <c r="L138" i="16"/>
  <c r="L137" i="16"/>
  <c r="L959" i="16" s="1"/>
  <c r="L136" i="16"/>
  <c r="L135" i="16"/>
  <c r="L957" i="16" s="1"/>
  <c r="L134" i="16"/>
  <c r="L133" i="16"/>
  <c r="L132" i="16"/>
  <c r="L131" i="16"/>
  <c r="L130" i="16"/>
  <c r="L129" i="16"/>
  <c r="L951" i="16" s="1"/>
  <c r="L128" i="16"/>
  <c r="L127" i="16"/>
  <c r="L949" i="16" s="1"/>
  <c r="L126" i="16"/>
  <c r="L125" i="16"/>
  <c r="X125" i="16" s="1"/>
  <c r="L124" i="16"/>
  <c r="L123" i="16"/>
  <c r="L122" i="16"/>
  <c r="L121" i="16"/>
  <c r="L943" i="16" s="1"/>
  <c r="L120" i="16"/>
  <c r="L119" i="16"/>
  <c r="L941" i="16" s="1"/>
  <c r="L118" i="16"/>
  <c r="L117" i="16"/>
  <c r="L116" i="16"/>
  <c r="L115" i="16"/>
  <c r="L114" i="16"/>
  <c r="L113" i="16"/>
  <c r="L935" i="16" s="1"/>
  <c r="L112" i="16"/>
  <c r="L934" i="16" s="1"/>
  <c r="L111" i="16"/>
  <c r="L933" i="16" s="1"/>
  <c r="L110" i="16"/>
  <c r="L109" i="16"/>
  <c r="L108" i="16"/>
  <c r="L107" i="16"/>
  <c r="L106" i="16"/>
  <c r="L105" i="16"/>
  <c r="L927" i="16" s="1"/>
  <c r="L104" i="16"/>
  <c r="L926" i="16" s="1"/>
  <c r="L103" i="16"/>
  <c r="L102" i="16"/>
  <c r="X102" i="16" s="1"/>
  <c r="L101" i="16"/>
  <c r="L100" i="16"/>
  <c r="L99" i="16"/>
  <c r="L98" i="16"/>
  <c r="L920" i="16" s="1"/>
  <c r="L97" i="16"/>
  <c r="L919" i="16"/>
  <c r="L96" i="16"/>
  <c r="L95" i="16"/>
  <c r="L94" i="16"/>
  <c r="L93" i="16"/>
  <c r="L92" i="16"/>
  <c r="L91" i="16"/>
  <c r="L913" i="16" s="1"/>
  <c r="L90" i="16"/>
  <c r="L912" i="16" s="1"/>
  <c r="L89" i="16"/>
  <c r="L911" i="16" s="1"/>
  <c r="L88" i="16"/>
  <c r="L87" i="16"/>
  <c r="L86" i="16"/>
  <c r="L85" i="16"/>
  <c r="L84" i="16"/>
  <c r="L83" i="16"/>
  <c r="L82" i="16"/>
  <c r="L904" i="16" s="1"/>
  <c r="L81" i="16"/>
  <c r="L903" i="16" s="1"/>
  <c r="L80" i="16"/>
  <c r="L79" i="16"/>
  <c r="L78" i="16"/>
  <c r="L77" i="16"/>
  <c r="L76" i="16"/>
  <c r="X76" i="16"/>
  <c r="L75" i="16"/>
  <c r="L74" i="16"/>
  <c r="L896" i="16" s="1"/>
  <c r="L73" i="16"/>
  <c r="L895" i="16"/>
  <c r="L72" i="16"/>
  <c r="L71" i="16"/>
  <c r="L70" i="16"/>
  <c r="L69" i="16"/>
  <c r="L891" i="16" s="1"/>
  <c r="L68" i="16"/>
  <c r="L67" i="16"/>
  <c r="L66" i="16"/>
  <c r="L65" i="16"/>
  <c r="L887" i="16" s="1"/>
  <c r="L64" i="16"/>
  <c r="L63" i="16"/>
  <c r="L62" i="16"/>
  <c r="X62" i="16" s="1"/>
  <c r="L61" i="16"/>
  <c r="L60" i="16"/>
  <c r="L59" i="16"/>
  <c r="L58" i="16"/>
  <c r="L57" i="16"/>
  <c r="L56" i="16"/>
  <c r="L55" i="16"/>
  <c r="L54" i="16"/>
  <c r="L53" i="16"/>
  <c r="L875" i="16" s="1"/>
  <c r="L52" i="16"/>
  <c r="L51" i="16"/>
  <c r="L873" i="16" s="1"/>
  <c r="L50" i="16"/>
  <c r="L49" i="16"/>
  <c r="L48" i="16"/>
  <c r="L47" i="16"/>
  <c r="L46" i="16"/>
  <c r="L45" i="16"/>
  <c r="L867" i="16" s="1"/>
  <c r="L44" i="16"/>
  <c r="L43" i="16"/>
  <c r="L42" i="16"/>
  <c r="L41" i="16"/>
  <c r="L40" i="16"/>
  <c r="L39" i="16"/>
  <c r="L38" i="16"/>
  <c r="L37" i="16"/>
  <c r="L859" i="16" s="1"/>
  <c r="L36" i="16"/>
  <c r="L35" i="16"/>
  <c r="L857" i="16" s="1"/>
  <c r="L34" i="16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843" i="16" s="1"/>
  <c r="L20" i="16"/>
  <c r="L19" i="16"/>
  <c r="L18" i="16"/>
  <c r="L17" i="16"/>
  <c r="L16" i="16"/>
  <c r="L15" i="16"/>
  <c r="L14" i="16"/>
  <c r="L13" i="16"/>
  <c r="L835" i="16" s="1"/>
  <c r="L12" i="16"/>
  <c r="L11" i="16"/>
  <c r="L10" i="16"/>
  <c r="L9" i="16"/>
  <c r="L831" i="16"/>
  <c r="L8" i="16"/>
  <c r="L7" i="16"/>
  <c r="L6" i="16"/>
  <c r="L5" i="16"/>
  <c r="L827" i="16" s="1"/>
  <c r="L4" i="16"/>
  <c r="L3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845" i="16" s="1"/>
  <c r="H24" i="16"/>
  <c r="X24" i="16" s="1"/>
  <c r="Y24" i="16" s="1"/>
  <c r="H25" i="16"/>
  <c r="H26" i="16"/>
  <c r="H27" i="16"/>
  <c r="H28" i="16"/>
  <c r="H29" i="16"/>
  <c r="H30" i="16"/>
  <c r="H31" i="16"/>
  <c r="H853" i="16" s="1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X64" i="16" s="1"/>
  <c r="X886" i="16" s="1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X85" i="16" s="1"/>
  <c r="H86" i="16"/>
  <c r="H87" i="16"/>
  <c r="H88" i="16"/>
  <c r="H89" i="16"/>
  <c r="H90" i="16"/>
  <c r="H91" i="16"/>
  <c r="H92" i="16"/>
  <c r="H93" i="16"/>
  <c r="H94" i="16"/>
  <c r="H95" i="16"/>
  <c r="H96" i="16"/>
  <c r="X96" i="16" s="1"/>
  <c r="X918" i="16" s="1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X133" i="16"/>
  <c r="AB133" i="16" s="1"/>
  <c r="H134" i="16"/>
  <c r="H135" i="16"/>
  <c r="H957" i="16" s="1"/>
  <c r="H136" i="16"/>
  <c r="H137" i="16"/>
  <c r="H138" i="16"/>
  <c r="H139" i="16"/>
  <c r="H140" i="16"/>
  <c r="H141" i="16"/>
  <c r="H142" i="16"/>
  <c r="X142" i="16" s="1"/>
  <c r="H143" i="16"/>
  <c r="H144" i="16"/>
  <c r="H145" i="16"/>
  <c r="X145" i="16" s="1"/>
  <c r="H146" i="16"/>
  <c r="H147" i="16"/>
  <c r="H148" i="16"/>
  <c r="H149" i="16"/>
  <c r="X149" i="16" s="1"/>
  <c r="H150" i="16"/>
  <c r="H151" i="16"/>
  <c r="H973" i="16" s="1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X165" i="16"/>
  <c r="X987" i="16" s="1"/>
  <c r="H166" i="16"/>
  <c r="H167" i="16"/>
  <c r="H168" i="16"/>
  <c r="H169" i="16"/>
  <c r="H170" i="16"/>
  <c r="H171" i="16"/>
  <c r="X171" i="16" s="1"/>
  <c r="H172" i="16"/>
  <c r="H173" i="16"/>
  <c r="H174" i="16"/>
  <c r="X174" i="16" s="1"/>
  <c r="H175" i="16"/>
  <c r="H176" i="16"/>
  <c r="H177" i="16"/>
  <c r="H178" i="16"/>
  <c r="H179" i="16"/>
  <c r="X179" i="16" s="1"/>
  <c r="H180" i="16"/>
  <c r="H181" i="16"/>
  <c r="X181" i="16" s="1"/>
  <c r="H182" i="16"/>
  <c r="H183" i="16"/>
  <c r="H184" i="16"/>
  <c r="H185" i="16"/>
  <c r="H186" i="16"/>
  <c r="H187" i="16"/>
  <c r="H188" i="16"/>
  <c r="H1010" i="16" s="1"/>
  <c r="H189" i="16"/>
  <c r="X189" i="16" s="1"/>
  <c r="X1011" i="16" s="1"/>
  <c r="H190" i="16"/>
  <c r="H191" i="16"/>
  <c r="H192" i="16"/>
  <c r="H193" i="16"/>
  <c r="H194" i="16"/>
  <c r="H195" i="16"/>
  <c r="X195" i="16" s="1"/>
  <c r="H196" i="16"/>
  <c r="H197" i="16"/>
  <c r="X197" i="16" s="1"/>
  <c r="X1019" i="16" s="1"/>
  <c r="H198" i="16"/>
  <c r="H199" i="16"/>
  <c r="H200" i="16"/>
  <c r="H201" i="16"/>
  <c r="H202" i="16"/>
  <c r="H203" i="16"/>
  <c r="X203" i="16" s="1"/>
  <c r="H204" i="16"/>
  <c r="H205" i="16"/>
  <c r="H206" i="16"/>
  <c r="H207" i="16"/>
  <c r="H208" i="16"/>
  <c r="H209" i="16"/>
  <c r="H210" i="16"/>
  <c r="H211" i="16"/>
  <c r="X211" i="16" s="1"/>
  <c r="H212" i="16"/>
  <c r="H213" i="16"/>
  <c r="X213" i="16" s="1"/>
  <c r="H214" i="16"/>
  <c r="X214" i="16" s="1"/>
  <c r="X1036" i="16" s="1"/>
  <c r="H215" i="16"/>
  <c r="H216" i="16"/>
  <c r="H217" i="16"/>
  <c r="H218" i="16"/>
  <c r="H219" i="16"/>
  <c r="H220" i="16"/>
  <c r="H221" i="16"/>
  <c r="H1043" i="16"/>
  <c r="H222" i="16"/>
  <c r="H223" i="16"/>
  <c r="H224" i="16"/>
  <c r="H225" i="16"/>
  <c r="H226" i="16"/>
  <c r="H227" i="16"/>
  <c r="H228" i="16"/>
  <c r="H229" i="16"/>
  <c r="X229" i="16" s="1"/>
  <c r="X1051" i="16" s="1"/>
  <c r="H230" i="16"/>
  <c r="H231" i="16"/>
  <c r="H232" i="16"/>
  <c r="H233" i="16"/>
  <c r="H234" i="16"/>
  <c r="H235" i="16"/>
  <c r="H1057" i="16" s="1"/>
  <c r="H236" i="16"/>
  <c r="H237" i="16"/>
  <c r="H238" i="16"/>
  <c r="H239" i="16"/>
  <c r="H240" i="16"/>
  <c r="H241" i="16"/>
  <c r="X241" i="16" s="1"/>
  <c r="H242" i="16"/>
  <c r="H243" i="16"/>
  <c r="H244" i="16"/>
  <c r="H245" i="16"/>
  <c r="H246" i="16"/>
  <c r="H247" i="16"/>
  <c r="H248" i="16"/>
  <c r="H249" i="16"/>
  <c r="X249" i="16" s="1"/>
  <c r="H250" i="16"/>
  <c r="H251" i="16"/>
  <c r="H252" i="16"/>
  <c r="H253" i="16"/>
  <c r="X253" i="16"/>
  <c r="H254" i="16"/>
  <c r="H255" i="16"/>
  <c r="X255" i="16" s="1"/>
  <c r="H256" i="16"/>
  <c r="X256" i="16"/>
  <c r="H257" i="16"/>
  <c r="H258" i="16"/>
  <c r="H259" i="16"/>
  <c r="H260" i="16"/>
  <c r="H261" i="16"/>
  <c r="H262" i="16"/>
  <c r="X262" i="16" s="1"/>
  <c r="H263" i="16"/>
  <c r="X263" i="16" s="1"/>
  <c r="H264" i="16"/>
  <c r="X264" i="16" s="1"/>
  <c r="H265" i="16"/>
  <c r="H266" i="16"/>
  <c r="H267" i="16"/>
  <c r="H268" i="16"/>
  <c r="H269" i="16"/>
  <c r="H270" i="16"/>
  <c r="X270" i="16" s="1"/>
  <c r="H271" i="16"/>
  <c r="H272" i="16"/>
  <c r="H273" i="16"/>
  <c r="H274" i="16"/>
  <c r="H275" i="16"/>
  <c r="H276" i="16"/>
  <c r="H277" i="16"/>
  <c r="H278" i="16"/>
  <c r="X278" i="16" s="1"/>
  <c r="H279" i="16"/>
  <c r="H280" i="16"/>
  <c r="H281" i="16"/>
  <c r="H282" i="16"/>
  <c r="H283" i="16"/>
  <c r="X283" i="16" s="1"/>
  <c r="H284" i="16"/>
  <c r="H285" i="16"/>
  <c r="H286" i="16"/>
  <c r="H287" i="16"/>
  <c r="H288" i="16"/>
  <c r="H289" i="16"/>
  <c r="H290" i="16"/>
  <c r="H291" i="16"/>
  <c r="X291" i="16" s="1"/>
  <c r="Y291" i="16" s="1"/>
  <c r="H292" i="16"/>
  <c r="H293" i="16"/>
  <c r="H294" i="16"/>
  <c r="H295" i="16"/>
  <c r="X295" i="16" s="1"/>
  <c r="H296" i="16"/>
  <c r="H297" i="16"/>
  <c r="H298" i="16"/>
  <c r="H299" i="16"/>
  <c r="H300" i="16"/>
  <c r="H301" i="16"/>
  <c r="H1123" i="16"/>
  <c r="H302" i="16"/>
  <c r="X302" i="16" s="1"/>
  <c r="H303" i="16"/>
  <c r="H304" i="16"/>
  <c r="H305" i="16"/>
  <c r="H306" i="16"/>
  <c r="H307" i="16"/>
  <c r="H308" i="16"/>
  <c r="H309" i="16"/>
  <c r="H310" i="16"/>
  <c r="H311" i="16"/>
  <c r="H312" i="16"/>
  <c r="X312" i="16" s="1"/>
  <c r="H313" i="16"/>
  <c r="H314" i="16"/>
  <c r="H315" i="16"/>
  <c r="X315" i="16" s="1"/>
  <c r="H316" i="16"/>
  <c r="H317" i="16"/>
  <c r="H318" i="16"/>
  <c r="H319" i="16"/>
  <c r="H320" i="16"/>
  <c r="H321" i="16"/>
  <c r="H322" i="16"/>
  <c r="H323" i="16"/>
  <c r="H324" i="16"/>
  <c r="H325" i="16"/>
  <c r="X325" i="16" s="1"/>
  <c r="H326" i="16"/>
  <c r="H327" i="16"/>
  <c r="H328" i="16"/>
  <c r="X328" i="16"/>
  <c r="X1150" i="16" s="1"/>
  <c r="H329" i="16"/>
  <c r="H330" i="16"/>
  <c r="H331" i="16"/>
  <c r="H332" i="16"/>
  <c r="H333" i="16"/>
  <c r="H334" i="16"/>
  <c r="H335" i="16"/>
  <c r="H336" i="16"/>
  <c r="X336" i="16" s="1"/>
  <c r="X1158" i="16" s="1"/>
  <c r="H337" i="16"/>
  <c r="H338" i="16"/>
  <c r="H339" i="16"/>
  <c r="H340" i="16"/>
  <c r="H341" i="16"/>
  <c r="H342" i="16"/>
  <c r="H343" i="16"/>
  <c r="H344" i="16"/>
  <c r="X344" i="16" s="1"/>
  <c r="H345" i="16"/>
  <c r="H346" i="16"/>
  <c r="H347" i="16"/>
  <c r="H348" i="16"/>
  <c r="H349" i="16"/>
  <c r="X349" i="16" s="1"/>
  <c r="H350" i="16"/>
  <c r="H351" i="16"/>
  <c r="H352" i="16"/>
  <c r="X352" i="16" s="1"/>
  <c r="H353" i="16"/>
  <c r="H354" i="16"/>
  <c r="H355" i="16"/>
  <c r="H356" i="16"/>
  <c r="H357" i="16"/>
  <c r="X357" i="16"/>
  <c r="H358" i="16"/>
  <c r="H359" i="16"/>
  <c r="H360" i="16"/>
  <c r="H361" i="16"/>
  <c r="H362" i="16"/>
  <c r="H363" i="16"/>
  <c r="H364" i="16"/>
  <c r="H365" i="16"/>
  <c r="H366" i="16"/>
  <c r="H367" i="16"/>
  <c r="H368" i="16"/>
  <c r="X368" i="16" s="1"/>
  <c r="H369" i="16"/>
  <c r="H370" i="16"/>
  <c r="H371" i="16"/>
  <c r="H372" i="16"/>
  <c r="H373" i="16"/>
  <c r="H374" i="16"/>
  <c r="H375" i="16"/>
  <c r="H376" i="16"/>
  <c r="X376" i="16" s="1"/>
  <c r="H377" i="16"/>
  <c r="H378" i="16"/>
  <c r="H379" i="16"/>
  <c r="H380" i="16"/>
  <c r="H381" i="16"/>
  <c r="X381" i="16" s="1"/>
  <c r="H382" i="16"/>
  <c r="H383" i="16"/>
  <c r="H384" i="16"/>
  <c r="H385" i="16"/>
  <c r="H386" i="16"/>
  <c r="H387" i="16"/>
  <c r="X387" i="16" s="1"/>
  <c r="H388" i="16"/>
  <c r="H389" i="16"/>
  <c r="H390" i="16"/>
  <c r="H391" i="16"/>
  <c r="H392" i="16"/>
  <c r="X392" i="16" s="1"/>
  <c r="H393" i="16"/>
  <c r="H394" i="16"/>
  <c r="H395" i="16"/>
  <c r="X395" i="16" s="1"/>
  <c r="H396" i="16"/>
  <c r="H397" i="16"/>
  <c r="H398" i="16"/>
  <c r="H399" i="16"/>
  <c r="H400" i="16"/>
  <c r="X400" i="16"/>
  <c r="H401" i="16"/>
  <c r="H402" i="16"/>
  <c r="H403" i="16"/>
  <c r="X403" i="16" s="1"/>
  <c r="H404" i="16"/>
  <c r="H405" i="16"/>
  <c r="H406" i="16"/>
  <c r="H407" i="16"/>
  <c r="H408" i="16"/>
  <c r="X408" i="16" s="1"/>
  <c r="H409" i="16"/>
  <c r="H410" i="16"/>
  <c r="H411" i="16"/>
  <c r="H412" i="16"/>
  <c r="H413" i="16"/>
  <c r="H414" i="16"/>
  <c r="H415" i="16"/>
  <c r="H416" i="16"/>
  <c r="X416" i="16"/>
  <c r="H417" i="16"/>
  <c r="H418" i="16"/>
  <c r="H419" i="16"/>
  <c r="H420" i="16"/>
  <c r="H421" i="16"/>
  <c r="H422" i="16"/>
  <c r="H423" i="16"/>
  <c r="H424" i="16"/>
  <c r="H425" i="16"/>
  <c r="H426" i="16"/>
  <c r="X426" i="16" s="1"/>
  <c r="AB426" i="16" s="1"/>
  <c r="H427" i="16"/>
  <c r="X427" i="16" s="1"/>
  <c r="H428" i="16"/>
  <c r="H429" i="16"/>
  <c r="H430" i="16"/>
  <c r="H431" i="16"/>
  <c r="H432" i="16"/>
  <c r="X432" i="16"/>
  <c r="H433" i="16"/>
  <c r="H434" i="16"/>
  <c r="H435" i="16"/>
  <c r="X435" i="16" s="1"/>
  <c r="H436" i="16"/>
  <c r="H437" i="16"/>
  <c r="H438" i="16"/>
  <c r="H439" i="16"/>
  <c r="H440" i="16"/>
  <c r="X440" i="16"/>
  <c r="H441" i="16"/>
  <c r="H442" i="16"/>
  <c r="H443" i="16"/>
  <c r="H444" i="16"/>
  <c r="H445" i="16"/>
  <c r="H446" i="16"/>
  <c r="H447" i="16"/>
  <c r="H448" i="16"/>
  <c r="H449" i="16"/>
  <c r="H450" i="16"/>
  <c r="H451" i="16"/>
  <c r="H452" i="16"/>
  <c r="H453" i="16"/>
  <c r="H454" i="16"/>
  <c r="H455" i="16"/>
  <c r="X455" i="16" s="1"/>
  <c r="H456" i="16"/>
  <c r="H457" i="16"/>
  <c r="H458" i="16"/>
  <c r="H459" i="16"/>
  <c r="H460" i="16"/>
  <c r="H461" i="16"/>
  <c r="X461" i="16"/>
  <c r="X1283" i="16" s="1"/>
  <c r="H462" i="16"/>
  <c r="H463" i="16"/>
  <c r="H464" i="16"/>
  <c r="H465" i="16"/>
  <c r="H466" i="16"/>
  <c r="H467" i="16"/>
  <c r="H468" i="16"/>
  <c r="H469" i="16"/>
  <c r="X469" i="16" s="1"/>
  <c r="X1291" i="16" s="1"/>
  <c r="H470" i="16"/>
  <c r="H471" i="16"/>
  <c r="H472" i="16"/>
  <c r="X472" i="16" s="1"/>
  <c r="H473" i="16"/>
  <c r="X473" i="16" s="1"/>
  <c r="H474" i="16"/>
  <c r="H475" i="16"/>
  <c r="H476" i="16"/>
  <c r="H477" i="16"/>
  <c r="X477" i="16" s="1"/>
  <c r="H478" i="16"/>
  <c r="H479" i="16"/>
  <c r="H480" i="16"/>
  <c r="X480" i="16" s="1"/>
  <c r="H481" i="16"/>
  <c r="X481" i="16" s="1"/>
  <c r="H482" i="16"/>
  <c r="H483" i="16"/>
  <c r="H484" i="16"/>
  <c r="H485" i="16"/>
  <c r="X485" i="16" s="1"/>
  <c r="X1307" i="16" s="1"/>
  <c r="H486" i="16"/>
  <c r="H487" i="16"/>
  <c r="H488" i="16"/>
  <c r="X488" i="16"/>
  <c r="H489" i="16"/>
  <c r="H490" i="16"/>
  <c r="H491" i="16"/>
  <c r="H492" i="16"/>
  <c r="H493" i="16"/>
  <c r="H494" i="16"/>
  <c r="H495" i="16"/>
  <c r="H496" i="16"/>
  <c r="X496" i="16" s="1"/>
  <c r="H497" i="16"/>
  <c r="X497" i="16" s="1"/>
  <c r="H498" i="16"/>
  <c r="H499" i="16"/>
  <c r="H500" i="16"/>
  <c r="H501" i="16"/>
  <c r="H502" i="16"/>
  <c r="H503" i="16"/>
  <c r="H504" i="16"/>
  <c r="X504" i="16"/>
  <c r="H505" i="16"/>
  <c r="H506" i="16"/>
  <c r="H507" i="16"/>
  <c r="H508" i="16"/>
  <c r="H509" i="16"/>
  <c r="H510" i="16"/>
  <c r="H511" i="16"/>
  <c r="H512" i="16"/>
  <c r="X512" i="16" s="1"/>
  <c r="H513" i="16"/>
  <c r="H514" i="16"/>
  <c r="H515" i="16"/>
  <c r="H516" i="16"/>
  <c r="H517" i="16"/>
  <c r="H518" i="16"/>
  <c r="H519" i="16"/>
  <c r="H520" i="16"/>
  <c r="X520" i="16" s="1"/>
  <c r="H521" i="16"/>
  <c r="X521" i="16"/>
  <c r="H522" i="16"/>
  <c r="H523" i="16"/>
  <c r="H524" i="16"/>
  <c r="H525" i="16"/>
  <c r="H526" i="16"/>
  <c r="H527" i="16"/>
  <c r="H528" i="16"/>
  <c r="X528" i="16"/>
  <c r="H529" i="16"/>
  <c r="X529" i="16"/>
  <c r="H530" i="16"/>
  <c r="H531" i="16"/>
  <c r="H532" i="16"/>
  <c r="H533" i="16"/>
  <c r="H534" i="16"/>
  <c r="H535" i="16"/>
  <c r="H536" i="16"/>
  <c r="H537" i="16"/>
  <c r="H538" i="16"/>
  <c r="H539" i="16"/>
  <c r="H540" i="16"/>
  <c r="H541" i="16"/>
  <c r="H542" i="16"/>
  <c r="H543" i="16"/>
  <c r="H544" i="16"/>
  <c r="H545" i="16"/>
  <c r="H546" i="16"/>
  <c r="H1368" i="16"/>
  <c r="H547" i="16"/>
  <c r="X547" i="16" s="1"/>
  <c r="H548" i="16"/>
  <c r="H549" i="16"/>
  <c r="H550" i="16"/>
  <c r="H551" i="16"/>
  <c r="H552" i="16"/>
  <c r="H553" i="16"/>
  <c r="X553" i="16" s="1"/>
  <c r="X1375" i="16"/>
  <c r="H554" i="16"/>
  <c r="H555" i="16"/>
  <c r="H556" i="16"/>
  <c r="H557" i="16"/>
  <c r="H558" i="16"/>
  <c r="H559" i="16"/>
  <c r="H560" i="16"/>
  <c r="H561" i="16"/>
  <c r="H562" i="16"/>
  <c r="H563" i="16"/>
  <c r="H564" i="16"/>
  <c r="H565" i="16"/>
  <c r="H566" i="16"/>
  <c r="H567" i="16"/>
  <c r="H568" i="16"/>
  <c r="H569" i="16"/>
  <c r="H570" i="16"/>
  <c r="H571" i="16"/>
  <c r="H572" i="16"/>
  <c r="H573" i="16"/>
  <c r="H574" i="16"/>
  <c r="H575" i="16"/>
  <c r="H576" i="16"/>
  <c r="H577" i="16"/>
  <c r="H578" i="16"/>
  <c r="H579" i="16"/>
  <c r="H580" i="16"/>
  <c r="H581" i="16"/>
  <c r="H582" i="16"/>
  <c r="H583" i="16"/>
  <c r="H584" i="16"/>
  <c r="H585" i="16"/>
  <c r="X585" i="16"/>
  <c r="H586" i="16"/>
  <c r="H587" i="16"/>
  <c r="X587" i="16" s="1"/>
  <c r="H588" i="16"/>
  <c r="H589" i="16"/>
  <c r="H590" i="16"/>
  <c r="H591" i="16"/>
  <c r="H592" i="16"/>
  <c r="H593" i="16"/>
  <c r="H594" i="16"/>
  <c r="H595" i="16"/>
  <c r="H596" i="16"/>
  <c r="H597" i="16"/>
  <c r="H598" i="16"/>
  <c r="H599" i="16"/>
  <c r="H600" i="16"/>
  <c r="H601" i="16"/>
  <c r="X601" i="16" s="1"/>
  <c r="X1423" i="16" s="1"/>
  <c r="H602" i="16"/>
  <c r="H603" i="16"/>
  <c r="H604" i="16"/>
  <c r="H605" i="16"/>
  <c r="H606" i="16"/>
  <c r="H607" i="16"/>
  <c r="H608" i="16"/>
  <c r="H609" i="16"/>
  <c r="H610" i="16"/>
  <c r="H611" i="16"/>
  <c r="H612" i="16"/>
  <c r="H613" i="16"/>
  <c r="H614" i="16"/>
  <c r="H615" i="16"/>
  <c r="H616" i="16"/>
  <c r="H617" i="16"/>
  <c r="X617" i="16"/>
  <c r="X1439" i="16" s="1"/>
  <c r="H618" i="16"/>
  <c r="H619" i="16"/>
  <c r="X619" i="16" s="1"/>
  <c r="H620" i="16"/>
  <c r="H621" i="16"/>
  <c r="H622" i="16"/>
  <c r="H623" i="16"/>
  <c r="H624" i="16"/>
  <c r="X624" i="16" s="1"/>
  <c r="H625" i="16"/>
  <c r="H626" i="16"/>
  <c r="H627" i="16"/>
  <c r="H628" i="16"/>
  <c r="H629" i="16"/>
  <c r="H630" i="16"/>
  <c r="H631" i="16"/>
  <c r="H632" i="16"/>
  <c r="X632" i="16" s="1"/>
  <c r="H633" i="16"/>
  <c r="X633" i="16" s="1"/>
  <c r="X1455" i="16" s="1"/>
  <c r="H634" i="16"/>
  <c r="H635" i="16"/>
  <c r="H636" i="16"/>
  <c r="H637" i="16"/>
  <c r="H638" i="16"/>
  <c r="H639" i="16"/>
  <c r="H640" i="16"/>
  <c r="H641" i="16"/>
  <c r="H642" i="16"/>
  <c r="H643" i="16"/>
  <c r="H644" i="16"/>
  <c r="H645" i="16"/>
  <c r="H646" i="16"/>
  <c r="H647" i="16"/>
  <c r="H648" i="16"/>
  <c r="H649" i="16"/>
  <c r="H650" i="16"/>
  <c r="H651" i="16"/>
  <c r="H652" i="16"/>
  <c r="H653" i="16"/>
  <c r="H654" i="16"/>
  <c r="H655" i="16"/>
  <c r="H656" i="16"/>
  <c r="H657" i="16"/>
  <c r="H658" i="16"/>
  <c r="H659" i="16"/>
  <c r="H660" i="16"/>
  <c r="H661" i="16"/>
  <c r="H662" i="16"/>
  <c r="H663" i="16"/>
  <c r="H664" i="16"/>
  <c r="H665" i="16"/>
  <c r="H666" i="16"/>
  <c r="H667" i="16"/>
  <c r="H668" i="16"/>
  <c r="H669" i="16"/>
  <c r="X669" i="16"/>
  <c r="H670" i="16"/>
  <c r="H671" i="16"/>
  <c r="H672" i="16"/>
  <c r="H673" i="16"/>
  <c r="H674" i="16"/>
  <c r="H675" i="16"/>
  <c r="H676" i="16"/>
  <c r="H677" i="16"/>
  <c r="H678" i="16"/>
  <c r="H679" i="16"/>
  <c r="H680" i="16"/>
  <c r="H681" i="16"/>
  <c r="H682" i="16"/>
  <c r="H683" i="16"/>
  <c r="H684" i="16"/>
  <c r="H685" i="16"/>
  <c r="H686" i="16"/>
  <c r="H687" i="16"/>
  <c r="H688" i="16"/>
  <c r="H689" i="16"/>
  <c r="H690" i="16"/>
  <c r="H691" i="16"/>
  <c r="H692" i="16"/>
  <c r="H693" i="16"/>
  <c r="H694" i="16"/>
  <c r="H695" i="16"/>
  <c r="H696" i="16"/>
  <c r="H697" i="16"/>
  <c r="H698" i="16"/>
  <c r="H699" i="16"/>
  <c r="H700" i="16"/>
  <c r="H701" i="16"/>
  <c r="X701" i="16" s="1"/>
  <c r="H702" i="16"/>
  <c r="H703" i="16"/>
  <c r="H704" i="16"/>
  <c r="H705" i="16"/>
  <c r="H706" i="16"/>
  <c r="H707" i="16"/>
  <c r="H708" i="16"/>
  <c r="H709" i="16"/>
  <c r="H710" i="16"/>
  <c r="H711" i="16"/>
  <c r="H712" i="16"/>
  <c r="H713" i="16"/>
  <c r="H714" i="16"/>
  <c r="H715" i="16"/>
  <c r="H716" i="16"/>
  <c r="H717" i="16"/>
  <c r="H718" i="16"/>
  <c r="H719" i="16"/>
  <c r="H720" i="16"/>
  <c r="H721" i="16"/>
  <c r="H722" i="16"/>
  <c r="H723" i="16"/>
  <c r="H724" i="16"/>
  <c r="H725" i="16"/>
  <c r="X725" i="16" s="1"/>
  <c r="H726" i="16"/>
  <c r="H727" i="16"/>
  <c r="H728" i="16"/>
  <c r="H729" i="16"/>
  <c r="H730" i="16"/>
  <c r="H731" i="16"/>
  <c r="H732" i="16"/>
  <c r="H733" i="16"/>
  <c r="H734" i="16"/>
  <c r="H735" i="16"/>
  <c r="H736" i="16"/>
  <c r="H737" i="16"/>
  <c r="H738" i="16"/>
  <c r="H739" i="16"/>
  <c r="H740" i="16"/>
  <c r="X740" i="16" s="1"/>
  <c r="H741" i="16"/>
  <c r="H742" i="16"/>
  <c r="H743" i="16"/>
  <c r="H744" i="16"/>
  <c r="H745" i="16"/>
  <c r="H746" i="16"/>
  <c r="H747" i="16"/>
  <c r="H748" i="16"/>
  <c r="H749" i="16"/>
  <c r="H750" i="16"/>
  <c r="H751" i="16"/>
  <c r="H752" i="16"/>
  <c r="H753" i="16"/>
  <c r="H754" i="16"/>
  <c r="H755" i="16"/>
  <c r="H756" i="16"/>
  <c r="H757" i="16"/>
  <c r="H758" i="16"/>
  <c r="H759" i="16"/>
  <c r="H760" i="16"/>
  <c r="H761" i="16"/>
  <c r="H762" i="16"/>
  <c r="H763" i="16"/>
  <c r="H764" i="16"/>
  <c r="H765" i="16"/>
  <c r="H766" i="16"/>
  <c r="H767" i="16"/>
  <c r="H768" i="16"/>
  <c r="H769" i="16"/>
  <c r="H770" i="16"/>
  <c r="H771" i="16"/>
  <c r="H772" i="16"/>
  <c r="H773" i="16"/>
  <c r="H774" i="16"/>
  <c r="H775" i="16"/>
  <c r="H776" i="16"/>
  <c r="H777" i="16"/>
  <c r="H778" i="16"/>
  <c r="H779" i="16"/>
  <c r="H780" i="16"/>
  <c r="H781" i="16"/>
  <c r="H782" i="16"/>
  <c r="H783" i="16"/>
  <c r="H784" i="16"/>
  <c r="H785" i="16"/>
  <c r="H786" i="16"/>
  <c r="H787" i="16"/>
  <c r="H788" i="16"/>
  <c r="H789" i="16"/>
  <c r="H790" i="16"/>
  <c r="H791" i="16"/>
  <c r="H792" i="16"/>
  <c r="H793" i="16"/>
  <c r="H794" i="16"/>
  <c r="H795" i="16"/>
  <c r="H796" i="16"/>
  <c r="H797" i="16"/>
  <c r="H798" i="16"/>
  <c r="H799" i="16"/>
  <c r="H800" i="16"/>
  <c r="H801" i="16"/>
  <c r="H802" i="16"/>
  <c r="H803" i="16"/>
  <c r="H804" i="16"/>
  <c r="H805" i="16"/>
  <c r="H806" i="16"/>
  <c r="H807" i="16"/>
  <c r="H808" i="16"/>
  <c r="X808" i="16" s="1"/>
  <c r="H809" i="16"/>
  <c r="H810" i="16"/>
  <c r="H811" i="16"/>
  <c r="H812" i="16"/>
  <c r="H813" i="16"/>
  <c r="H814" i="16"/>
  <c r="H815" i="16"/>
  <c r="X815" i="16" s="1"/>
  <c r="H816" i="16"/>
  <c r="H817" i="16"/>
  <c r="X817" i="16" s="1"/>
  <c r="H818" i="16"/>
  <c r="H819" i="16"/>
  <c r="H820" i="16"/>
  <c r="H821" i="16"/>
  <c r="H822" i="16"/>
  <c r="H823" i="16"/>
  <c r="H3" i="16"/>
  <c r="X3" i="16"/>
  <c r="D3" i="16"/>
  <c r="W3" i="16"/>
  <c r="D4" i="16"/>
  <c r="W4" i="16"/>
  <c r="AA4" i="16"/>
  <c r="D5" i="16"/>
  <c r="W5" i="16"/>
  <c r="AA5" i="16" s="1"/>
  <c r="D6" i="16"/>
  <c r="W6" i="16"/>
  <c r="AA6" i="16"/>
  <c r="D7" i="16"/>
  <c r="D829" i="16"/>
  <c r="W7" i="16"/>
  <c r="AA7" i="16" s="1"/>
  <c r="D8" i="16"/>
  <c r="W8" i="16"/>
  <c r="AA8" i="16"/>
  <c r="D9" i="16"/>
  <c r="D831" i="16" s="1"/>
  <c r="W9" i="16"/>
  <c r="AA9" i="16" s="1"/>
  <c r="D10" i="16"/>
  <c r="D832" i="16" s="1"/>
  <c r="W10" i="16"/>
  <c r="AA10" i="16" s="1"/>
  <c r="D11" i="16"/>
  <c r="D833" i="16"/>
  <c r="W11" i="16"/>
  <c r="AA11" i="16"/>
  <c r="D12" i="16"/>
  <c r="W12" i="16"/>
  <c r="AA12" i="16" s="1"/>
  <c r="D13" i="16"/>
  <c r="W13" i="16"/>
  <c r="AA13" i="16"/>
  <c r="D14" i="16"/>
  <c r="W14" i="16"/>
  <c r="AA14" i="16"/>
  <c r="D15" i="16"/>
  <c r="W15" i="16"/>
  <c r="AA15" i="16"/>
  <c r="D16" i="16"/>
  <c r="D838" i="16"/>
  <c r="W16" i="16"/>
  <c r="AA16" i="16" s="1"/>
  <c r="D17" i="16"/>
  <c r="W17" i="16"/>
  <c r="AA17" i="16"/>
  <c r="D18" i="16"/>
  <c r="W18" i="16"/>
  <c r="AA18" i="16" s="1"/>
  <c r="D19" i="16"/>
  <c r="D841" i="16" s="1"/>
  <c r="W19" i="16"/>
  <c r="AA19" i="16"/>
  <c r="D20" i="16"/>
  <c r="D842" i="16" s="1"/>
  <c r="W20" i="16"/>
  <c r="AA20" i="16"/>
  <c r="D21" i="16"/>
  <c r="W21" i="16"/>
  <c r="AA21" i="16" s="1"/>
  <c r="D22" i="16"/>
  <c r="D844" i="16" s="1"/>
  <c r="W22" i="16"/>
  <c r="AA22" i="16"/>
  <c r="AA844" i="16" s="1"/>
  <c r="D23" i="16"/>
  <c r="W23" i="16"/>
  <c r="AA23" i="16"/>
  <c r="D24" i="16"/>
  <c r="D846" i="16" s="1"/>
  <c r="W24" i="16"/>
  <c r="AA24" i="16" s="1"/>
  <c r="D25" i="16"/>
  <c r="W25" i="16"/>
  <c r="AA25" i="16" s="1"/>
  <c r="D26" i="16"/>
  <c r="W26" i="16"/>
  <c r="AA26" i="16" s="1"/>
  <c r="D27" i="16"/>
  <c r="W27" i="16"/>
  <c r="AA27" i="16" s="1"/>
  <c r="D28" i="16"/>
  <c r="W28" i="16"/>
  <c r="AA28" i="16"/>
  <c r="D29" i="16"/>
  <c r="W29" i="16"/>
  <c r="D30" i="16"/>
  <c r="W30" i="16"/>
  <c r="AA30" i="16" s="1"/>
  <c r="D31" i="16"/>
  <c r="W31" i="16"/>
  <c r="D32" i="16"/>
  <c r="D854" i="16" s="1"/>
  <c r="W32" i="16"/>
  <c r="AA32" i="16" s="1"/>
  <c r="AA854" i="16" s="1"/>
  <c r="D33" i="16"/>
  <c r="D855" i="16" s="1"/>
  <c r="W33" i="16"/>
  <c r="AA33" i="16"/>
  <c r="D34" i="16"/>
  <c r="W34" i="16"/>
  <c r="AA34" i="16" s="1"/>
  <c r="D35" i="16"/>
  <c r="D857" i="16" s="1"/>
  <c r="W35" i="16"/>
  <c r="AA35" i="16"/>
  <c r="D36" i="16"/>
  <c r="W36" i="16"/>
  <c r="AA36" i="16" s="1"/>
  <c r="D37" i="16"/>
  <c r="W37" i="16"/>
  <c r="AA37" i="16" s="1"/>
  <c r="D38" i="16"/>
  <c r="W38" i="16"/>
  <c r="AA38" i="16" s="1"/>
  <c r="X38" i="16"/>
  <c r="X860" i="16" s="1"/>
  <c r="D39" i="16"/>
  <c r="D861" i="16" s="1"/>
  <c r="W39" i="16"/>
  <c r="W861" i="16"/>
  <c r="AA39" i="16"/>
  <c r="D40" i="16"/>
  <c r="D862" i="16" s="1"/>
  <c r="W40" i="16"/>
  <c r="AA40" i="16" s="1"/>
  <c r="D41" i="16"/>
  <c r="W41" i="16"/>
  <c r="X41" i="16"/>
  <c r="D42" i="16"/>
  <c r="D864" i="16" s="1"/>
  <c r="W42" i="16"/>
  <c r="AA42" i="16" s="1"/>
  <c r="D43" i="16"/>
  <c r="W43" i="16"/>
  <c r="AA43" i="16"/>
  <c r="D44" i="16"/>
  <c r="W44" i="16"/>
  <c r="D45" i="16"/>
  <c r="W45" i="16"/>
  <c r="AA45" i="16" s="1"/>
  <c r="D46" i="16"/>
  <c r="W46" i="16"/>
  <c r="X46" i="16"/>
  <c r="AA46" i="16"/>
  <c r="D47" i="16"/>
  <c r="D869" i="16"/>
  <c r="W47" i="16"/>
  <c r="D48" i="16"/>
  <c r="W48" i="16"/>
  <c r="AA48" i="16"/>
  <c r="D49" i="16"/>
  <c r="D871" i="16" s="1"/>
  <c r="W49" i="16"/>
  <c r="X49" i="16"/>
  <c r="D50" i="16"/>
  <c r="W50" i="16"/>
  <c r="AA50" i="16" s="1"/>
  <c r="D51" i="16"/>
  <c r="W51" i="16"/>
  <c r="AA51" i="16"/>
  <c r="D52" i="16"/>
  <c r="W52" i="16"/>
  <c r="D53" i="16"/>
  <c r="W53" i="16"/>
  <c r="AA53" i="16" s="1"/>
  <c r="D54" i="16"/>
  <c r="W54" i="16"/>
  <c r="AA54" i="16"/>
  <c r="X54" i="16"/>
  <c r="X876" i="16" s="1"/>
  <c r="D55" i="16"/>
  <c r="D877" i="16" s="1"/>
  <c r="W55" i="16"/>
  <c r="AA55" i="16" s="1"/>
  <c r="D56" i="16"/>
  <c r="W56" i="16"/>
  <c r="AA56" i="16" s="1"/>
  <c r="X56" i="16"/>
  <c r="D57" i="16"/>
  <c r="W57" i="16"/>
  <c r="AA57" i="16" s="1"/>
  <c r="AA879" i="16" s="1"/>
  <c r="D58" i="16"/>
  <c r="W58" i="16"/>
  <c r="AA58" i="16"/>
  <c r="D59" i="16"/>
  <c r="W59" i="16"/>
  <c r="AA59" i="16"/>
  <c r="D60" i="16"/>
  <c r="W60" i="16"/>
  <c r="AA60" i="16"/>
  <c r="AA882" i="16"/>
  <c r="D61" i="16"/>
  <c r="W61" i="16"/>
  <c r="AA61" i="16" s="1"/>
  <c r="D62" i="16"/>
  <c r="W62" i="16"/>
  <c r="AA62" i="16" s="1"/>
  <c r="D63" i="16"/>
  <c r="D885" i="16"/>
  <c r="W63" i="16"/>
  <c r="AA63" i="16"/>
  <c r="D64" i="16"/>
  <c r="W64" i="16"/>
  <c r="AA64" i="16" s="1"/>
  <c r="D65" i="16"/>
  <c r="W65" i="16"/>
  <c r="AA65" i="16"/>
  <c r="D66" i="16"/>
  <c r="D888" i="16" s="1"/>
  <c r="W66" i="16"/>
  <c r="AA66" i="16"/>
  <c r="D67" i="16"/>
  <c r="W67" i="16"/>
  <c r="AA67" i="16"/>
  <c r="D68" i="16"/>
  <c r="W68" i="16"/>
  <c r="AA68" i="16"/>
  <c r="AA890" i="16" s="1"/>
  <c r="D69" i="16"/>
  <c r="W69" i="16"/>
  <c r="AA69" i="16" s="1"/>
  <c r="D70" i="16"/>
  <c r="W70" i="16"/>
  <c r="AA70" i="16"/>
  <c r="X70" i="16"/>
  <c r="D71" i="16"/>
  <c r="W71" i="16"/>
  <c r="D72" i="16"/>
  <c r="W72" i="16"/>
  <c r="AA72" i="16"/>
  <c r="D73" i="16"/>
  <c r="W73" i="16"/>
  <c r="AA73" i="16" s="1"/>
  <c r="D74" i="16"/>
  <c r="W74" i="16"/>
  <c r="AA74" i="16"/>
  <c r="D75" i="16"/>
  <c r="D897" i="16" s="1"/>
  <c r="W75" i="16"/>
  <c r="AA75" i="16" s="1"/>
  <c r="D76" i="16"/>
  <c r="W76" i="16"/>
  <c r="AA76" i="16" s="1"/>
  <c r="D77" i="16"/>
  <c r="W77" i="16"/>
  <c r="AA77" i="16" s="1"/>
  <c r="D78" i="16"/>
  <c r="D900" i="16"/>
  <c r="W78" i="16"/>
  <c r="AA78" i="16" s="1"/>
  <c r="D79" i="16"/>
  <c r="W79" i="16"/>
  <c r="AA79" i="16" s="1"/>
  <c r="D80" i="16"/>
  <c r="W80" i="16"/>
  <c r="AA80" i="16" s="1"/>
  <c r="D81" i="16"/>
  <c r="W81" i="16"/>
  <c r="AA81" i="16"/>
  <c r="AA903" i="16" s="1"/>
  <c r="D82" i="16"/>
  <c r="D904" i="16" s="1"/>
  <c r="W82" i="16"/>
  <c r="AA82" i="16"/>
  <c r="D83" i="16"/>
  <c r="W83" i="16"/>
  <c r="AA83" i="16"/>
  <c r="D84" i="16"/>
  <c r="D906" i="16"/>
  <c r="W84" i="16"/>
  <c r="D85" i="16"/>
  <c r="W85" i="16"/>
  <c r="AA85" i="16" s="1"/>
  <c r="D86" i="16"/>
  <c r="D908" i="16"/>
  <c r="W86" i="16"/>
  <c r="AA86" i="16"/>
  <c r="X86" i="16"/>
  <c r="D87" i="16"/>
  <c r="W87" i="16"/>
  <c r="AA87" i="16" s="1"/>
  <c r="D88" i="16"/>
  <c r="W88" i="16"/>
  <c r="AA88" i="16"/>
  <c r="D89" i="16"/>
  <c r="W89" i="16"/>
  <c r="AA89" i="16" s="1"/>
  <c r="D90" i="16"/>
  <c r="W90" i="16"/>
  <c r="AA90" i="16"/>
  <c r="D91" i="16"/>
  <c r="W91" i="16"/>
  <c r="AA91" i="16" s="1"/>
  <c r="D92" i="16"/>
  <c r="W92" i="16"/>
  <c r="AA92" i="16" s="1"/>
  <c r="AA914" i="16" s="1"/>
  <c r="D93" i="16"/>
  <c r="W93" i="16"/>
  <c r="AA93" i="16" s="1"/>
  <c r="D94" i="16"/>
  <c r="D916" i="16"/>
  <c r="W94" i="16"/>
  <c r="AA94" i="16" s="1"/>
  <c r="D95" i="16"/>
  <c r="D917" i="16"/>
  <c r="W95" i="16"/>
  <c r="AA95" i="16"/>
  <c r="D96" i="16"/>
  <c r="W96" i="16"/>
  <c r="AA96" i="16" s="1"/>
  <c r="D97" i="16"/>
  <c r="W97" i="16"/>
  <c r="AA97" i="16" s="1"/>
  <c r="D98" i="16"/>
  <c r="W98" i="16"/>
  <c r="AA98" i="16" s="1"/>
  <c r="D99" i="16"/>
  <c r="W99" i="16"/>
  <c r="AA99" i="16"/>
  <c r="D100" i="16"/>
  <c r="W100" i="16"/>
  <c r="AA100" i="16" s="1"/>
  <c r="D101" i="16"/>
  <c r="W101" i="16"/>
  <c r="AA101" i="16" s="1"/>
  <c r="D102" i="16"/>
  <c r="W102" i="16"/>
  <c r="AA102" i="16" s="1"/>
  <c r="D103" i="16"/>
  <c r="D925" i="16"/>
  <c r="W103" i="16"/>
  <c r="AA103" i="16" s="1"/>
  <c r="D104" i="16"/>
  <c r="W104" i="16"/>
  <c r="AA104" i="16" s="1"/>
  <c r="D105" i="16"/>
  <c r="D927" i="16" s="1"/>
  <c r="W105" i="16"/>
  <c r="AA105" i="16" s="1"/>
  <c r="D106" i="16"/>
  <c r="W106" i="16"/>
  <c r="AA106" i="16"/>
  <c r="AA928" i="16" s="1"/>
  <c r="D107" i="16"/>
  <c r="W107" i="16"/>
  <c r="AA107" i="16"/>
  <c r="D108" i="16"/>
  <c r="W108" i="16"/>
  <c r="AA108" i="16"/>
  <c r="AA930" i="16"/>
  <c r="D109" i="16"/>
  <c r="D931" i="16" s="1"/>
  <c r="W109" i="16"/>
  <c r="AA109" i="16" s="1"/>
  <c r="D110" i="16"/>
  <c r="W110" i="16"/>
  <c r="AA110" i="16" s="1"/>
  <c r="D111" i="16"/>
  <c r="D933" i="16"/>
  <c r="W111" i="16"/>
  <c r="AA111" i="16"/>
  <c r="D112" i="16"/>
  <c r="W112" i="16"/>
  <c r="AA112" i="16" s="1"/>
  <c r="D113" i="16"/>
  <c r="W113" i="16"/>
  <c r="AA113" i="16" s="1"/>
  <c r="D114" i="16"/>
  <c r="W114" i="16"/>
  <c r="AA114" i="16" s="1"/>
  <c r="D115" i="16"/>
  <c r="W115" i="16"/>
  <c r="AA115" i="16"/>
  <c r="D116" i="16"/>
  <c r="W116" i="16"/>
  <c r="D117" i="16"/>
  <c r="W117" i="16"/>
  <c r="AA117" i="16" s="1"/>
  <c r="D118" i="16"/>
  <c r="W118" i="16"/>
  <c r="AA118" i="16"/>
  <c r="D119" i="16"/>
  <c r="D941" i="16" s="1"/>
  <c r="W119" i="16"/>
  <c r="AA119" i="16" s="1"/>
  <c r="D120" i="16"/>
  <c r="W120" i="16"/>
  <c r="AA120" i="16"/>
  <c r="D121" i="16"/>
  <c r="W121" i="16"/>
  <c r="AA121" i="16" s="1"/>
  <c r="AA943" i="16" s="1"/>
  <c r="D122" i="16"/>
  <c r="W122" i="16"/>
  <c r="AA122" i="16"/>
  <c r="D123" i="16"/>
  <c r="W123" i="16"/>
  <c r="AA123" i="16" s="1"/>
  <c r="D124" i="16"/>
  <c r="D946" i="16" s="1"/>
  <c r="W124" i="16"/>
  <c r="D125" i="16"/>
  <c r="W125" i="16"/>
  <c r="AA125" i="16"/>
  <c r="AA947" i="16"/>
  <c r="D126" i="16"/>
  <c r="W126" i="16"/>
  <c r="AA126" i="16"/>
  <c r="D127" i="16"/>
  <c r="W127" i="16"/>
  <c r="AA127" i="16"/>
  <c r="D128" i="16"/>
  <c r="W128" i="16"/>
  <c r="AA128" i="16" s="1"/>
  <c r="D129" i="16"/>
  <c r="D951" i="16" s="1"/>
  <c r="W129" i="16"/>
  <c r="AA129" i="16"/>
  <c r="D130" i="16"/>
  <c r="D952" i="16" s="1"/>
  <c r="W130" i="16"/>
  <c r="AA130" i="16" s="1"/>
  <c r="D131" i="16"/>
  <c r="W131" i="16"/>
  <c r="AA131" i="16" s="1"/>
  <c r="D132" i="16"/>
  <c r="W132" i="16"/>
  <c r="AA132" i="16"/>
  <c r="D133" i="16"/>
  <c r="W133" i="16"/>
  <c r="D134" i="16"/>
  <c r="D956" i="16" s="1"/>
  <c r="W134" i="16"/>
  <c r="AA134" i="16"/>
  <c r="X134" i="16"/>
  <c r="D135" i="16"/>
  <c r="W135" i="16"/>
  <c r="AA135" i="16" s="1"/>
  <c r="D136" i="16"/>
  <c r="D958" i="16" s="1"/>
  <c r="W136" i="16"/>
  <c r="D137" i="16"/>
  <c r="W137" i="16"/>
  <c r="AA137" i="16" s="1"/>
  <c r="D138" i="16"/>
  <c r="W138" i="16"/>
  <c r="D139" i="16"/>
  <c r="W139" i="16"/>
  <c r="AA139" i="16"/>
  <c r="D140" i="16"/>
  <c r="W140" i="16"/>
  <c r="AA140" i="16" s="1"/>
  <c r="D141" i="16"/>
  <c r="W141" i="16"/>
  <c r="AA141" i="16"/>
  <c r="D142" i="16"/>
  <c r="D964" i="16"/>
  <c r="W142" i="16"/>
  <c r="AA142" i="16" s="1"/>
  <c r="D143" i="16"/>
  <c r="W143" i="16"/>
  <c r="AA143" i="16"/>
  <c r="D144" i="16"/>
  <c r="D966" i="16" s="1"/>
  <c r="W144" i="16"/>
  <c r="AA144" i="16" s="1"/>
  <c r="AA966" i="16" s="1"/>
  <c r="D145" i="16"/>
  <c r="W145" i="16"/>
  <c r="AA145" i="16"/>
  <c r="D146" i="16"/>
  <c r="W146" i="16"/>
  <c r="AA146" i="16" s="1"/>
  <c r="D147" i="16"/>
  <c r="D969" i="16" s="1"/>
  <c r="W147" i="16"/>
  <c r="AA147" i="16" s="1"/>
  <c r="AA969" i="16" s="1"/>
  <c r="D148" i="16"/>
  <c r="W148" i="16"/>
  <c r="W970" i="16" s="1"/>
  <c r="D149" i="16"/>
  <c r="W149" i="16"/>
  <c r="AA149" i="16" s="1"/>
  <c r="D150" i="16"/>
  <c r="W150" i="16"/>
  <c r="D151" i="16"/>
  <c r="D973" i="16" s="1"/>
  <c r="W151" i="16"/>
  <c r="D152" i="16"/>
  <c r="W152" i="16"/>
  <c r="AA152" i="16" s="1"/>
  <c r="D153" i="16"/>
  <c r="W153" i="16"/>
  <c r="AA153" i="16"/>
  <c r="D154" i="16"/>
  <c r="W154" i="16"/>
  <c r="D155" i="16"/>
  <c r="W155" i="16"/>
  <c r="AA155" i="16"/>
  <c r="AA977" i="16"/>
  <c r="D156" i="16"/>
  <c r="W156" i="16"/>
  <c r="AA156" i="16" s="1"/>
  <c r="D157" i="16"/>
  <c r="W157" i="16"/>
  <c r="AA157" i="16"/>
  <c r="D158" i="16"/>
  <c r="D980" i="16"/>
  <c r="W158" i="16"/>
  <c r="AA158" i="16" s="1"/>
  <c r="D159" i="16"/>
  <c r="W159" i="16"/>
  <c r="AA159" i="16"/>
  <c r="D160" i="16"/>
  <c r="D982" i="16" s="1"/>
  <c r="W160" i="16"/>
  <c r="AA160" i="16" s="1"/>
  <c r="AA982" i="16" s="1"/>
  <c r="D161" i="16"/>
  <c r="W161" i="16"/>
  <c r="AA161" i="16"/>
  <c r="D162" i="16"/>
  <c r="W162" i="16"/>
  <c r="D163" i="16"/>
  <c r="W163" i="16"/>
  <c r="W985" i="16" s="1"/>
  <c r="D164" i="16"/>
  <c r="D986" i="16" s="1"/>
  <c r="W164" i="16"/>
  <c r="D165" i="16"/>
  <c r="W165" i="16"/>
  <c r="AA165" i="16" s="1"/>
  <c r="D166" i="16"/>
  <c r="W166" i="16"/>
  <c r="X166" i="16"/>
  <c r="AA166" i="16"/>
  <c r="AA988" i="16" s="1"/>
  <c r="D167" i="16"/>
  <c r="W167" i="16"/>
  <c r="AA167" i="16" s="1"/>
  <c r="D168" i="16"/>
  <c r="D990" i="16"/>
  <c r="W168" i="16"/>
  <c r="AA168" i="16"/>
  <c r="D169" i="16"/>
  <c r="W169" i="16"/>
  <c r="AA169" i="16" s="1"/>
  <c r="D170" i="16"/>
  <c r="W170" i="16"/>
  <c r="D171" i="16"/>
  <c r="W171" i="16"/>
  <c r="AA171" i="16"/>
  <c r="D172" i="16"/>
  <c r="W172" i="16"/>
  <c r="AA172" i="16"/>
  <c r="D173" i="16"/>
  <c r="W173" i="16"/>
  <c r="AA173" i="16" s="1"/>
  <c r="D174" i="16"/>
  <c r="W174" i="16"/>
  <c r="AA174" i="16" s="1"/>
  <c r="D175" i="16"/>
  <c r="W175" i="16"/>
  <c r="AA175" i="16" s="1"/>
  <c r="D176" i="16"/>
  <c r="W176" i="16"/>
  <c r="AA176" i="16" s="1"/>
  <c r="D177" i="16"/>
  <c r="W177" i="16"/>
  <c r="AA177" i="16"/>
  <c r="D178" i="16"/>
  <c r="W178" i="16"/>
  <c r="AA178" i="16" s="1"/>
  <c r="D179" i="16"/>
  <c r="W179" i="16"/>
  <c r="AA179" i="16" s="1"/>
  <c r="D180" i="16"/>
  <c r="W180" i="16"/>
  <c r="AA180" i="16"/>
  <c r="D181" i="16"/>
  <c r="W181" i="16"/>
  <c r="AA181" i="16" s="1"/>
  <c r="D182" i="16"/>
  <c r="W182" i="16"/>
  <c r="AA182" i="16" s="1"/>
  <c r="X182" i="16"/>
  <c r="D183" i="16"/>
  <c r="W183" i="16"/>
  <c r="AA183" i="16" s="1"/>
  <c r="AA1005" i="16" s="1"/>
  <c r="D184" i="16"/>
  <c r="D1006" i="16"/>
  <c r="W184" i="16"/>
  <c r="AA184" i="16"/>
  <c r="D185" i="16"/>
  <c r="W185" i="16"/>
  <c r="AA185" i="16" s="1"/>
  <c r="D186" i="16"/>
  <c r="D1008" i="16"/>
  <c r="W186" i="16"/>
  <c r="D187" i="16"/>
  <c r="W187" i="16"/>
  <c r="AA187" i="16" s="1"/>
  <c r="X187" i="16"/>
  <c r="D188" i="16"/>
  <c r="W188" i="16"/>
  <c r="W1010" i="16"/>
  <c r="AA188" i="16"/>
  <c r="AA1010" i="16"/>
  <c r="D189" i="16"/>
  <c r="W189" i="16"/>
  <c r="AA189" i="16" s="1"/>
  <c r="D190" i="16"/>
  <c r="W190" i="16"/>
  <c r="X190" i="16"/>
  <c r="D191" i="16"/>
  <c r="W191" i="16"/>
  <c r="AA191" i="16"/>
  <c r="D192" i="16"/>
  <c r="W192" i="16"/>
  <c r="AA192" i="16"/>
  <c r="D193" i="16"/>
  <c r="W193" i="16"/>
  <c r="AA193" i="16"/>
  <c r="D194" i="16"/>
  <c r="W194" i="16"/>
  <c r="AA194" i="16"/>
  <c r="D195" i="16"/>
  <c r="W195" i="16"/>
  <c r="AA195" i="16" s="1"/>
  <c r="D196" i="16"/>
  <c r="W196" i="16"/>
  <c r="AA196" i="16" s="1"/>
  <c r="D197" i="16"/>
  <c r="W197" i="16"/>
  <c r="AA197" i="16"/>
  <c r="AA1019" i="16"/>
  <c r="D198" i="16"/>
  <c r="W198" i="16"/>
  <c r="AA198" i="16" s="1"/>
  <c r="X198" i="16"/>
  <c r="D199" i="16"/>
  <c r="W199" i="16"/>
  <c r="AA199" i="16"/>
  <c r="D200" i="16"/>
  <c r="W200" i="16"/>
  <c r="AA200" i="16" s="1"/>
  <c r="D201" i="16"/>
  <c r="W201" i="16"/>
  <c r="AA201" i="16"/>
  <c r="D202" i="16"/>
  <c r="D1024" i="16"/>
  <c r="W202" i="16"/>
  <c r="AA202" i="16"/>
  <c r="D203" i="16"/>
  <c r="W203" i="16"/>
  <c r="X1025" i="16"/>
  <c r="AA203" i="16"/>
  <c r="D204" i="16"/>
  <c r="D1026" i="16"/>
  <c r="W204" i="16"/>
  <c r="AA204" i="16" s="1"/>
  <c r="AA1026" i="16" s="1"/>
  <c r="D205" i="16"/>
  <c r="W205" i="16"/>
  <c r="AA205" i="16" s="1"/>
  <c r="D206" i="16"/>
  <c r="W206" i="16"/>
  <c r="AA206" i="16" s="1"/>
  <c r="D207" i="16"/>
  <c r="W207" i="16"/>
  <c r="AA207" i="16"/>
  <c r="D208" i="16"/>
  <c r="D1030" i="16"/>
  <c r="W208" i="16"/>
  <c r="AA208" i="16" s="1"/>
  <c r="D209" i="16"/>
  <c r="W209" i="16"/>
  <c r="AA209" i="16"/>
  <c r="D210" i="16"/>
  <c r="W210" i="16"/>
  <c r="AA210" i="16" s="1"/>
  <c r="AC210" i="16" s="1"/>
  <c r="D211" i="16"/>
  <c r="W211" i="16"/>
  <c r="AA211" i="16"/>
  <c r="D212" i="16"/>
  <c r="W212" i="16"/>
  <c r="D213" i="16"/>
  <c r="W213" i="16"/>
  <c r="AA213" i="16" s="1"/>
  <c r="D214" i="16"/>
  <c r="W214" i="16"/>
  <c r="AA214" i="16"/>
  <c r="D215" i="16"/>
  <c r="W215" i="16"/>
  <c r="AA215" i="16"/>
  <c r="D216" i="16"/>
  <c r="W216" i="16"/>
  <c r="AA216" i="16"/>
  <c r="D217" i="16"/>
  <c r="W217" i="16"/>
  <c r="AA217" i="16" s="1"/>
  <c r="D218" i="16"/>
  <c r="W218" i="16"/>
  <c r="AA218" i="16" s="1"/>
  <c r="D219" i="16"/>
  <c r="W219" i="16"/>
  <c r="X219" i="16"/>
  <c r="X1041" i="16"/>
  <c r="AA219" i="16"/>
  <c r="D220" i="16"/>
  <c r="W220" i="16"/>
  <c r="AA220" i="16" s="1"/>
  <c r="D221" i="16"/>
  <c r="W221" i="16"/>
  <c r="AA221" i="16"/>
  <c r="D222" i="16"/>
  <c r="W222" i="16"/>
  <c r="D223" i="16"/>
  <c r="W223" i="16"/>
  <c r="AA223" i="16"/>
  <c r="D224" i="16"/>
  <c r="D1046" i="16" s="1"/>
  <c r="W224" i="16"/>
  <c r="AA224" i="16"/>
  <c r="D225" i="16"/>
  <c r="W225" i="16"/>
  <c r="AA225" i="16"/>
  <c r="D226" i="16"/>
  <c r="W226" i="16"/>
  <c r="D227" i="16"/>
  <c r="W227" i="16"/>
  <c r="AA227" i="16" s="1"/>
  <c r="AA1049" i="16" s="1"/>
  <c r="X227" i="16"/>
  <c r="X1049" i="16"/>
  <c r="D228" i="16"/>
  <c r="W228" i="16"/>
  <c r="AA228" i="16"/>
  <c r="D229" i="16"/>
  <c r="W229" i="16"/>
  <c r="AA229" i="16"/>
  <c r="D230" i="16"/>
  <c r="D1052" i="16"/>
  <c r="W230" i="16"/>
  <c r="D231" i="16"/>
  <c r="W231" i="16"/>
  <c r="AA231" i="16" s="1"/>
  <c r="D232" i="16"/>
  <c r="D1054" i="16"/>
  <c r="W232" i="16"/>
  <c r="AA232" i="16"/>
  <c r="D233" i="16"/>
  <c r="W233" i="16"/>
  <c r="AA233" i="16" s="1"/>
  <c r="D234" i="16"/>
  <c r="W234" i="16"/>
  <c r="AA234" i="16"/>
  <c r="D235" i="16"/>
  <c r="W235" i="16"/>
  <c r="X235" i="16"/>
  <c r="AA235" i="16"/>
  <c r="D236" i="16"/>
  <c r="W236" i="16"/>
  <c r="AA236" i="16"/>
  <c r="D237" i="16"/>
  <c r="W237" i="16"/>
  <c r="AA237" i="16" s="1"/>
  <c r="D238" i="16"/>
  <c r="W238" i="16"/>
  <c r="AA238" i="16"/>
  <c r="D239" i="16"/>
  <c r="W239" i="16"/>
  <c r="AA239" i="16" s="1"/>
  <c r="D240" i="16"/>
  <c r="W240" i="16"/>
  <c r="AA240" i="16"/>
  <c r="D241" i="16"/>
  <c r="W241" i="16"/>
  <c r="AA241" i="16" s="1"/>
  <c r="D242" i="16"/>
  <c r="W242" i="16"/>
  <c r="AA242" i="16"/>
  <c r="D243" i="16"/>
  <c r="W243" i="16"/>
  <c r="AA243" i="16" s="1"/>
  <c r="AA1065" i="16" s="1"/>
  <c r="D244" i="16"/>
  <c r="W244" i="16"/>
  <c r="AA244" i="16" s="1"/>
  <c r="D245" i="16"/>
  <c r="W245" i="16"/>
  <c r="D246" i="16"/>
  <c r="W246" i="16"/>
  <c r="X246" i="16"/>
  <c r="D247" i="16"/>
  <c r="W247" i="16"/>
  <c r="AA247" i="16"/>
  <c r="D248" i="16"/>
  <c r="W248" i="16"/>
  <c r="D249" i="16"/>
  <c r="W249" i="16"/>
  <c r="AA249" i="16"/>
  <c r="D250" i="16"/>
  <c r="W250" i="16"/>
  <c r="D251" i="16"/>
  <c r="W251" i="16"/>
  <c r="AA251" i="16"/>
  <c r="D252" i="16"/>
  <c r="W252" i="16"/>
  <c r="AA252" i="16"/>
  <c r="D253" i="16"/>
  <c r="W253" i="16"/>
  <c r="AA253" i="16"/>
  <c r="D254" i="16"/>
  <c r="W254" i="16"/>
  <c r="AA254" i="16" s="1"/>
  <c r="X254" i="16"/>
  <c r="D255" i="16"/>
  <c r="W255" i="16"/>
  <c r="AA255" i="16" s="1"/>
  <c r="D256" i="16"/>
  <c r="D1078" i="16"/>
  <c r="W256" i="16"/>
  <c r="AA256" i="16"/>
  <c r="D257" i="16"/>
  <c r="W257" i="16"/>
  <c r="AA257" i="16" s="1"/>
  <c r="D258" i="16"/>
  <c r="W258" i="16"/>
  <c r="D259" i="16"/>
  <c r="W259" i="16"/>
  <c r="AA259" i="16"/>
  <c r="D260" i="16"/>
  <c r="D1082" i="16" s="1"/>
  <c r="W260" i="16"/>
  <c r="AA260" i="16"/>
  <c r="D261" i="16"/>
  <c r="W261" i="16"/>
  <c r="AA261" i="16"/>
  <c r="D262" i="16"/>
  <c r="W262" i="16"/>
  <c r="AA262" i="16"/>
  <c r="AA1084" i="16" s="1"/>
  <c r="D263" i="16"/>
  <c r="D1085" i="16"/>
  <c r="W263" i="16"/>
  <c r="D264" i="16"/>
  <c r="W264" i="16"/>
  <c r="AA264" i="16" s="1"/>
  <c r="AA1086" i="16"/>
  <c r="D265" i="16"/>
  <c r="D1087" i="16"/>
  <c r="W265" i="16"/>
  <c r="AA265" i="16" s="1"/>
  <c r="D266" i="16"/>
  <c r="W266" i="16"/>
  <c r="AA266" i="16"/>
  <c r="D267" i="16"/>
  <c r="D1089" i="16" s="1"/>
  <c r="W267" i="16"/>
  <c r="D268" i="16"/>
  <c r="W268" i="16"/>
  <c r="AA268" i="16"/>
  <c r="D269" i="16"/>
  <c r="W269" i="16"/>
  <c r="AA269" i="16"/>
  <c r="D270" i="16"/>
  <c r="W270" i="16"/>
  <c r="AA270" i="16" s="1"/>
  <c r="D271" i="16"/>
  <c r="W271" i="16"/>
  <c r="AA271" i="16"/>
  <c r="D272" i="16"/>
  <c r="W272" i="16"/>
  <c r="AA272" i="16" s="1"/>
  <c r="D273" i="16"/>
  <c r="W273" i="16"/>
  <c r="D274" i="16"/>
  <c r="W274" i="16"/>
  <c r="D275" i="16"/>
  <c r="W275" i="16"/>
  <c r="AA275" i="16" s="1"/>
  <c r="D276" i="16"/>
  <c r="W276" i="16"/>
  <c r="AA276" i="16"/>
  <c r="AA1098" i="16"/>
  <c r="D277" i="16"/>
  <c r="W277" i="16"/>
  <c r="AA277" i="16" s="1"/>
  <c r="D278" i="16"/>
  <c r="W278" i="16"/>
  <c r="AA278" i="16"/>
  <c r="D279" i="16"/>
  <c r="W279" i="16"/>
  <c r="AA279" i="16" s="1"/>
  <c r="X279" i="16"/>
  <c r="D280" i="16"/>
  <c r="W280" i="16"/>
  <c r="AA280" i="16"/>
  <c r="AA1102" i="16" s="1"/>
  <c r="D281" i="16"/>
  <c r="D1103" i="16"/>
  <c r="W281" i="16"/>
  <c r="AA281" i="16"/>
  <c r="D282" i="16"/>
  <c r="W282" i="16"/>
  <c r="AA282" i="16"/>
  <c r="AA1104" i="16" s="1"/>
  <c r="D283" i="16"/>
  <c r="W283" i="16"/>
  <c r="AA283" i="16" s="1"/>
  <c r="D284" i="16"/>
  <c r="D1106" i="16" s="1"/>
  <c r="W284" i="16"/>
  <c r="AA284" i="16"/>
  <c r="D285" i="16"/>
  <c r="W285" i="16"/>
  <c r="AA285" i="16" s="1"/>
  <c r="X285" i="16"/>
  <c r="D286" i="16"/>
  <c r="W286" i="16"/>
  <c r="AA286" i="16" s="1"/>
  <c r="Y286" i="16"/>
  <c r="D287" i="16"/>
  <c r="W287" i="16"/>
  <c r="AA287" i="16"/>
  <c r="D288" i="16"/>
  <c r="W288" i="16"/>
  <c r="AA288" i="16"/>
  <c r="D289" i="16"/>
  <c r="W289" i="16"/>
  <c r="D290" i="16"/>
  <c r="D1112" i="16"/>
  <c r="W290" i="16"/>
  <c r="AA290" i="16" s="1"/>
  <c r="D291" i="16"/>
  <c r="W291" i="16"/>
  <c r="AA291" i="16"/>
  <c r="D292" i="16"/>
  <c r="W292" i="16"/>
  <c r="AA292" i="16" s="1"/>
  <c r="D293" i="16"/>
  <c r="W293" i="16"/>
  <c r="AA293" i="16" s="1"/>
  <c r="D294" i="16"/>
  <c r="W294" i="16"/>
  <c r="AA294" i="16" s="1"/>
  <c r="Y294" i="16"/>
  <c r="D295" i="16"/>
  <c r="D1117" i="16"/>
  <c r="W295" i="16"/>
  <c r="AA295" i="16" s="1"/>
  <c r="D296" i="16"/>
  <c r="W296" i="16"/>
  <c r="AA296" i="16"/>
  <c r="D297" i="16"/>
  <c r="W297" i="16"/>
  <c r="AA297" i="16" s="1"/>
  <c r="D298" i="16"/>
  <c r="W298" i="16"/>
  <c r="AA298" i="16" s="1"/>
  <c r="D299" i="16"/>
  <c r="W299" i="16"/>
  <c r="AA299" i="16"/>
  <c r="D300" i="16"/>
  <c r="D1122" i="16" s="1"/>
  <c r="W300" i="16"/>
  <c r="AA300" i="16" s="1"/>
  <c r="D301" i="16"/>
  <c r="W301" i="16"/>
  <c r="AA301" i="16"/>
  <c r="AA1123" i="16" s="1"/>
  <c r="D302" i="16"/>
  <c r="D1124" i="16" s="1"/>
  <c r="W302" i="16"/>
  <c r="D303" i="16"/>
  <c r="W303" i="16"/>
  <c r="AA303" i="16"/>
  <c r="AA1125" i="16"/>
  <c r="D304" i="16"/>
  <c r="W304" i="16"/>
  <c r="AA304" i="16" s="1"/>
  <c r="D305" i="16"/>
  <c r="W305" i="16"/>
  <c r="AA305" i="16" s="1"/>
  <c r="X305" i="16"/>
  <c r="D306" i="16"/>
  <c r="W306" i="16"/>
  <c r="AA306" i="16"/>
  <c r="D307" i="16"/>
  <c r="W307" i="16"/>
  <c r="X307" i="16"/>
  <c r="AA307" i="16"/>
  <c r="D308" i="16"/>
  <c r="W308" i="16"/>
  <c r="D309" i="16"/>
  <c r="W309" i="16"/>
  <c r="AA309" i="16" s="1"/>
  <c r="D310" i="16"/>
  <c r="W310" i="16"/>
  <c r="X310" i="16"/>
  <c r="D311" i="16"/>
  <c r="W311" i="16"/>
  <c r="AA311" i="16" s="1"/>
  <c r="D312" i="16"/>
  <c r="W312" i="16"/>
  <c r="AA312" i="16" s="1"/>
  <c r="D313" i="16"/>
  <c r="W313" i="16"/>
  <c r="X313" i="16"/>
  <c r="AA313" i="16"/>
  <c r="AA1135" i="16" s="1"/>
  <c r="D314" i="16"/>
  <c r="D1136" i="16"/>
  <c r="W314" i="16"/>
  <c r="AA314" i="16" s="1"/>
  <c r="D315" i="16"/>
  <c r="W315" i="16"/>
  <c r="AA315" i="16"/>
  <c r="D316" i="16"/>
  <c r="D1138" i="16" s="1"/>
  <c r="W316" i="16"/>
  <c r="D317" i="16"/>
  <c r="W317" i="16"/>
  <c r="AA317" i="16" s="1"/>
  <c r="D318" i="16"/>
  <c r="W318" i="16"/>
  <c r="D319" i="16"/>
  <c r="W319" i="16"/>
  <c r="AA319" i="16" s="1"/>
  <c r="D320" i="16"/>
  <c r="W320" i="16"/>
  <c r="AA320" i="16"/>
  <c r="D321" i="16"/>
  <c r="D1143" i="16" s="1"/>
  <c r="W321" i="16"/>
  <c r="D322" i="16"/>
  <c r="W322" i="16"/>
  <c r="AA322" i="16"/>
  <c r="D323" i="16"/>
  <c r="W323" i="16"/>
  <c r="AA323" i="16"/>
  <c r="D324" i="16"/>
  <c r="W324" i="16"/>
  <c r="AA324" i="16" s="1"/>
  <c r="AA1146" i="16" s="1"/>
  <c r="D325" i="16"/>
  <c r="W325" i="16"/>
  <c r="AA325" i="16"/>
  <c r="D326" i="16"/>
  <c r="W326" i="16"/>
  <c r="X326" i="16"/>
  <c r="X1148" i="16" s="1"/>
  <c r="AA326" i="16"/>
  <c r="D327" i="16"/>
  <c r="W327" i="16"/>
  <c r="AA327" i="16" s="1"/>
  <c r="D328" i="16"/>
  <c r="W328" i="16"/>
  <c r="AA328" i="16"/>
  <c r="D329" i="16"/>
  <c r="D1151" i="16" s="1"/>
  <c r="W329" i="16"/>
  <c r="D330" i="16"/>
  <c r="W330" i="16"/>
  <c r="AA330" i="16"/>
  <c r="D331" i="16"/>
  <c r="W331" i="16"/>
  <c r="X331" i="16"/>
  <c r="X1153" i="16" s="1"/>
  <c r="AA331" i="16"/>
  <c r="AC331" i="16" s="1"/>
  <c r="D332" i="16"/>
  <c r="D1154" i="16" s="1"/>
  <c r="W332" i="16"/>
  <c r="AA332" i="16" s="1"/>
  <c r="D333" i="16"/>
  <c r="W333" i="16"/>
  <c r="AA333" i="16" s="1"/>
  <c r="D334" i="16"/>
  <c r="D1156" i="16" s="1"/>
  <c r="W334" i="16"/>
  <c r="X334" i="16"/>
  <c r="D335" i="16"/>
  <c r="W335" i="16"/>
  <c r="AA335" i="16"/>
  <c r="D336" i="16"/>
  <c r="D1158" i="16"/>
  <c r="W336" i="16"/>
  <c r="AA336" i="16" s="1"/>
  <c r="D337" i="16"/>
  <c r="W337" i="16"/>
  <c r="AA337" i="16" s="1"/>
  <c r="D338" i="16"/>
  <c r="D1160" i="16" s="1"/>
  <c r="W338" i="16"/>
  <c r="AA338" i="16" s="1"/>
  <c r="D339" i="16"/>
  <c r="W339" i="16"/>
  <c r="AA339" i="16"/>
  <c r="D340" i="16"/>
  <c r="W340" i="16"/>
  <c r="AA340" i="16"/>
  <c r="D341" i="16"/>
  <c r="W341" i="16"/>
  <c r="AA341" i="16" s="1"/>
  <c r="D342" i="16"/>
  <c r="W342" i="16"/>
  <c r="AA342" i="16"/>
  <c r="D343" i="16"/>
  <c r="D1165" i="16" s="1"/>
  <c r="W343" i="16"/>
  <c r="AA343" i="16" s="1"/>
  <c r="D344" i="16"/>
  <c r="W344" i="16"/>
  <c r="D345" i="16"/>
  <c r="W345" i="16"/>
  <c r="X345" i="16"/>
  <c r="X1167" i="16"/>
  <c r="AA345" i="16"/>
  <c r="AC345" i="16" s="1"/>
  <c r="D346" i="16"/>
  <c r="W346" i="16"/>
  <c r="AA346" i="16"/>
  <c r="D347" i="16"/>
  <c r="W347" i="16"/>
  <c r="X347" i="16"/>
  <c r="AA347" i="16"/>
  <c r="D348" i="16"/>
  <c r="D1170" i="16" s="1"/>
  <c r="W348" i="16"/>
  <c r="AA348" i="16"/>
  <c r="D349" i="16"/>
  <c r="W349" i="16"/>
  <c r="AA349" i="16"/>
  <c r="D350" i="16"/>
  <c r="W350" i="16"/>
  <c r="AA350" i="16" s="1"/>
  <c r="D351" i="16"/>
  <c r="D1173" i="16" s="1"/>
  <c r="W351" i="16"/>
  <c r="D352" i="16"/>
  <c r="W352" i="16"/>
  <c r="AA352" i="16"/>
  <c r="D353" i="16"/>
  <c r="D1175" i="16" s="1"/>
  <c r="W353" i="16"/>
  <c r="AA353" i="16"/>
  <c r="D354" i="16"/>
  <c r="W354" i="16"/>
  <c r="AA354" i="16"/>
  <c r="D355" i="16"/>
  <c r="W355" i="16"/>
  <c r="AA355" i="16" s="1"/>
  <c r="X355" i="16"/>
  <c r="D356" i="16"/>
  <c r="D1178" i="16" s="1"/>
  <c r="W356" i="16"/>
  <c r="AA356" i="16"/>
  <c r="D357" i="16"/>
  <c r="W357" i="16"/>
  <c r="AA357" i="16" s="1"/>
  <c r="D358" i="16"/>
  <c r="W358" i="16"/>
  <c r="AA358" i="16" s="1"/>
  <c r="D359" i="16"/>
  <c r="W359" i="16"/>
  <c r="AA359" i="16" s="1"/>
  <c r="D360" i="16"/>
  <c r="W360" i="16"/>
  <c r="AA360" i="16"/>
  <c r="D361" i="16"/>
  <c r="W361" i="16"/>
  <c r="D362" i="16"/>
  <c r="W362" i="16"/>
  <c r="AA362" i="16" s="1"/>
  <c r="D363" i="16"/>
  <c r="W363" i="16"/>
  <c r="AA363" i="16"/>
  <c r="D364" i="16"/>
  <c r="W364" i="16"/>
  <c r="AA364" i="16"/>
  <c r="AA1186" i="16" s="1"/>
  <c r="D365" i="16"/>
  <c r="D1187" i="16" s="1"/>
  <c r="W365" i="16"/>
  <c r="AA365" i="16"/>
  <c r="D366" i="16"/>
  <c r="W366" i="16"/>
  <c r="AA366" i="16"/>
  <c r="AA1188" i="16"/>
  <c r="D367" i="16"/>
  <c r="W367" i="16"/>
  <c r="AA367" i="16"/>
  <c r="D368" i="16"/>
  <c r="W368" i="16"/>
  <c r="AA368" i="16"/>
  <c r="D369" i="16"/>
  <c r="D1191" i="16"/>
  <c r="W369" i="16"/>
  <c r="D370" i="16"/>
  <c r="W370" i="16"/>
  <c r="AA370" i="16" s="1"/>
  <c r="D371" i="16"/>
  <c r="W371" i="16"/>
  <c r="X371" i="16"/>
  <c r="AA371" i="16"/>
  <c r="D372" i="16"/>
  <c r="W372" i="16"/>
  <c r="AA372" i="16" s="1"/>
  <c r="D373" i="16"/>
  <c r="W373" i="16"/>
  <c r="AA373" i="16"/>
  <c r="D374" i="16"/>
  <c r="W374" i="16"/>
  <c r="AA374" i="16" s="1"/>
  <c r="D375" i="16"/>
  <c r="W375" i="16"/>
  <c r="AA375" i="16"/>
  <c r="D376" i="16"/>
  <c r="W376" i="16"/>
  <c r="AA376" i="16"/>
  <c r="D377" i="16"/>
  <c r="W377" i="16"/>
  <c r="AA377" i="16" s="1"/>
  <c r="D378" i="16"/>
  <c r="W378" i="16"/>
  <c r="AA378" i="16"/>
  <c r="D379" i="16"/>
  <c r="W379" i="16"/>
  <c r="AA379" i="16" s="1"/>
  <c r="D380" i="16"/>
  <c r="W380" i="16"/>
  <c r="AA380" i="16" s="1"/>
  <c r="D381" i="16"/>
  <c r="D1203" i="16"/>
  <c r="W381" i="16"/>
  <c r="AA381" i="16"/>
  <c r="D382" i="16"/>
  <c r="W382" i="16"/>
  <c r="AA382" i="16" s="1"/>
  <c r="D383" i="16"/>
  <c r="W383" i="16"/>
  <c r="D384" i="16"/>
  <c r="D1206" i="16"/>
  <c r="W384" i="16"/>
  <c r="W1206" i="16"/>
  <c r="D385" i="16"/>
  <c r="W385" i="16"/>
  <c r="AA385" i="16"/>
  <c r="D386" i="16"/>
  <c r="W386" i="16"/>
  <c r="D387" i="16"/>
  <c r="D1209" i="16" s="1"/>
  <c r="W387" i="16"/>
  <c r="AA387" i="16"/>
  <c r="D388" i="16"/>
  <c r="W388" i="16"/>
  <c r="AA388" i="16"/>
  <c r="D389" i="16"/>
  <c r="D1211" i="16"/>
  <c r="W389" i="16"/>
  <c r="D390" i="16"/>
  <c r="W390" i="16"/>
  <c r="AA390" i="16"/>
  <c r="D391" i="16"/>
  <c r="D1213" i="16"/>
  <c r="W391" i="16"/>
  <c r="D392" i="16"/>
  <c r="W392" i="16"/>
  <c r="AA392" i="16"/>
  <c r="AC392" i="16" s="1"/>
  <c r="D393" i="16"/>
  <c r="W393" i="16"/>
  <c r="AA393" i="16"/>
  <c r="AA1215" i="16" s="1"/>
  <c r="D394" i="16"/>
  <c r="W394" i="16"/>
  <c r="AA394" i="16" s="1"/>
  <c r="D395" i="16"/>
  <c r="D1217" i="16" s="1"/>
  <c r="W395" i="16"/>
  <c r="D396" i="16"/>
  <c r="D1218" i="16" s="1"/>
  <c r="W396" i="16"/>
  <c r="AA396" i="16" s="1"/>
  <c r="D397" i="16"/>
  <c r="W397" i="16"/>
  <c r="AA397" i="16" s="1"/>
  <c r="D398" i="16"/>
  <c r="W398" i="16"/>
  <c r="AA398" i="16"/>
  <c r="D399" i="16"/>
  <c r="W399" i="16"/>
  <c r="AA399" i="16" s="1"/>
  <c r="D400" i="16"/>
  <c r="W400" i="16"/>
  <c r="AA400" i="16" s="1"/>
  <c r="D401" i="16"/>
  <c r="W401" i="16"/>
  <c r="AA401" i="16" s="1"/>
  <c r="D402" i="16"/>
  <c r="D1224" i="16" s="1"/>
  <c r="W402" i="16"/>
  <c r="AA402" i="16"/>
  <c r="D403" i="16"/>
  <c r="W403" i="16"/>
  <c r="D404" i="16"/>
  <c r="D1226" i="16" s="1"/>
  <c r="W404" i="16"/>
  <c r="AA404" i="16"/>
  <c r="D405" i="16"/>
  <c r="W405" i="16"/>
  <c r="AA405" i="16"/>
  <c r="D406" i="16"/>
  <c r="W406" i="16"/>
  <c r="AA406" i="16" s="1"/>
  <c r="D407" i="16"/>
  <c r="W407" i="16"/>
  <c r="AA407" i="16"/>
  <c r="D408" i="16"/>
  <c r="W408" i="16"/>
  <c r="AA408" i="16" s="1"/>
  <c r="D409" i="16"/>
  <c r="W409" i="16"/>
  <c r="D410" i="16"/>
  <c r="W410" i="16"/>
  <c r="AA410" i="16"/>
  <c r="D411" i="16"/>
  <c r="W411" i="16"/>
  <c r="AA411" i="16" s="1"/>
  <c r="X411" i="16"/>
  <c r="D412" i="16"/>
  <c r="W412" i="16"/>
  <c r="AA412" i="16"/>
  <c r="D413" i="16"/>
  <c r="D1235" i="16" s="1"/>
  <c r="W413" i="16"/>
  <c r="X413" i="16"/>
  <c r="X1235" i="16" s="1"/>
  <c r="D414" i="16"/>
  <c r="W414" i="16"/>
  <c r="AA414" i="16" s="1"/>
  <c r="D415" i="16"/>
  <c r="D1237" i="16" s="1"/>
  <c r="W415" i="16"/>
  <c r="AA415" i="16"/>
  <c r="D416" i="16"/>
  <c r="W416" i="16"/>
  <c r="D417" i="16"/>
  <c r="W417" i="16"/>
  <c r="AA417" i="16" s="1"/>
  <c r="D418" i="16"/>
  <c r="D1240" i="16" s="1"/>
  <c r="W418" i="16"/>
  <c r="AA418" i="16" s="1"/>
  <c r="D419" i="16"/>
  <c r="W419" i="16"/>
  <c r="AA419" i="16" s="1"/>
  <c r="X419" i="16"/>
  <c r="D420" i="16"/>
  <c r="W420" i="16"/>
  <c r="AA420" i="16" s="1"/>
  <c r="D421" i="16"/>
  <c r="D1243" i="16" s="1"/>
  <c r="W421" i="16"/>
  <c r="AA421" i="16"/>
  <c r="AA1243" i="16" s="1"/>
  <c r="D422" i="16"/>
  <c r="W422" i="16"/>
  <c r="AA422" i="16"/>
  <c r="D423" i="16"/>
  <c r="W423" i="16"/>
  <c r="AA423" i="16"/>
  <c r="D424" i="16"/>
  <c r="W424" i="16"/>
  <c r="AA424" i="16"/>
  <c r="D425" i="16"/>
  <c r="W425" i="16"/>
  <c r="AA425" i="16" s="1"/>
  <c r="AA1247" i="16" s="1"/>
  <c r="D426" i="16"/>
  <c r="W426" i="16"/>
  <c r="AA426" i="16"/>
  <c r="D427" i="16"/>
  <c r="W427" i="16"/>
  <c r="AA427" i="16"/>
  <c r="D428" i="16"/>
  <c r="W428" i="16"/>
  <c r="AA428" i="16"/>
  <c r="AA1250" i="16"/>
  <c r="D429" i="16"/>
  <c r="D1251" i="16"/>
  <c r="W429" i="16"/>
  <c r="D430" i="16"/>
  <c r="W430" i="16"/>
  <c r="AA430" i="16"/>
  <c r="AA1252" i="16" s="1"/>
  <c r="D431" i="16"/>
  <c r="W431" i="16"/>
  <c r="D432" i="16"/>
  <c r="W432" i="16"/>
  <c r="AA432" i="16" s="1"/>
  <c r="D433" i="16"/>
  <c r="W433" i="16"/>
  <c r="D434" i="16"/>
  <c r="W434" i="16"/>
  <c r="D435" i="16"/>
  <c r="W435" i="16"/>
  <c r="AA435" i="16" s="1"/>
  <c r="D436" i="16"/>
  <c r="D1258" i="16" s="1"/>
  <c r="W436" i="16"/>
  <c r="D437" i="16"/>
  <c r="W437" i="16"/>
  <c r="AA437" i="16"/>
  <c r="D438" i="16"/>
  <c r="W438" i="16"/>
  <c r="AA438" i="16"/>
  <c r="D439" i="16"/>
  <c r="W439" i="16"/>
  <c r="D440" i="16"/>
  <c r="W440" i="16"/>
  <c r="AA440" i="16"/>
  <c r="D441" i="16"/>
  <c r="W441" i="16"/>
  <c r="AA441" i="16" s="1"/>
  <c r="AA1263" i="16"/>
  <c r="D442" i="16"/>
  <c r="D1264" i="16" s="1"/>
  <c r="W442" i="16"/>
  <c r="AA442" i="16"/>
  <c r="D443" i="16"/>
  <c r="W443" i="16"/>
  <c r="AA443" i="16" s="1"/>
  <c r="D444" i="16"/>
  <c r="W444" i="16"/>
  <c r="AA444" i="16"/>
  <c r="D445" i="16"/>
  <c r="W445" i="16"/>
  <c r="D446" i="16"/>
  <c r="W446" i="16"/>
  <c r="AA446" i="16"/>
  <c r="D447" i="16"/>
  <c r="W447" i="16"/>
  <c r="AA447" i="16"/>
  <c r="D448" i="16"/>
  <c r="W448" i="16"/>
  <c r="AA448" i="16" s="1"/>
  <c r="D449" i="16"/>
  <c r="W449" i="16"/>
  <c r="D450" i="16"/>
  <c r="W450" i="16"/>
  <c r="AA450" i="16"/>
  <c r="D451" i="16"/>
  <c r="W451" i="16"/>
  <c r="AA451" i="16"/>
  <c r="D452" i="16"/>
  <c r="W452" i="16"/>
  <c r="AA452" i="16"/>
  <c r="D453" i="16"/>
  <c r="W453" i="16"/>
  <c r="D454" i="16"/>
  <c r="W454" i="16"/>
  <c r="AA454" i="16"/>
  <c r="D455" i="16"/>
  <c r="W455" i="16"/>
  <c r="D456" i="16"/>
  <c r="W456" i="16"/>
  <c r="AA456" i="16"/>
  <c r="D457" i="16"/>
  <c r="W457" i="16"/>
  <c r="AA457" i="16" s="1"/>
  <c r="D458" i="16"/>
  <c r="D1280" i="16" s="1"/>
  <c r="W458" i="16"/>
  <c r="AA458" i="16"/>
  <c r="D459" i="16"/>
  <c r="W459" i="16"/>
  <c r="AA459" i="16" s="1"/>
  <c r="D460" i="16"/>
  <c r="W460" i="16"/>
  <c r="AA460" i="16"/>
  <c r="D461" i="16"/>
  <c r="D1283" i="16" s="1"/>
  <c r="W461" i="16"/>
  <c r="AA461" i="16" s="1"/>
  <c r="D462" i="16"/>
  <c r="W462" i="16"/>
  <c r="AA462" i="16"/>
  <c r="D463" i="16"/>
  <c r="W463" i="16"/>
  <c r="AA463" i="16" s="1"/>
  <c r="AA1285" i="16" s="1"/>
  <c r="D464" i="16"/>
  <c r="W464" i="16"/>
  <c r="AA464" i="16"/>
  <c r="D465" i="16"/>
  <c r="W465" i="16"/>
  <c r="AA465" i="16"/>
  <c r="D466" i="16"/>
  <c r="D1288" i="16" s="1"/>
  <c r="W466" i="16"/>
  <c r="AA466" i="16"/>
  <c r="D467" i="16"/>
  <c r="W467" i="16"/>
  <c r="AA467" i="16"/>
  <c r="D468" i="16"/>
  <c r="D1290" i="16" s="1"/>
  <c r="W468" i="16"/>
  <c r="AA468" i="16"/>
  <c r="D469" i="16"/>
  <c r="W469" i="16"/>
  <c r="AA469" i="16"/>
  <c r="AC469" i="16" s="1"/>
  <c r="D470" i="16"/>
  <c r="D1292" i="16" s="1"/>
  <c r="W470" i="16"/>
  <c r="AA470" i="16" s="1"/>
  <c r="D471" i="16"/>
  <c r="W471" i="16"/>
  <c r="AA471" i="16"/>
  <c r="D472" i="16"/>
  <c r="W472" i="16"/>
  <c r="Y472" i="16" s="1"/>
  <c r="D473" i="16"/>
  <c r="D1295" i="16" s="1"/>
  <c r="W473" i="16"/>
  <c r="AA473" i="16"/>
  <c r="D474" i="16"/>
  <c r="W474" i="16"/>
  <c r="AA474" i="16"/>
  <c r="D475" i="16"/>
  <c r="D1297" i="16"/>
  <c r="W475" i="16"/>
  <c r="D476" i="16"/>
  <c r="W476" i="16"/>
  <c r="AA476" i="16"/>
  <c r="D477" i="16"/>
  <c r="W477" i="16"/>
  <c r="AA477" i="16" s="1"/>
  <c r="X1299" i="16"/>
  <c r="D478" i="16"/>
  <c r="D1300" i="16" s="1"/>
  <c r="W478" i="16"/>
  <c r="AA478" i="16"/>
  <c r="D479" i="16"/>
  <c r="W479" i="16"/>
  <c r="AA479" i="16" s="1"/>
  <c r="D480" i="16"/>
  <c r="D1302" i="16"/>
  <c r="W480" i="16"/>
  <c r="D481" i="16"/>
  <c r="D1303" i="16" s="1"/>
  <c r="W481" i="16"/>
  <c r="AA481" i="16" s="1"/>
  <c r="D482" i="16"/>
  <c r="W482" i="16"/>
  <c r="AA482" i="16" s="1"/>
  <c r="D483" i="16"/>
  <c r="W483" i="16"/>
  <c r="AA483" i="16"/>
  <c r="D484" i="16"/>
  <c r="W484" i="16"/>
  <c r="AA484" i="16" s="1"/>
  <c r="D485" i="16"/>
  <c r="D1307" i="16"/>
  <c r="W485" i="16"/>
  <c r="AA485" i="16" s="1"/>
  <c r="AA1307" i="16"/>
  <c r="D486" i="16"/>
  <c r="D1308" i="16"/>
  <c r="W486" i="16"/>
  <c r="AA486" i="16"/>
  <c r="D487" i="16"/>
  <c r="W487" i="16"/>
  <c r="D488" i="16"/>
  <c r="W488" i="16"/>
  <c r="AA488" i="16"/>
  <c r="D489" i="16"/>
  <c r="W489" i="16"/>
  <c r="AA489" i="16"/>
  <c r="X489" i="16"/>
  <c r="D490" i="16"/>
  <c r="W490" i="16"/>
  <c r="AA490" i="16" s="1"/>
  <c r="D491" i="16"/>
  <c r="W491" i="16"/>
  <c r="AA491" i="16"/>
  <c r="D492" i="16"/>
  <c r="D1314" i="16" s="1"/>
  <c r="W492" i="16"/>
  <c r="AA492" i="16" s="1"/>
  <c r="D493" i="16"/>
  <c r="W493" i="16"/>
  <c r="AA493" i="16" s="1"/>
  <c r="D494" i="16"/>
  <c r="W494" i="16"/>
  <c r="D495" i="16"/>
  <c r="W495" i="16"/>
  <c r="D496" i="16"/>
  <c r="W496" i="16"/>
  <c r="AA496" i="16"/>
  <c r="D497" i="16"/>
  <c r="W497" i="16"/>
  <c r="AA497" i="16" s="1"/>
  <c r="D498" i="16"/>
  <c r="D1320" i="16" s="1"/>
  <c r="W498" i="16"/>
  <c r="AA498" i="16" s="1"/>
  <c r="D499" i="16"/>
  <c r="W499" i="16"/>
  <c r="AA499" i="16" s="1"/>
  <c r="D500" i="16"/>
  <c r="W500" i="16"/>
  <c r="D501" i="16"/>
  <c r="W501" i="16"/>
  <c r="AA501" i="16" s="1"/>
  <c r="X501" i="16"/>
  <c r="X1323" i="16" s="1"/>
  <c r="D502" i="16"/>
  <c r="W502" i="16"/>
  <c r="AA502" i="16"/>
  <c r="D503" i="16"/>
  <c r="W503" i="16"/>
  <c r="AA503" i="16" s="1"/>
  <c r="D504" i="16"/>
  <c r="D1326" i="16" s="1"/>
  <c r="W504" i="16"/>
  <c r="AA504" i="16"/>
  <c r="D505" i="16"/>
  <c r="W505" i="16"/>
  <c r="AA505" i="16" s="1"/>
  <c r="X505" i="16"/>
  <c r="X1327" i="16" s="1"/>
  <c r="D506" i="16"/>
  <c r="W506" i="16"/>
  <c r="AA506" i="16"/>
  <c r="D507" i="16"/>
  <c r="W507" i="16"/>
  <c r="AA507" i="16"/>
  <c r="D508" i="16"/>
  <c r="D1330" i="16" s="1"/>
  <c r="W508" i="16"/>
  <c r="D509" i="16"/>
  <c r="W509" i="16"/>
  <c r="AA509" i="16"/>
  <c r="D510" i="16"/>
  <c r="W510" i="16"/>
  <c r="AA510" i="16"/>
  <c r="D511" i="16"/>
  <c r="D1333" i="16"/>
  <c r="W511" i="16"/>
  <c r="X511" i="16"/>
  <c r="D512" i="16"/>
  <c r="W512" i="16"/>
  <c r="AA512" i="16"/>
  <c r="D513" i="16"/>
  <c r="W513" i="16"/>
  <c r="X513" i="16"/>
  <c r="X1335" i="16" s="1"/>
  <c r="D514" i="16"/>
  <c r="W514" i="16"/>
  <c r="AA514" i="16" s="1"/>
  <c r="D515" i="16"/>
  <c r="W515" i="16"/>
  <c r="AA515" i="16"/>
  <c r="D516" i="16"/>
  <c r="D1338" i="16"/>
  <c r="W516" i="16"/>
  <c r="AA516" i="16" s="1"/>
  <c r="D517" i="16"/>
  <c r="W517" i="16"/>
  <c r="AA517" i="16" s="1"/>
  <c r="D518" i="16"/>
  <c r="D1340" i="16" s="1"/>
  <c r="W518" i="16"/>
  <c r="D519" i="16"/>
  <c r="W519" i="16"/>
  <c r="X519" i="16"/>
  <c r="D520" i="16"/>
  <c r="W520" i="16"/>
  <c r="D521" i="16"/>
  <c r="D1343" i="16"/>
  <c r="W521" i="16"/>
  <c r="D522" i="16"/>
  <c r="W522" i="16"/>
  <c r="AA522" i="16" s="1"/>
  <c r="D523" i="16"/>
  <c r="D1345" i="16" s="1"/>
  <c r="W523" i="16"/>
  <c r="AA523" i="16"/>
  <c r="X523" i="16"/>
  <c r="D524" i="16"/>
  <c r="W524" i="16"/>
  <c r="AA524" i="16"/>
  <c r="D525" i="16"/>
  <c r="W525" i="16"/>
  <c r="AA525" i="16" s="1"/>
  <c r="D526" i="16"/>
  <c r="W526" i="16"/>
  <c r="AA526" i="16"/>
  <c r="D527" i="16"/>
  <c r="W527" i="16"/>
  <c r="AA527" i="16"/>
  <c r="D528" i="16"/>
  <c r="W528" i="16"/>
  <c r="AA528" i="16"/>
  <c r="D529" i="16"/>
  <c r="W529" i="16"/>
  <c r="AA529" i="16"/>
  <c r="AC529" i="16" s="1"/>
  <c r="D530" i="16"/>
  <c r="W530" i="16"/>
  <c r="AA530" i="16" s="1"/>
  <c r="AA1352" i="16" s="1"/>
  <c r="D531" i="16"/>
  <c r="W531" i="16"/>
  <c r="AA531" i="16" s="1"/>
  <c r="X531" i="16"/>
  <c r="X1353" i="16" s="1"/>
  <c r="D532" i="16"/>
  <c r="W532" i="16"/>
  <c r="AA532" i="16"/>
  <c r="AA1354" i="16" s="1"/>
  <c r="D533" i="16"/>
  <c r="W533" i="16"/>
  <c r="AA533" i="16" s="1"/>
  <c r="D534" i="16"/>
  <c r="D1356" i="16" s="1"/>
  <c r="W534" i="16"/>
  <c r="AA534" i="16" s="1"/>
  <c r="D535" i="16"/>
  <c r="W535" i="16"/>
  <c r="AA535" i="16" s="1"/>
  <c r="D536" i="16"/>
  <c r="W536" i="16"/>
  <c r="D537" i="16"/>
  <c r="W537" i="16"/>
  <c r="AA537" i="16" s="1"/>
  <c r="D538" i="16"/>
  <c r="W538" i="16"/>
  <c r="AA538" i="16"/>
  <c r="D539" i="16"/>
  <c r="W539" i="16"/>
  <c r="AA539" i="16"/>
  <c r="AA1361" i="16" s="1"/>
  <c r="X539" i="16"/>
  <c r="D540" i="16"/>
  <c r="W540" i="16"/>
  <c r="AA540" i="16" s="1"/>
  <c r="D541" i="16"/>
  <c r="D1363" i="16"/>
  <c r="W541" i="16"/>
  <c r="D542" i="16"/>
  <c r="W542" i="16"/>
  <c r="AA542" i="16"/>
  <c r="D543" i="16"/>
  <c r="W543" i="16"/>
  <c r="Y543" i="16"/>
  <c r="D544" i="16"/>
  <c r="W544" i="16"/>
  <c r="AA544" i="16"/>
  <c r="X544" i="16"/>
  <c r="D545" i="16"/>
  <c r="W545" i="16"/>
  <c r="X545" i="16"/>
  <c r="X1367" i="16"/>
  <c r="D546" i="16"/>
  <c r="D1368" i="16" s="1"/>
  <c r="W546" i="16"/>
  <c r="D547" i="16"/>
  <c r="W547" i="16"/>
  <c r="AA547" i="16" s="1"/>
  <c r="D548" i="16"/>
  <c r="D1370" i="16" s="1"/>
  <c r="W548" i="16"/>
  <c r="D549" i="16"/>
  <c r="D1371" i="16" s="1"/>
  <c r="W549" i="16"/>
  <c r="D550" i="16"/>
  <c r="W550" i="16"/>
  <c r="AA550" i="16"/>
  <c r="D551" i="16"/>
  <c r="W551" i="16"/>
  <c r="W1373" i="16" s="1"/>
  <c r="AA551" i="16"/>
  <c r="X551" i="16"/>
  <c r="X1373" i="16" s="1"/>
  <c r="D552" i="16"/>
  <c r="W552" i="16"/>
  <c r="X552" i="16"/>
  <c r="AA552" i="16"/>
  <c r="D553" i="16"/>
  <c r="W553" i="16"/>
  <c r="D554" i="16"/>
  <c r="W554" i="16"/>
  <c r="AA554" i="16" s="1"/>
  <c r="D555" i="16"/>
  <c r="W555" i="16"/>
  <c r="X555" i="16"/>
  <c r="X1377" i="16"/>
  <c r="D556" i="16"/>
  <c r="W556" i="16"/>
  <c r="AA556" i="16"/>
  <c r="D557" i="16"/>
  <c r="W557" i="16"/>
  <c r="AA557" i="16" s="1"/>
  <c r="D558" i="16"/>
  <c r="D1380" i="16"/>
  <c r="W558" i="16"/>
  <c r="X558" i="16"/>
  <c r="AA558" i="16"/>
  <c r="AA1380" i="16" s="1"/>
  <c r="D559" i="16"/>
  <c r="W559" i="16"/>
  <c r="D560" i="16"/>
  <c r="W560" i="16"/>
  <c r="X560" i="16"/>
  <c r="D561" i="16"/>
  <c r="W561" i="16"/>
  <c r="D562" i="16"/>
  <c r="W562" i="16"/>
  <c r="AA562" i="16"/>
  <c r="D563" i="16"/>
  <c r="W563" i="16"/>
  <c r="AA563" i="16" s="1"/>
  <c r="X563" i="16"/>
  <c r="D564" i="16"/>
  <c r="D1386" i="16"/>
  <c r="W564" i="16"/>
  <c r="AA564" i="16" s="1"/>
  <c r="D565" i="16"/>
  <c r="W565" i="16"/>
  <c r="AA565" i="16" s="1"/>
  <c r="D566" i="16"/>
  <c r="D1388" i="16" s="1"/>
  <c r="W566" i="16"/>
  <c r="AA566" i="16"/>
  <c r="D567" i="16"/>
  <c r="W567" i="16"/>
  <c r="AA567" i="16" s="1"/>
  <c r="D568" i="16"/>
  <c r="W568" i="16"/>
  <c r="X568" i="16"/>
  <c r="X1390" i="16" s="1"/>
  <c r="D569" i="16"/>
  <c r="W569" i="16"/>
  <c r="AA569" i="16" s="1"/>
  <c r="D570" i="16"/>
  <c r="W570" i="16"/>
  <c r="AA570" i="16"/>
  <c r="D571" i="16"/>
  <c r="D1393" i="16" s="1"/>
  <c r="W571" i="16"/>
  <c r="AA571" i="16" s="1"/>
  <c r="AA1393" i="16" s="1"/>
  <c r="D572" i="16"/>
  <c r="W572" i="16"/>
  <c r="AA572" i="16"/>
  <c r="D573" i="16"/>
  <c r="D1395" i="16"/>
  <c r="W573" i="16"/>
  <c r="D574" i="16"/>
  <c r="D1396" i="16"/>
  <c r="W574" i="16"/>
  <c r="AA574" i="16"/>
  <c r="D575" i="16"/>
  <c r="W575" i="16"/>
  <c r="X575" i="16"/>
  <c r="X1397" i="16" s="1"/>
  <c r="D576" i="16"/>
  <c r="W576" i="16"/>
  <c r="X576" i="16"/>
  <c r="D577" i="16"/>
  <c r="W577" i="16"/>
  <c r="AA577" i="16"/>
  <c r="X577" i="16"/>
  <c r="X1399" i="16" s="1"/>
  <c r="D578" i="16"/>
  <c r="W578" i="16"/>
  <c r="D579" i="16"/>
  <c r="W579" i="16"/>
  <c r="AA579" i="16"/>
  <c r="X579" i="16"/>
  <c r="D580" i="16"/>
  <c r="D1402" i="16" s="1"/>
  <c r="W580" i="16"/>
  <c r="AA580" i="16" s="1"/>
  <c r="D581" i="16"/>
  <c r="W581" i="16"/>
  <c r="AA581" i="16"/>
  <c r="D582" i="16"/>
  <c r="D1404" i="16"/>
  <c r="W582" i="16"/>
  <c r="AA582" i="16"/>
  <c r="AA1404" i="16" s="1"/>
  <c r="D583" i="16"/>
  <c r="W583" i="16"/>
  <c r="AA583" i="16"/>
  <c r="X583" i="16"/>
  <c r="D584" i="16"/>
  <c r="W584" i="16"/>
  <c r="X584" i="16"/>
  <c r="D585" i="16"/>
  <c r="W585" i="16"/>
  <c r="D586" i="16"/>
  <c r="W586" i="16"/>
  <c r="AA586" i="16" s="1"/>
  <c r="D587" i="16"/>
  <c r="W587" i="16"/>
  <c r="AA587" i="16"/>
  <c r="D588" i="16"/>
  <c r="W588" i="16"/>
  <c r="AA588" i="16"/>
  <c r="D589" i="16"/>
  <c r="D1411" i="16" s="1"/>
  <c r="W589" i="16"/>
  <c r="AA589" i="16"/>
  <c r="D590" i="16"/>
  <c r="W590" i="16"/>
  <c r="AA590" i="16"/>
  <c r="D591" i="16"/>
  <c r="W591" i="16"/>
  <c r="X591" i="16"/>
  <c r="D592" i="16"/>
  <c r="W592" i="16"/>
  <c r="AA592" i="16"/>
  <c r="X592" i="16"/>
  <c r="D593" i="16"/>
  <c r="D1415" i="16" s="1"/>
  <c r="W593" i="16"/>
  <c r="X593" i="16"/>
  <c r="D594" i="16"/>
  <c r="D1416" i="16" s="1"/>
  <c r="W594" i="16"/>
  <c r="AA594" i="16"/>
  <c r="D595" i="16"/>
  <c r="W595" i="16"/>
  <c r="AA595" i="16"/>
  <c r="X595" i="16"/>
  <c r="X1417" i="16" s="1"/>
  <c r="D596" i="16"/>
  <c r="W596" i="16"/>
  <c r="AA596" i="16"/>
  <c r="D597" i="16"/>
  <c r="D1419" i="16" s="1"/>
  <c r="W597" i="16"/>
  <c r="AA597" i="16" s="1"/>
  <c r="AA1419" i="16" s="1"/>
  <c r="D598" i="16"/>
  <c r="W598" i="16"/>
  <c r="AA598" i="16"/>
  <c r="D599" i="16"/>
  <c r="D1421" i="16"/>
  <c r="W599" i="16"/>
  <c r="X599" i="16"/>
  <c r="X1421" i="16" s="1"/>
  <c r="D600" i="16"/>
  <c r="W600" i="16"/>
  <c r="X600" i="16"/>
  <c r="AA600" i="16"/>
  <c r="D601" i="16"/>
  <c r="D1423" i="16" s="1"/>
  <c r="W601" i="16"/>
  <c r="D602" i="16"/>
  <c r="W602" i="16"/>
  <c r="AA602" i="16"/>
  <c r="D603" i="16"/>
  <c r="W603" i="16"/>
  <c r="X603" i="16"/>
  <c r="X1425" i="16" s="1"/>
  <c r="D604" i="16"/>
  <c r="D1426" i="16" s="1"/>
  <c r="W604" i="16"/>
  <c r="D605" i="16"/>
  <c r="W605" i="16"/>
  <c r="AA605" i="16"/>
  <c r="D606" i="16"/>
  <c r="D1428" i="16"/>
  <c r="W606" i="16"/>
  <c r="AA606" i="16" s="1"/>
  <c r="AA1428" i="16" s="1"/>
  <c r="X606" i="16"/>
  <c r="D607" i="16"/>
  <c r="W607" i="16"/>
  <c r="AA607" i="16"/>
  <c r="D608" i="16"/>
  <c r="W608" i="16"/>
  <c r="X608" i="16"/>
  <c r="D609" i="16"/>
  <c r="W609" i="16"/>
  <c r="Y609" i="16" s="1"/>
  <c r="Y1431" i="16" s="1"/>
  <c r="X609" i="16"/>
  <c r="D610" i="16"/>
  <c r="W610" i="16"/>
  <c r="AA610" i="16"/>
  <c r="D611" i="16"/>
  <c r="W611" i="16"/>
  <c r="AA611" i="16" s="1"/>
  <c r="AA1433" i="16" s="1"/>
  <c r="X611" i="16"/>
  <c r="D612" i="16"/>
  <c r="D1434" i="16"/>
  <c r="W612" i="16"/>
  <c r="AA612" i="16"/>
  <c r="D613" i="16"/>
  <c r="W613" i="16"/>
  <c r="AA613" i="16" s="1"/>
  <c r="D614" i="16"/>
  <c r="D1436" i="16" s="1"/>
  <c r="W614" i="16"/>
  <c r="X614" i="16"/>
  <c r="D615" i="16"/>
  <c r="W615" i="16"/>
  <c r="AA615" i="16"/>
  <c r="D616" i="16"/>
  <c r="W616" i="16"/>
  <c r="X616" i="16"/>
  <c r="X1438" i="16" s="1"/>
  <c r="AA616" i="16"/>
  <c r="D617" i="16"/>
  <c r="D1439" i="16" s="1"/>
  <c r="W617" i="16"/>
  <c r="AA617" i="16" s="1"/>
  <c r="D618" i="16"/>
  <c r="W618" i="16"/>
  <c r="AA618" i="16"/>
  <c r="AA1440" i="16"/>
  <c r="D619" i="16"/>
  <c r="D1441" i="16"/>
  <c r="W619" i="16"/>
  <c r="Y619" i="16" s="1"/>
  <c r="D620" i="16"/>
  <c r="W620" i="16"/>
  <c r="AA620" i="16"/>
  <c r="AA1442" i="16"/>
  <c r="D621" i="16"/>
  <c r="D1443" i="16" s="1"/>
  <c r="W621" i="16"/>
  <c r="AA621" i="16" s="1"/>
  <c r="AA1443" i="16" s="1"/>
  <c r="D622" i="16"/>
  <c r="D1444" i="16"/>
  <c r="W622" i="16"/>
  <c r="AA622" i="16"/>
  <c r="D623" i="16"/>
  <c r="D1445" i="16" s="1"/>
  <c r="W623" i="16"/>
  <c r="D624" i="16"/>
  <c r="D1446" i="16" s="1"/>
  <c r="W624" i="16"/>
  <c r="D625" i="16"/>
  <c r="W625" i="16"/>
  <c r="AA625" i="16" s="1"/>
  <c r="X625" i="16"/>
  <c r="D626" i="16"/>
  <c r="W626" i="16"/>
  <c r="AA626" i="16" s="1"/>
  <c r="AA1448" i="16" s="1"/>
  <c r="D627" i="16"/>
  <c r="W627" i="16"/>
  <c r="AA627" i="16" s="1"/>
  <c r="X627" i="16"/>
  <c r="D628" i="16"/>
  <c r="W628" i="16"/>
  <c r="AA628" i="16"/>
  <c r="D629" i="16"/>
  <c r="D1451" i="16" s="1"/>
  <c r="W629" i="16"/>
  <c r="AA629" i="16"/>
  <c r="D630" i="16"/>
  <c r="W630" i="16"/>
  <c r="AA630" i="16" s="1"/>
  <c r="D631" i="16"/>
  <c r="W631" i="16"/>
  <c r="D632" i="16"/>
  <c r="W632" i="16"/>
  <c r="AA632" i="16"/>
  <c r="AA1454" i="16" s="1"/>
  <c r="D633" i="16"/>
  <c r="AB633" i="16" s="1"/>
  <c r="W633" i="16"/>
  <c r="D634" i="16"/>
  <c r="W634" i="16"/>
  <c r="AA634" i="16"/>
  <c r="D635" i="16"/>
  <c r="W635" i="16"/>
  <c r="AA635" i="16" s="1"/>
  <c r="X635" i="16"/>
  <c r="D636" i="16"/>
  <c r="W636" i="16"/>
  <c r="AA636" i="16" s="1"/>
  <c r="D637" i="16"/>
  <c r="W637" i="16"/>
  <c r="AA637" i="16"/>
  <c r="D638" i="16"/>
  <c r="W638" i="16"/>
  <c r="AA638" i="16" s="1"/>
  <c r="D639" i="16"/>
  <c r="W639" i="16"/>
  <c r="D640" i="16"/>
  <c r="W640" i="16"/>
  <c r="AA640" i="16"/>
  <c r="X640" i="16"/>
  <c r="D641" i="16"/>
  <c r="W641" i="16"/>
  <c r="X641" i="16"/>
  <c r="D642" i="16"/>
  <c r="W642" i="16"/>
  <c r="AA642" i="16"/>
  <c r="D643" i="16"/>
  <c r="D1465" i="16" s="1"/>
  <c r="W643" i="16"/>
  <c r="AA643" i="16" s="1"/>
  <c r="X643" i="16"/>
  <c r="D644" i="16"/>
  <c r="D1466" i="16"/>
  <c r="W644" i="16"/>
  <c r="AA644" i="16"/>
  <c r="D645" i="16"/>
  <c r="D1467" i="16" s="1"/>
  <c r="W645" i="16"/>
  <c r="D646" i="16"/>
  <c r="D1468" i="16" s="1"/>
  <c r="W646" i="16"/>
  <c r="AA646" i="16"/>
  <c r="D647" i="16"/>
  <c r="W647" i="16"/>
  <c r="AA647" i="16" s="1"/>
  <c r="X647" i="16"/>
  <c r="D648" i="16"/>
  <c r="D1470" i="16" s="1"/>
  <c r="W648" i="16"/>
  <c r="W1470" i="16" s="1"/>
  <c r="X648" i="16"/>
  <c r="X1470" i="16"/>
  <c r="AA648" i="16"/>
  <c r="D649" i="16"/>
  <c r="W649" i="16"/>
  <c r="X649" i="16"/>
  <c r="D650" i="16"/>
  <c r="D1472" i="16" s="1"/>
  <c r="W650" i="16"/>
  <c r="AA650" i="16"/>
  <c r="AA1472" i="16"/>
  <c r="D651" i="16"/>
  <c r="W651" i="16"/>
  <c r="X651" i="16"/>
  <c r="X1473" i="16" s="1"/>
  <c r="D652" i="16"/>
  <c r="D1474" i="16" s="1"/>
  <c r="W652" i="16"/>
  <c r="AA652" i="16" s="1"/>
  <c r="D653" i="16"/>
  <c r="W653" i="16"/>
  <c r="D654" i="16"/>
  <c r="D1476" i="16"/>
  <c r="W654" i="16"/>
  <c r="D655" i="16"/>
  <c r="W655" i="16"/>
  <c r="X655" i="16"/>
  <c r="X1477" i="16" s="1"/>
  <c r="D656" i="16"/>
  <c r="W656" i="16"/>
  <c r="X656" i="16"/>
  <c r="D657" i="16"/>
  <c r="W657" i="16"/>
  <c r="AA657" i="16"/>
  <c r="X657" i="16"/>
  <c r="D658" i="16"/>
  <c r="W658" i="16"/>
  <c r="D659" i="16"/>
  <c r="W659" i="16"/>
  <c r="X659" i="16"/>
  <c r="D660" i="16"/>
  <c r="W660" i="16"/>
  <c r="AA660" i="16"/>
  <c r="D661" i="16"/>
  <c r="W661" i="16"/>
  <c r="D662" i="16"/>
  <c r="D1484" i="16"/>
  <c r="W662" i="16"/>
  <c r="AA662" i="16"/>
  <c r="D663" i="16"/>
  <c r="W663" i="16"/>
  <c r="AA663" i="16"/>
  <c r="X663" i="16"/>
  <c r="D664" i="16"/>
  <c r="W664" i="16"/>
  <c r="AA664" i="16"/>
  <c r="X664" i="16"/>
  <c r="D665" i="16"/>
  <c r="W665" i="16"/>
  <c r="X665" i="16"/>
  <c r="D666" i="16"/>
  <c r="W666" i="16"/>
  <c r="AA666" i="16"/>
  <c r="D667" i="16"/>
  <c r="W667" i="16"/>
  <c r="AA667" i="16" s="1"/>
  <c r="X667" i="16"/>
  <c r="D668" i="16"/>
  <c r="W668" i="16"/>
  <c r="AA668" i="16" s="1"/>
  <c r="AA1490" i="16" s="1"/>
  <c r="D669" i="16"/>
  <c r="W669" i="16"/>
  <c r="AA669" i="16"/>
  <c r="AA1491" i="16" s="1"/>
  <c r="D670" i="16"/>
  <c r="W670" i="16"/>
  <c r="AA670" i="16"/>
  <c r="D671" i="16"/>
  <c r="D1493" i="16"/>
  <c r="W671" i="16"/>
  <c r="X671" i="16"/>
  <c r="D672" i="16"/>
  <c r="W672" i="16"/>
  <c r="AA672" i="16"/>
  <c r="X672" i="16"/>
  <c r="X1494" i="16" s="1"/>
  <c r="D673" i="16"/>
  <c r="W673" i="16"/>
  <c r="W1495" i="16"/>
  <c r="X673" i="16"/>
  <c r="AA673" i="16"/>
  <c r="D674" i="16"/>
  <c r="W674" i="16"/>
  <c r="AA674" i="16"/>
  <c r="D675" i="16"/>
  <c r="W675" i="16"/>
  <c r="X675" i="16"/>
  <c r="D676" i="16"/>
  <c r="D1498" i="16" s="1"/>
  <c r="W676" i="16"/>
  <c r="AA676" i="16"/>
  <c r="D677" i="16"/>
  <c r="W677" i="16"/>
  <c r="AA677" i="16"/>
  <c r="D678" i="16"/>
  <c r="W678" i="16"/>
  <c r="D679" i="16"/>
  <c r="W679" i="16"/>
  <c r="AA679" i="16" s="1"/>
  <c r="X679" i="16"/>
  <c r="D680" i="16"/>
  <c r="W680" i="16"/>
  <c r="X680" i="16"/>
  <c r="X1502" i="16" s="1"/>
  <c r="D681" i="16"/>
  <c r="W681" i="16"/>
  <c r="X681" i="16"/>
  <c r="D682" i="16"/>
  <c r="W682" i="16"/>
  <c r="AA682" i="16"/>
  <c r="D683" i="16"/>
  <c r="W683" i="16"/>
  <c r="X683" i="16"/>
  <c r="D684" i="16"/>
  <c r="W684" i="16"/>
  <c r="AA684" i="16"/>
  <c r="D685" i="16"/>
  <c r="W685" i="16"/>
  <c r="AA685" i="16"/>
  <c r="D686" i="16"/>
  <c r="D1508" i="16"/>
  <c r="W686" i="16"/>
  <c r="AA686" i="16" s="1"/>
  <c r="D687" i="16"/>
  <c r="W687" i="16"/>
  <c r="AA687" i="16"/>
  <c r="D688" i="16"/>
  <c r="W688" i="16"/>
  <c r="AA688" i="16" s="1"/>
  <c r="X688" i="16"/>
  <c r="D689" i="16"/>
  <c r="W689" i="16"/>
  <c r="X689" i="16"/>
  <c r="AA689" i="16"/>
  <c r="D690" i="16"/>
  <c r="D1512" i="16" s="1"/>
  <c r="W690" i="16"/>
  <c r="AA690" i="16" s="1"/>
  <c r="D691" i="16"/>
  <c r="W691" i="16"/>
  <c r="AA691" i="16"/>
  <c r="X691" i="16"/>
  <c r="D692" i="16"/>
  <c r="D1514" i="16" s="1"/>
  <c r="W692" i="16"/>
  <c r="D693" i="16"/>
  <c r="W693" i="16"/>
  <c r="AA693" i="16" s="1"/>
  <c r="D694" i="16"/>
  <c r="W694" i="16"/>
  <c r="AA694" i="16" s="1"/>
  <c r="D695" i="16"/>
  <c r="D1517" i="16" s="1"/>
  <c r="W695" i="16"/>
  <c r="AA695" i="16" s="1"/>
  <c r="AA1517" i="16" s="1"/>
  <c r="D696" i="16"/>
  <c r="W696" i="16"/>
  <c r="AA696" i="16"/>
  <c r="X696" i="16"/>
  <c r="D697" i="16"/>
  <c r="D1519" i="16" s="1"/>
  <c r="W697" i="16"/>
  <c r="X697" i="16"/>
  <c r="D698" i="16"/>
  <c r="D1520" i="16"/>
  <c r="W698" i="16"/>
  <c r="AA698" i="16" s="1"/>
  <c r="AA1520" i="16" s="1"/>
  <c r="D699" i="16"/>
  <c r="D1521" i="16" s="1"/>
  <c r="W699" i="16"/>
  <c r="AA699" i="16" s="1"/>
  <c r="X699" i="16"/>
  <c r="D700" i="16"/>
  <c r="W700" i="16"/>
  <c r="AA700" i="16"/>
  <c r="D701" i="16"/>
  <c r="W701" i="16"/>
  <c r="AA701" i="16"/>
  <c r="D702" i="16"/>
  <c r="D1524" i="16" s="1"/>
  <c r="W702" i="16"/>
  <c r="D703" i="16"/>
  <c r="W703" i="16"/>
  <c r="X703" i="16"/>
  <c r="D704" i="16"/>
  <c r="W704" i="16"/>
  <c r="AA704" i="16" s="1"/>
  <c r="X704" i="16"/>
  <c r="D705" i="16"/>
  <c r="W705" i="16"/>
  <c r="X705" i="16"/>
  <c r="D706" i="16"/>
  <c r="W706" i="16"/>
  <c r="AA706" i="16" s="1"/>
  <c r="AA1528" i="16" s="1"/>
  <c r="D707" i="16"/>
  <c r="W707" i="16"/>
  <c r="X707" i="16"/>
  <c r="AA707" i="16"/>
  <c r="D708" i="16"/>
  <c r="W708" i="16"/>
  <c r="AA708" i="16"/>
  <c r="D709" i="16"/>
  <c r="W709" i="16"/>
  <c r="D710" i="16"/>
  <c r="W710" i="16"/>
  <c r="AA710" i="16" s="1"/>
  <c r="D711" i="16"/>
  <c r="W711" i="16"/>
  <c r="X711" i="16"/>
  <c r="Y711" i="16" s="1"/>
  <c r="AA711" i="16"/>
  <c r="D712" i="16"/>
  <c r="W712" i="16"/>
  <c r="AA712" i="16" s="1"/>
  <c r="X712" i="16"/>
  <c r="D713" i="16"/>
  <c r="W713" i="16"/>
  <c r="X713" i="16"/>
  <c r="X1535" i="16" s="1"/>
  <c r="D714" i="16"/>
  <c r="D1536" i="16" s="1"/>
  <c r="W714" i="16"/>
  <c r="AA714" i="16" s="1"/>
  <c r="D715" i="16"/>
  <c r="W715" i="16"/>
  <c r="X715" i="16"/>
  <c r="AA715" i="16"/>
  <c r="AA1537" i="16"/>
  <c r="D716" i="16"/>
  <c r="D1538" i="16" s="1"/>
  <c r="W716" i="16"/>
  <c r="D717" i="16"/>
  <c r="W717" i="16"/>
  <c r="D718" i="16"/>
  <c r="W718" i="16"/>
  <c r="AA718" i="16"/>
  <c r="AA1540" i="16" s="1"/>
  <c r="D719" i="16"/>
  <c r="D1541" i="16" s="1"/>
  <c r="W719" i="16"/>
  <c r="AA719" i="16" s="1"/>
  <c r="AA1541" i="16" s="1"/>
  <c r="D720" i="16"/>
  <c r="W720" i="16"/>
  <c r="AA720" i="16"/>
  <c r="X720" i="16"/>
  <c r="D721" i="16"/>
  <c r="W721" i="16"/>
  <c r="X721" i="16"/>
  <c r="AA721" i="16"/>
  <c r="D722" i="16"/>
  <c r="D1544" i="16" s="1"/>
  <c r="W722" i="16"/>
  <c r="W1544" i="16" s="1"/>
  <c r="AA722" i="16"/>
  <c r="AA1544" i="16" s="1"/>
  <c r="D723" i="16"/>
  <c r="D1545" i="16" s="1"/>
  <c r="W723" i="16"/>
  <c r="AA723" i="16"/>
  <c r="X723" i="16"/>
  <c r="D724" i="16"/>
  <c r="W724" i="16"/>
  <c r="AA724" i="16"/>
  <c r="AA1546" i="16" s="1"/>
  <c r="D725" i="16"/>
  <c r="W725" i="16"/>
  <c r="W1547" i="16" s="1"/>
  <c r="D726" i="16"/>
  <c r="W726" i="16"/>
  <c r="AA726" i="16"/>
  <c r="D727" i="16"/>
  <c r="W727" i="16"/>
  <c r="AA727" i="16"/>
  <c r="AC727" i="16" s="1"/>
  <c r="D728" i="16"/>
  <c r="W728" i="16"/>
  <c r="AA728" i="16"/>
  <c r="X728" i="16"/>
  <c r="D729" i="16"/>
  <c r="W729" i="16"/>
  <c r="AA729" i="16" s="1"/>
  <c r="X729" i="16"/>
  <c r="D730" i="16"/>
  <c r="W730" i="16"/>
  <c r="AA730" i="16"/>
  <c r="AA1552" i="16"/>
  <c r="D731" i="16"/>
  <c r="W731" i="16"/>
  <c r="AA731" i="16" s="1"/>
  <c r="X731" i="16"/>
  <c r="D732" i="16"/>
  <c r="D1554" i="16"/>
  <c r="W732" i="16"/>
  <c r="AA732" i="16" s="1"/>
  <c r="D733" i="16"/>
  <c r="D1555" i="16" s="1"/>
  <c r="W733" i="16"/>
  <c r="AA733" i="16" s="1"/>
  <c r="D734" i="16"/>
  <c r="W734" i="16"/>
  <c r="AA734" i="16"/>
  <c r="D735" i="16"/>
  <c r="W735" i="16"/>
  <c r="Y1557" i="16"/>
  <c r="AA735" i="16"/>
  <c r="AA1557" i="16" s="1"/>
  <c r="D736" i="16"/>
  <c r="W736" i="16"/>
  <c r="Y736" i="16" s="1"/>
  <c r="Y1558" i="16" s="1"/>
  <c r="X736" i="16"/>
  <c r="D737" i="16"/>
  <c r="W737" i="16"/>
  <c r="X737" i="16"/>
  <c r="D738" i="16"/>
  <c r="D1560" i="16" s="1"/>
  <c r="W738" i="16"/>
  <c r="AA738" i="16" s="1"/>
  <c r="D739" i="16"/>
  <c r="W739" i="16"/>
  <c r="X739" i="16"/>
  <c r="Y739" i="16" s="1"/>
  <c r="Y1561" i="16" s="1"/>
  <c r="AA739" i="16"/>
  <c r="D740" i="16"/>
  <c r="D1562" i="16" s="1"/>
  <c r="W740" i="16"/>
  <c r="AA740" i="16"/>
  <c r="D741" i="16"/>
  <c r="W741" i="16"/>
  <c r="AA741" i="16" s="1"/>
  <c r="D742" i="16"/>
  <c r="W742" i="16"/>
  <c r="AA742" i="16" s="1"/>
  <c r="X742" i="16"/>
  <c r="D743" i="16"/>
  <c r="W743" i="16"/>
  <c r="X743" i="16"/>
  <c r="Y743" i="16" s="1"/>
  <c r="AA743" i="16"/>
  <c r="D744" i="16"/>
  <c r="W744" i="16"/>
  <c r="X744" i="16"/>
  <c r="D745" i="16"/>
  <c r="W745" i="16"/>
  <c r="AA745" i="16"/>
  <c r="X745" i="16"/>
  <c r="X1567" i="16" s="1"/>
  <c r="D746" i="16"/>
  <c r="W746" i="16"/>
  <c r="AA746" i="16" s="1"/>
  <c r="D747" i="16"/>
  <c r="W747" i="16"/>
  <c r="X747" i="16"/>
  <c r="Y747" i="16"/>
  <c r="AA747" i="16"/>
  <c r="D748" i="16"/>
  <c r="W748" i="16"/>
  <c r="AA748" i="16" s="1"/>
  <c r="AA1570" i="16" s="1"/>
  <c r="D749" i="16"/>
  <c r="W749" i="16"/>
  <c r="AA749" i="16"/>
  <c r="D750" i="16"/>
  <c r="W750" i="16"/>
  <c r="AA750" i="16" s="1"/>
  <c r="D751" i="16"/>
  <c r="W751" i="16"/>
  <c r="X751" i="16"/>
  <c r="Y751" i="16"/>
  <c r="AA751" i="16"/>
  <c r="D752" i="16"/>
  <c r="D1574" i="16" s="1"/>
  <c r="W752" i="16"/>
  <c r="X752" i="16"/>
  <c r="D753" i="16"/>
  <c r="W753" i="16"/>
  <c r="AA753" i="16" s="1"/>
  <c r="X753" i="16"/>
  <c r="D754" i="16"/>
  <c r="D1576" i="16" s="1"/>
  <c r="W754" i="16"/>
  <c r="AA754" i="16" s="1"/>
  <c r="D755" i="16"/>
  <c r="W755" i="16"/>
  <c r="X755" i="16"/>
  <c r="Y755" i="16" s="1"/>
  <c r="Y1577" i="16" s="1"/>
  <c r="AA755" i="16"/>
  <c r="AA1577" i="16" s="1"/>
  <c r="D756" i="16"/>
  <c r="D1578" i="16" s="1"/>
  <c r="W756" i="16"/>
  <c r="AA756" i="16"/>
  <c r="D757" i="16"/>
  <c r="W757" i="16"/>
  <c r="D758" i="16"/>
  <c r="W758" i="16"/>
  <c r="AA758" i="16" s="1"/>
  <c r="D759" i="16"/>
  <c r="D1581" i="16" s="1"/>
  <c r="W759" i="16"/>
  <c r="AA759" i="16" s="1"/>
  <c r="X759" i="16"/>
  <c r="D760" i="16"/>
  <c r="W760" i="16"/>
  <c r="X760" i="16"/>
  <c r="AA760" i="16"/>
  <c r="AA1582" i="16" s="1"/>
  <c r="D761" i="16"/>
  <c r="W761" i="16"/>
  <c r="X761" i="16"/>
  <c r="D762" i="16"/>
  <c r="W762" i="16"/>
  <c r="D763" i="16"/>
  <c r="D1585" i="16" s="1"/>
  <c r="W763" i="16"/>
  <c r="X763" i="16"/>
  <c r="Y763" i="16"/>
  <c r="Y1585" i="16"/>
  <c r="AA763" i="16"/>
  <c r="D764" i="16"/>
  <c r="D1586" i="16" s="1"/>
  <c r="W764" i="16"/>
  <c r="W1586" i="16" s="1"/>
  <c r="AA764" i="16"/>
  <c r="AA1586" i="16" s="1"/>
  <c r="D765" i="16"/>
  <c r="W765" i="16"/>
  <c r="D766" i="16"/>
  <c r="W766" i="16"/>
  <c r="AA766" i="16" s="1"/>
  <c r="D767" i="16"/>
  <c r="W767" i="16"/>
  <c r="X767" i="16"/>
  <c r="Y767" i="16" s="1"/>
  <c r="Y1589" i="16" s="1"/>
  <c r="AA767" i="16"/>
  <c r="AA1589" i="16" s="1"/>
  <c r="D768" i="16"/>
  <c r="W768" i="16"/>
  <c r="X768" i="16"/>
  <c r="Y768" i="16" s="1"/>
  <c r="Y1590" i="16" s="1"/>
  <c r="AA768" i="16"/>
  <c r="D769" i="16"/>
  <c r="W769" i="16"/>
  <c r="Y769" i="16" s="1"/>
  <c r="Y1591" i="16" s="1"/>
  <c r="X769" i="16"/>
  <c r="D770" i="16"/>
  <c r="D1592" i="16" s="1"/>
  <c r="W770" i="16"/>
  <c r="AA770" i="16" s="1"/>
  <c r="D771" i="16"/>
  <c r="D1593" i="16" s="1"/>
  <c r="W771" i="16"/>
  <c r="X771" i="16"/>
  <c r="D772" i="16"/>
  <c r="W772" i="16"/>
  <c r="W1594" i="16" s="1"/>
  <c r="AA772" i="16"/>
  <c r="AA1594" i="16" s="1"/>
  <c r="D773" i="16"/>
  <c r="D1595" i="16" s="1"/>
  <c r="W773" i="16"/>
  <c r="AA773" i="16" s="1"/>
  <c r="D774" i="16"/>
  <c r="D1596" i="16" s="1"/>
  <c r="W774" i="16"/>
  <c r="AA774" i="16"/>
  <c r="D775" i="16"/>
  <c r="W775" i="16"/>
  <c r="X775" i="16"/>
  <c r="Y775" i="16"/>
  <c r="Y1597" i="16" s="1"/>
  <c r="AA775" i="16"/>
  <c r="D776" i="16"/>
  <c r="W776" i="16"/>
  <c r="X776" i="16"/>
  <c r="D777" i="16"/>
  <c r="W777" i="16"/>
  <c r="X777" i="16"/>
  <c r="D778" i="16"/>
  <c r="W778" i="16"/>
  <c r="AA778" i="16" s="1"/>
  <c r="AA1600" i="16" s="1"/>
  <c r="D779" i="16"/>
  <c r="D1601" i="16" s="1"/>
  <c r="W779" i="16"/>
  <c r="X779" i="16"/>
  <c r="Y779" i="16"/>
  <c r="Y1601" i="16"/>
  <c r="AA779" i="16"/>
  <c r="D780" i="16"/>
  <c r="W780" i="16"/>
  <c r="AA780" i="16"/>
  <c r="D781" i="16"/>
  <c r="W781" i="16"/>
  <c r="AA781" i="16"/>
  <c r="D782" i="16"/>
  <c r="W782" i="16"/>
  <c r="AA782" i="16" s="1"/>
  <c r="D783" i="16"/>
  <c r="W783" i="16"/>
  <c r="X783" i="16"/>
  <c r="Y783" i="16"/>
  <c r="AA783" i="16"/>
  <c r="D784" i="16"/>
  <c r="W784" i="16"/>
  <c r="AA784" i="16" s="1"/>
  <c r="Y784" i="16"/>
  <c r="X784" i="16"/>
  <c r="D785" i="16"/>
  <c r="AB785" i="16"/>
  <c r="W785" i="16"/>
  <c r="AA785" i="16" s="1"/>
  <c r="X785" i="16"/>
  <c r="D786" i="16"/>
  <c r="W786" i="16"/>
  <c r="AA786" i="16"/>
  <c r="D787" i="16"/>
  <c r="W787" i="16"/>
  <c r="AA787" i="16" s="1"/>
  <c r="X787" i="16"/>
  <c r="D788" i="16"/>
  <c r="D1610" i="16" s="1"/>
  <c r="W788" i="16"/>
  <c r="AA788" i="16"/>
  <c r="D789" i="16"/>
  <c r="D1611" i="16" s="1"/>
  <c r="W789" i="16"/>
  <c r="W1611" i="16" s="1"/>
  <c r="AA789" i="16"/>
  <c r="AA1611" i="16" s="1"/>
  <c r="D790" i="16"/>
  <c r="W790" i="16"/>
  <c r="AA790" i="16"/>
  <c r="D791" i="16"/>
  <c r="W791" i="16"/>
  <c r="Y791" i="16" s="1"/>
  <c r="Y1613" i="16" s="1"/>
  <c r="X791" i="16"/>
  <c r="AA791" i="16"/>
  <c r="AA1613" i="16" s="1"/>
  <c r="D792" i="16"/>
  <c r="D1614" i="16" s="1"/>
  <c r="W792" i="16"/>
  <c r="AA792" i="16" s="1"/>
  <c r="Y792" i="16"/>
  <c r="Y1614" i="16"/>
  <c r="X792" i="16"/>
  <c r="D793" i="16"/>
  <c r="W793" i="16"/>
  <c r="X793" i="16"/>
  <c r="D794" i="16"/>
  <c r="D1616" i="16" s="1"/>
  <c r="W794" i="16"/>
  <c r="AA794" i="16"/>
  <c r="AA1616" i="16"/>
  <c r="D795" i="16"/>
  <c r="W795" i="16"/>
  <c r="AA795" i="16" s="1"/>
  <c r="X795" i="16"/>
  <c r="D796" i="16"/>
  <c r="W796" i="16"/>
  <c r="D797" i="16"/>
  <c r="W797" i="16"/>
  <c r="AA797" i="16"/>
  <c r="AA1619" i="16" s="1"/>
  <c r="D798" i="16"/>
  <c r="D1620" i="16" s="1"/>
  <c r="W798" i="16"/>
  <c r="AA798" i="16" s="1"/>
  <c r="D799" i="16"/>
  <c r="W799" i="16"/>
  <c r="X799" i="16"/>
  <c r="AA799" i="16"/>
  <c r="AA1621" i="16" s="1"/>
  <c r="D800" i="16"/>
  <c r="W800" i="16"/>
  <c r="X800" i="16"/>
  <c r="D801" i="16"/>
  <c r="W801" i="16"/>
  <c r="AA801" i="16" s="1"/>
  <c r="X801" i="16"/>
  <c r="D802" i="16"/>
  <c r="W802" i="16"/>
  <c r="AA802" i="16"/>
  <c r="D803" i="16"/>
  <c r="W803" i="16"/>
  <c r="AA803" i="16" s="1"/>
  <c r="X803" i="16"/>
  <c r="D804" i="16"/>
  <c r="W804" i="16"/>
  <c r="AA804" i="16"/>
  <c r="D805" i="16"/>
  <c r="W805" i="16"/>
  <c r="AA805" i="16"/>
  <c r="AA1627" i="16" s="1"/>
  <c r="D806" i="16"/>
  <c r="W806" i="16"/>
  <c r="AA806" i="16"/>
  <c r="D807" i="16"/>
  <c r="W807" i="16"/>
  <c r="X807" i="16"/>
  <c r="AA807" i="16"/>
  <c r="D808" i="16"/>
  <c r="W808" i="16"/>
  <c r="D809" i="16"/>
  <c r="W809" i="16"/>
  <c r="AA809" i="16" s="1"/>
  <c r="X809" i="16"/>
  <c r="D810" i="16"/>
  <c r="W810" i="16"/>
  <c r="AA810" i="16"/>
  <c r="AA1632" i="16"/>
  <c r="D811" i="16"/>
  <c r="D1633" i="16" s="1"/>
  <c r="W811" i="16"/>
  <c r="AA811" i="16" s="1"/>
  <c r="X811" i="16"/>
  <c r="Y811" i="16" s="1"/>
  <c r="Y1633" i="16" s="1"/>
  <c r="D812" i="16"/>
  <c r="W812" i="16"/>
  <c r="AA812" i="16" s="1"/>
  <c r="D813" i="16"/>
  <c r="D1635" i="16"/>
  <c r="W813" i="16"/>
  <c r="AA813" i="16" s="1"/>
  <c r="D814" i="16"/>
  <c r="W814" i="16"/>
  <c r="AA814" i="16"/>
  <c r="D815" i="16"/>
  <c r="W815" i="16"/>
  <c r="AA815" i="16" s="1"/>
  <c r="D816" i="16"/>
  <c r="W816" i="16"/>
  <c r="X816" i="16"/>
  <c r="D817" i="16"/>
  <c r="W817" i="16"/>
  <c r="AA817" i="16" s="1"/>
  <c r="D818" i="16"/>
  <c r="W818" i="16"/>
  <c r="AA818" i="16" s="1"/>
  <c r="AA1640" i="16" s="1"/>
  <c r="D819" i="16"/>
  <c r="W819" i="16"/>
  <c r="X819" i="16"/>
  <c r="Y819" i="16"/>
  <c r="Y1641" i="16" s="1"/>
  <c r="AA819" i="16"/>
  <c r="AA1641" i="16" s="1"/>
  <c r="D820" i="16"/>
  <c r="W820" i="16"/>
  <c r="AA820" i="16" s="1"/>
  <c r="D821" i="16"/>
  <c r="W821" i="16"/>
  <c r="D822" i="16"/>
  <c r="W822" i="16"/>
  <c r="AA822" i="16" s="1"/>
  <c r="D823" i="16"/>
  <c r="W823" i="16"/>
  <c r="AA823" i="16" s="1"/>
  <c r="X823" i="16"/>
  <c r="Y823" i="16" s="1"/>
  <c r="C826" i="16"/>
  <c r="D826" i="16"/>
  <c r="E826" i="16"/>
  <c r="F826" i="16"/>
  <c r="G826" i="16"/>
  <c r="H826" i="16"/>
  <c r="I826" i="16"/>
  <c r="J826" i="16"/>
  <c r="K826" i="16"/>
  <c r="M826" i="16"/>
  <c r="N826" i="16"/>
  <c r="O826" i="16"/>
  <c r="P826" i="16"/>
  <c r="Q826" i="16"/>
  <c r="R826" i="16"/>
  <c r="S826" i="16"/>
  <c r="T826" i="16"/>
  <c r="U826" i="16"/>
  <c r="V826" i="16"/>
  <c r="C827" i="16"/>
  <c r="D827" i="16"/>
  <c r="E827" i="16"/>
  <c r="F827" i="16"/>
  <c r="G827" i="16"/>
  <c r="I827" i="16"/>
  <c r="J827" i="16"/>
  <c r="K827" i="16"/>
  <c r="M827" i="16"/>
  <c r="N827" i="16"/>
  <c r="O827" i="16"/>
  <c r="P827" i="16"/>
  <c r="Q827" i="16"/>
  <c r="R827" i="16"/>
  <c r="S827" i="16"/>
  <c r="T827" i="16"/>
  <c r="U827" i="16"/>
  <c r="V827" i="16"/>
  <c r="C828" i="16"/>
  <c r="D828" i="16"/>
  <c r="E828" i="16"/>
  <c r="F828" i="16"/>
  <c r="G828" i="16"/>
  <c r="I828" i="16"/>
  <c r="J828" i="16"/>
  <c r="K828" i="16"/>
  <c r="L828" i="16"/>
  <c r="M828" i="16"/>
  <c r="N828" i="16"/>
  <c r="O828" i="16"/>
  <c r="P828" i="16"/>
  <c r="Q828" i="16"/>
  <c r="R828" i="16"/>
  <c r="S828" i="16"/>
  <c r="T828" i="16"/>
  <c r="U828" i="16"/>
  <c r="V828" i="16"/>
  <c r="C829" i="16"/>
  <c r="E829" i="16"/>
  <c r="F829" i="16"/>
  <c r="G829" i="16"/>
  <c r="H829" i="16"/>
  <c r="I829" i="16"/>
  <c r="J829" i="16"/>
  <c r="K829" i="16"/>
  <c r="L829" i="16"/>
  <c r="M829" i="16"/>
  <c r="N829" i="16"/>
  <c r="O829" i="16"/>
  <c r="Q829" i="16"/>
  <c r="R829" i="16"/>
  <c r="S829" i="16"/>
  <c r="T829" i="16"/>
  <c r="U829" i="16"/>
  <c r="V829" i="16"/>
  <c r="C830" i="16"/>
  <c r="D830" i="16"/>
  <c r="E830" i="16"/>
  <c r="F830" i="16"/>
  <c r="G830" i="16"/>
  <c r="I830" i="16"/>
  <c r="J830" i="16"/>
  <c r="K830" i="16"/>
  <c r="L830" i="16"/>
  <c r="M830" i="16"/>
  <c r="N830" i="16"/>
  <c r="O830" i="16"/>
  <c r="P830" i="16"/>
  <c r="Q830" i="16"/>
  <c r="R830" i="16"/>
  <c r="S830" i="16"/>
  <c r="T830" i="16"/>
  <c r="U830" i="16"/>
  <c r="V830" i="16"/>
  <c r="C831" i="16"/>
  <c r="E831" i="16"/>
  <c r="F831" i="16"/>
  <c r="G831" i="16"/>
  <c r="H831" i="16"/>
  <c r="I831" i="16"/>
  <c r="J831" i="16"/>
  <c r="K831" i="16"/>
  <c r="M831" i="16"/>
  <c r="N831" i="16"/>
  <c r="O831" i="16"/>
  <c r="P831" i="16"/>
  <c r="Q831" i="16"/>
  <c r="R831" i="16"/>
  <c r="S831" i="16"/>
  <c r="T831" i="16"/>
  <c r="U831" i="16"/>
  <c r="V831" i="16"/>
  <c r="C832" i="16"/>
  <c r="E832" i="16"/>
  <c r="F832" i="16"/>
  <c r="G832" i="16"/>
  <c r="I832" i="16"/>
  <c r="J832" i="16"/>
  <c r="K832" i="16"/>
  <c r="L832" i="16"/>
  <c r="M832" i="16"/>
  <c r="N832" i="16"/>
  <c r="O832" i="16"/>
  <c r="P832" i="16"/>
  <c r="Q832" i="16"/>
  <c r="R832" i="16"/>
  <c r="S832" i="16"/>
  <c r="T832" i="16"/>
  <c r="U832" i="16"/>
  <c r="V832" i="16"/>
  <c r="C833" i="16"/>
  <c r="E833" i="16"/>
  <c r="F833" i="16"/>
  <c r="G833" i="16"/>
  <c r="I833" i="16"/>
  <c r="J833" i="16"/>
  <c r="K833" i="16"/>
  <c r="L833" i="16"/>
  <c r="M833" i="16"/>
  <c r="N833" i="16"/>
  <c r="O833" i="16"/>
  <c r="P833" i="16"/>
  <c r="Q833" i="16"/>
  <c r="R833" i="16"/>
  <c r="S833" i="16"/>
  <c r="T833" i="16"/>
  <c r="U833" i="16"/>
  <c r="V833" i="16"/>
  <c r="C834" i="16"/>
  <c r="D834" i="16"/>
  <c r="E834" i="16"/>
  <c r="F834" i="16"/>
  <c r="G834" i="16"/>
  <c r="H834" i="16"/>
  <c r="I834" i="16"/>
  <c r="J834" i="16"/>
  <c r="K834" i="16"/>
  <c r="M834" i="16"/>
  <c r="N834" i="16"/>
  <c r="O834" i="16"/>
  <c r="P834" i="16"/>
  <c r="Q834" i="16"/>
  <c r="R834" i="16"/>
  <c r="S834" i="16"/>
  <c r="T834" i="16"/>
  <c r="U834" i="16"/>
  <c r="V834" i="16"/>
  <c r="C835" i="16"/>
  <c r="D835" i="16"/>
  <c r="E835" i="16"/>
  <c r="F835" i="16"/>
  <c r="G835" i="16"/>
  <c r="I835" i="16"/>
  <c r="J835" i="16"/>
  <c r="K835" i="16"/>
  <c r="M835" i="16"/>
  <c r="N835" i="16"/>
  <c r="O835" i="16"/>
  <c r="P835" i="16"/>
  <c r="Q835" i="16"/>
  <c r="R835" i="16"/>
  <c r="S835" i="16"/>
  <c r="T835" i="16"/>
  <c r="U835" i="16"/>
  <c r="V835" i="16"/>
  <c r="C836" i="16"/>
  <c r="D836" i="16"/>
  <c r="E836" i="16"/>
  <c r="F836" i="16"/>
  <c r="G836" i="16"/>
  <c r="H836" i="16"/>
  <c r="I836" i="16"/>
  <c r="J836" i="16"/>
  <c r="K836" i="16"/>
  <c r="L836" i="16"/>
  <c r="M836" i="16"/>
  <c r="N836" i="16"/>
  <c r="O836" i="16"/>
  <c r="P836" i="16"/>
  <c r="Q836" i="16"/>
  <c r="R836" i="16"/>
  <c r="S836" i="16"/>
  <c r="T836" i="16"/>
  <c r="U836" i="16"/>
  <c r="V836" i="16"/>
  <c r="C837" i="16"/>
  <c r="D837" i="16"/>
  <c r="E837" i="16"/>
  <c r="F837" i="16"/>
  <c r="G837" i="16"/>
  <c r="H837" i="16"/>
  <c r="I837" i="16"/>
  <c r="J837" i="16"/>
  <c r="K837" i="16"/>
  <c r="L837" i="16"/>
  <c r="M837" i="16"/>
  <c r="N837" i="16"/>
  <c r="O837" i="16"/>
  <c r="Q837" i="16"/>
  <c r="R837" i="16"/>
  <c r="S837" i="16"/>
  <c r="T837" i="16"/>
  <c r="U837" i="16"/>
  <c r="V837" i="16"/>
  <c r="C838" i="16"/>
  <c r="E838" i="16"/>
  <c r="F838" i="16"/>
  <c r="G838" i="16"/>
  <c r="H838" i="16"/>
  <c r="I838" i="16"/>
  <c r="J838" i="16"/>
  <c r="K838" i="16"/>
  <c r="L838" i="16"/>
  <c r="M838" i="16"/>
  <c r="N838" i="16"/>
  <c r="O838" i="16"/>
  <c r="P838" i="16"/>
  <c r="Q838" i="16"/>
  <c r="R838" i="16"/>
  <c r="S838" i="16"/>
  <c r="T838" i="16"/>
  <c r="U838" i="16"/>
  <c r="V838" i="16"/>
  <c r="C839" i="16"/>
  <c r="D839" i="16"/>
  <c r="E839" i="16"/>
  <c r="F839" i="16"/>
  <c r="G839" i="16"/>
  <c r="I839" i="16"/>
  <c r="J839" i="16"/>
  <c r="K839" i="16"/>
  <c r="L839" i="16"/>
  <c r="M839" i="16"/>
  <c r="N839" i="16"/>
  <c r="O839" i="16"/>
  <c r="P839" i="16"/>
  <c r="Q839" i="16"/>
  <c r="R839" i="16"/>
  <c r="S839" i="16"/>
  <c r="T839" i="16"/>
  <c r="U839" i="16"/>
  <c r="V839" i="16"/>
  <c r="C840" i="16"/>
  <c r="D840" i="16"/>
  <c r="E840" i="16"/>
  <c r="F840" i="16"/>
  <c r="G840" i="16"/>
  <c r="I840" i="16"/>
  <c r="J840" i="16"/>
  <c r="K840" i="16"/>
  <c r="L840" i="16"/>
  <c r="M840" i="16"/>
  <c r="N840" i="16"/>
  <c r="O840" i="16"/>
  <c r="P840" i="16"/>
  <c r="Q840" i="16"/>
  <c r="R840" i="16"/>
  <c r="S840" i="16"/>
  <c r="T840" i="16"/>
  <c r="U840" i="16"/>
  <c r="V840" i="16"/>
  <c r="C841" i="16"/>
  <c r="E841" i="16"/>
  <c r="F841" i="16"/>
  <c r="G841" i="16"/>
  <c r="I841" i="16"/>
  <c r="J841" i="16"/>
  <c r="K841" i="16"/>
  <c r="L841" i="16"/>
  <c r="M841" i="16"/>
  <c r="N841" i="16"/>
  <c r="O841" i="16"/>
  <c r="P841" i="16"/>
  <c r="Q841" i="16"/>
  <c r="R841" i="16"/>
  <c r="S841" i="16"/>
  <c r="T841" i="16"/>
  <c r="U841" i="16"/>
  <c r="V841" i="16"/>
  <c r="C842" i="16"/>
  <c r="E842" i="16"/>
  <c r="F842" i="16"/>
  <c r="G842" i="16"/>
  <c r="H842" i="16"/>
  <c r="I842" i="16"/>
  <c r="J842" i="16"/>
  <c r="K842" i="16"/>
  <c r="M842" i="16"/>
  <c r="N842" i="16"/>
  <c r="O842" i="16"/>
  <c r="P842" i="16"/>
  <c r="Q842" i="16"/>
  <c r="R842" i="16"/>
  <c r="S842" i="16"/>
  <c r="U842" i="16"/>
  <c r="V842" i="16"/>
  <c r="W842" i="16"/>
  <c r="C843" i="16"/>
  <c r="D843" i="16"/>
  <c r="E843" i="16"/>
  <c r="F843" i="16"/>
  <c r="G843" i="16"/>
  <c r="I843" i="16"/>
  <c r="J843" i="16"/>
  <c r="K843" i="16"/>
  <c r="M843" i="16"/>
  <c r="N843" i="16"/>
  <c r="O843" i="16"/>
  <c r="P843" i="16"/>
  <c r="Q843" i="16"/>
  <c r="R843" i="16"/>
  <c r="S843" i="16"/>
  <c r="T843" i="16"/>
  <c r="U843" i="16"/>
  <c r="V843" i="16"/>
  <c r="C844" i="16"/>
  <c r="E844" i="16"/>
  <c r="F844" i="16"/>
  <c r="G844" i="16"/>
  <c r="H844" i="16"/>
  <c r="I844" i="16"/>
  <c r="J844" i="16"/>
  <c r="K844" i="16"/>
  <c r="L844" i="16"/>
  <c r="M844" i="16"/>
  <c r="N844" i="16"/>
  <c r="O844" i="16"/>
  <c r="P844" i="16"/>
  <c r="Q844" i="16"/>
  <c r="R844" i="16"/>
  <c r="S844" i="16"/>
  <c r="T844" i="16"/>
  <c r="U844" i="16"/>
  <c r="V844" i="16"/>
  <c r="C845" i="16"/>
  <c r="D845" i="16"/>
  <c r="E845" i="16"/>
  <c r="F845" i="16"/>
  <c r="G845" i="16"/>
  <c r="I845" i="16"/>
  <c r="J845" i="16"/>
  <c r="K845" i="16"/>
  <c r="L845" i="16"/>
  <c r="M845" i="16"/>
  <c r="N845" i="16"/>
  <c r="O845" i="16"/>
  <c r="Q845" i="16"/>
  <c r="R845" i="16"/>
  <c r="S845" i="16"/>
  <c r="T845" i="16"/>
  <c r="U845" i="16"/>
  <c r="V845" i="16"/>
  <c r="C846" i="16"/>
  <c r="E846" i="16"/>
  <c r="F846" i="16"/>
  <c r="G846" i="16"/>
  <c r="H846" i="16"/>
  <c r="I846" i="16"/>
  <c r="J846" i="16"/>
  <c r="K846" i="16"/>
  <c r="L846" i="16"/>
  <c r="M846" i="16"/>
  <c r="N846" i="16"/>
  <c r="O846" i="16"/>
  <c r="P846" i="16"/>
  <c r="Q846" i="16"/>
  <c r="R846" i="16"/>
  <c r="S846" i="16"/>
  <c r="T846" i="16"/>
  <c r="U846" i="16"/>
  <c r="V846" i="16"/>
  <c r="X846" i="16"/>
  <c r="C847" i="16"/>
  <c r="D847" i="16"/>
  <c r="E847" i="16"/>
  <c r="F847" i="16"/>
  <c r="G847" i="16"/>
  <c r="I847" i="16"/>
  <c r="J847" i="16"/>
  <c r="K847" i="16"/>
  <c r="L847" i="16"/>
  <c r="M847" i="16"/>
  <c r="N847" i="16"/>
  <c r="O847" i="16"/>
  <c r="P847" i="16"/>
  <c r="Q847" i="16"/>
  <c r="R847" i="16"/>
  <c r="S847" i="16"/>
  <c r="T847" i="16"/>
  <c r="U847" i="16"/>
  <c r="V847" i="16"/>
  <c r="C848" i="16"/>
  <c r="D848" i="16"/>
  <c r="E848" i="16"/>
  <c r="F848" i="16"/>
  <c r="G848" i="16"/>
  <c r="I848" i="16"/>
  <c r="J848" i="16"/>
  <c r="K848" i="16"/>
  <c r="L848" i="16"/>
  <c r="M848" i="16"/>
  <c r="N848" i="16"/>
  <c r="O848" i="16"/>
  <c r="P848" i="16"/>
  <c r="Q848" i="16"/>
  <c r="R848" i="16"/>
  <c r="S848" i="16"/>
  <c r="T848" i="16"/>
  <c r="U848" i="16"/>
  <c r="V848" i="16"/>
  <c r="W848" i="16"/>
  <c r="C849" i="16"/>
  <c r="D849" i="16"/>
  <c r="E849" i="16"/>
  <c r="F849" i="16"/>
  <c r="G849" i="16"/>
  <c r="I849" i="16"/>
  <c r="J849" i="16"/>
  <c r="K849" i="16"/>
  <c r="L849" i="16"/>
  <c r="M849" i="16"/>
  <c r="N849" i="16"/>
  <c r="O849" i="16"/>
  <c r="P849" i="16"/>
  <c r="Q849" i="16"/>
  <c r="R849" i="16"/>
  <c r="S849" i="16"/>
  <c r="T849" i="16"/>
  <c r="U849" i="16"/>
  <c r="V849" i="16"/>
  <c r="C850" i="16"/>
  <c r="D850" i="16"/>
  <c r="E850" i="16"/>
  <c r="F850" i="16"/>
  <c r="G850" i="16"/>
  <c r="H850" i="16"/>
  <c r="I850" i="16"/>
  <c r="J850" i="16"/>
  <c r="K850" i="16"/>
  <c r="M850" i="16"/>
  <c r="N850" i="16"/>
  <c r="O850" i="16"/>
  <c r="P850" i="16"/>
  <c r="Q850" i="16"/>
  <c r="R850" i="16"/>
  <c r="S850" i="16"/>
  <c r="U850" i="16"/>
  <c r="V850" i="16"/>
  <c r="C851" i="16"/>
  <c r="D851" i="16"/>
  <c r="E851" i="16"/>
  <c r="F851" i="16"/>
  <c r="G851" i="16"/>
  <c r="I851" i="16"/>
  <c r="J851" i="16"/>
  <c r="K851" i="16"/>
  <c r="L851" i="16"/>
  <c r="M851" i="16"/>
  <c r="N851" i="16"/>
  <c r="O851" i="16"/>
  <c r="P851" i="16"/>
  <c r="Q851" i="16"/>
  <c r="R851" i="16"/>
  <c r="S851" i="16"/>
  <c r="T851" i="16"/>
  <c r="U851" i="16"/>
  <c r="V851" i="16"/>
  <c r="C852" i="16"/>
  <c r="D852" i="16"/>
  <c r="E852" i="16"/>
  <c r="F852" i="16"/>
  <c r="G852" i="16"/>
  <c r="H852" i="16"/>
  <c r="I852" i="16"/>
  <c r="J852" i="16"/>
  <c r="K852" i="16"/>
  <c r="L852" i="16"/>
  <c r="M852" i="16"/>
  <c r="N852" i="16"/>
  <c r="O852" i="16"/>
  <c r="P852" i="16"/>
  <c r="Q852" i="16"/>
  <c r="R852" i="16"/>
  <c r="S852" i="16"/>
  <c r="T852" i="16"/>
  <c r="U852" i="16"/>
  <c r="V852" i="16"/>
  <c r="C853" i="16"/>
  <c r="D853" i="16"/>
  <c r="E853" i="16"/>
  <c r="F853" i="16"/>
  <c r="G853" i="16"/>
  <c r="I853" i="16"/>
  <c r="J853" i="16"/>
  <c r="K853" i="16"/>
  <c r="L853" i="16"/>
  <c r="M853" i="16"/>
  <c r="N853" i="16"/>
  <c r="O853" i="16"/>
  <c r="Q853" i="16"/>
  <c r="R853" i="16"/>
  <c r="S853" i="16"/>
  <c r="T853" i="16"/>
  <c r="U853" i="16"/>
  <c r="V853" i="16"/>
  <c r="C854" i="16"/>
  <c r="E854" i="16"/>
  <c r="F854" i="16"/>
  <c r="G854" i="16"/>
  <c r="H854" i="16"/>
  <c r="I854" i="16"/>
  <c r="J854" i="16"/>
  <c r="K854" i="16"/>
  <c r="L854" i="16"/>
  <c r="M854" i="16"/>
  <c r="N854" i="16"/>
  <c r="O854" i="16"/>
  <c r="P854" i="16"/>
  <c r="Q854" i="16"/>
  <c r="R854" i="16"/>
  <c r="S854" i="16"/>
  <c r="T854" i="16"/>
  <c r="U854" i="16"/>
  <c r="V854" i="16"/>
  <c r="C855" i="16"/>
  <c r="E855" i="16"/>
  <c r="F855" i="16"/>
  <c r="G855" i="16"/>
  <c r="I855" i="16"/>
  <c r="J855" i="16"/>
  <c r="K855" i="16"/>
  <c r="L855" i="16"/>
  <c r="M855" i="16"/>
  <c r="N855" i="16"/>
  <c r="O855" i="16"/>
  <c r="P855" i="16"/>
  <c r="Q855" i="16"/>
  <c r="R855" i="16"/>
  <c r="S855" i="16"/>
  <c r="T855" i="16"/>
  <c r="U855" i="16"/>
  <c r="V855" i="16"/>
  <c r="C856" i="16"/>
  <c r="D856" i="16"/>
  <c r="E856" i="16"/>
  <c r="F856" i="16"/>
  <c r="G856" i="16"/>
  <c r="I856" i="16"/>
  <c r="J856" i="16"/>
  <c r="K856" i="16"/>
  <c r="L856" i="16"/>
  <c r="M856" i="16"/>
  <c r="N856" i="16"/>
  <c r="O856" i="16"/>
  <c r="P856" i="16"/>
  <c r="Q856" i="16"/>
  <c r="R856" i="16"/>
  <c r="S856" i="16"/>
  <c r="T856" i="16"/>
  <c r="U856" i="16"/>
  <c r="V856" i="16"/>
  <c r="C857" i="16"/>
  <c r="E857" i="16"/>
  <c r="F857" i="16"/>
  <c r="G857" i="16"/>
  <c r="H857" i="16"/>
  <c r="I857" i="16"/>
  <c r="J857" i="16"/>
  <c r="K857" i="16"/>
  <c r="M857" i="16"/>
  <c r="N857" i="16"/>
  <c r="O857" i="16"/>
  <c r="P857" i="16"/>
  <c r="Q857" i="16"/>
  <c r="R857" i="16"/>
  <c r="S857" i="16"/>
  <c r="T857" i="16"/>
  <c r="U857" i="16"/>
  <c r="V857" i="16"/>
  <c r="C858" i="16"/>
  <c r="D858" i="16"/>
  <c r="E858" i="16"/>
  <c r="F858" i="16"/>
  <c r="G858" i="16"/>
  <c r="H858" i="16"/>
  <c r="I858" i="16"/>
  <c r="J858" i="16"/>
  <c r="K858" i="16"/>
  <c r="M858" i="16"/>
  <c r="N858" i="16"/>
  <c r="O858" i="16"/>
  <c r="P858" i="16"/>
  <c r="Q858" i="16"/>
  <c r="R858" i="16"/>
  <c r="S858" i="16"/>
  <c r="T858" i="16"/>
  <c r="U858" i="16"/>
  <c r="V858" i="16"/>
  <c r="C859" i="16"/>
  <c r="D859" i="16"/>
  <c r="E859" i="16"/>
  <c r="F859" i="16"/>
  <c r="G859" i="16"/>
  <c r="H859" i="16"/>
  <c r="I859" i="16"/>
  <c r="J859" i="16"/>
  <c r="K859" i="16"/>
  <c r="M859" i="16"/>
  <c r="N859" i="16"/>
  <c r="O859" i="16"/>
  <c r="P859" i="16"/>
  <c r="Q859" i="16"/>
  <c r="R859" i="16"/>
  <c r="S859" i="16"/>
  <c r="U859" i="16"/>
  <c r="V859" i="16"/>
  <c r="C860" i="16"/>
  <c r="D860" i="16"/>
  <c r="E860" i="16"/>
  <c r="F860" i="16"/>
  <c r="G860" i="16"/>
  <c r="H860" i="16"/>
  <c r="I860" i="16"/>
  <c r="J860" i="16"/>
  <c r="K860" i="16"/>
  <c r="L860" i="16"/>
  <c r="M860" i="16"/>
  <c r="N860" i="16"/>
  <c r="O860" i="16"/>
  <c r="P860" i="16"/>
  <c r="Q860" i="16"/>
  <c r="R860" i="16"/>
  <c r="S860" i="16"/>
  <c r="T860" i="16"/>
  <c r="U860" i="16"/>
  <c r="V860" i="16"/>
  <c r="W860" i="16"/>
  <c r="AA860" i="16"/>
  <c r="C861" i="16"/>
  <c r="E861" i="16"/>
  <c r="F861" i="16"/>
  <c r="G861" i="16"/>
  <c r="I861" i="16"/>
  <c r="J861" i="16"/>
  <c r="K861" i="16"/>
  <c r="L861" i="16"/>
  <c r="M861" i="16"/>
  <c r="N861" i="16"/>
  <c r="O861" i="16"/>
  <c r="Q861" i="16"/>
  <c r="R861" i="16"/>
  <c r="S861" i="16"/>
  <c r="T861" i="16"/>
  <c r="U861" i="16"/>
  <c r="V861" i="16"/>
  <c r="AA861" i="16"/>
  <c r="C862" i="16"/>
  <c r="E862" i="16"/>
  <c r="F862" i="16"/>
  <c r="G862" i="16"/>
  <c r="H862" i="16"/>
  <c r="I862" i="16"/>
  <c r="J862" i="16"/>
  <c r="K862" i="16"/>
  <c r="L862" i="16"/>
  <c r="M862" i="16"/>
  <c r="N862" i="16"/>
  <c r="O862" i="16"/>
  <c r="P862" i="16"/>
  <c r="Q862" i="16"/>
  <c r="R862" i="16"/>
  <c r="S862" i="16"/>
  <c r="T862" i="16"/>
  <c r="U862" i="16"/>
  <c r="V862" i="16"/>
  <c r="C863" i="16"/>
  <c r="D863" i="16"/>
  <c r="E863" i="16"/>
  <c r="F863" i="16"/>
  <c r="G863" i="16"/>
  <c r="I863" i="16"/>
  <c r="J863" i="16"/>
  <c r="K863" i="16"/>
  <c r="L863" i="16"/>
  <c r="M863" i="16"/>
  <c r="N863" i="16"/>
  <c r="O863" i="16"/>
  <c r="P863" i="16"/>
  <c r="Q863" i="16"/>
  <c r="R863" i="16"/>
  <c r="S863" i="16"/>
  <c r="T863" i="16"/>
  <c r="U863" i="16"/>
  <c r="V863" i="16"/>
  <c r="C864" i="16"/>
  <c r="E864" i="16"/>
  <c r="F864" i="16"/>
  <c r="G864" i="16"/>
  <c r="I864" i="16"/>
  <c r="J864" i="16"/>
  <c r="K864" i="16"/>
  <c r="L864" i="16"/>
  <c r="M864" i="16"/>
  <c r="N864" i="16"/>
  <c r="O864" i="16"/>
  <c r="P864" i="16"/>
  <c r="Q864" i="16"/>
  <c r="R864" i="16"/>
  <c r="S864" i="16"/>
  <c r="T864" i="16"/>
  <c r="U864" i="16"/>
  <c r="V864" i="16"/>
  <c r="C865" i="16"/>
  <c r="D865" i="16"/>
  <c r="E865" i="16"/>
  <c r="F865" i="16"/>
  <c r="G865" i="16"/>
  <c r="H865" i="16"/>
  <c r="I865" i="16"/>
  <c r="J865" i="16"/>
  <c r="K865" i="16"/>
  <c r="M865" i="16"/>
  <c r="N865" i="16"/>
  <c r="O865" i="16"/>
  <c r="P865" i="16"/>
  <c r="Q865" i="16"/>
  <c r="R865" i="16"/>
  <c r="S865" i="16"/>
  <c r="U865" i="16"/>
  <c r="V865" i="16"/>
  <c r="C866" i="16"/>
  <c r="D866" i="16"/>
  <c r="E866" i="16"/>
  <c r="F866" i="16"/>
  <c r="G866" i="16"/>
  <c r="H866" i="16"/>
  <c r="I866" i="16"/>
  <c r="J866" i="16"/>
  <c r="K866" i="16"/>
  <c r="M866" i="16"/>
  <c r="N866" i="16"/>
  <c r="O866" i="16"/>
  <c r="P866" i="16"/>
  <c r="Q866" i="16"/>
  <c r="R866" i="16"/>
  <c r="S866" i="16"/>
  <c r="T866" i="16"/>
  <c r="U866" i="16"/>
  <c r="V866" i="16"/>
  <c r="C867" i="16"/>
  <c r="D867" i="16"/>
  <c r="E867" i="16"/>
  <c r="F867" i="16"/>
  <c r="G867" i="16"/>
  <c r="H867" i="16"/>
  <c r="I867" i="16"/>
  <c r="J867" i="16"/>
  <c r="K867" i="16"/>
  <c r="M867" i="16"/>
  <c r="N867" i="16"/>
  <c r="O867" i="16"/>
  <c r="P867" i="16"/>
  <c r="Q867" i="16"/>
  <c r="R867" i="16"/>
  <c r="S867" i="16"/>
  <c r="U867" i="16"/>
  <c r="V867" i="16"/>
  <c r="C868" i="16"/>
  <c r="D868" i="16"/>
  <c r="E868" i="16"/>
  <c r="F868" i="16"/>
  <c r="G868" i="16"/>
  <c r="I868" i="16"/>
  <c r="J868" i="16"/>
  <c r="K868" i="16"/>
  <c r="L868" i="16"/>
  <c r="M868" i="16"/>
  <c r="N868" i="16"/>
  <c r="O868" i="16"/>
  <c r="P868" i="16"/>
  <c r="Q868" i="16"/>
  <c r="R868" i="16"/>
  <c r="S868" i="16"/>
  <c r="T868" i="16"/>
  <c r="U868" i="16"/>
  <c r="V868" i="16"/>
  <c r="C869" i="16"/>
  <c r="E869" i="16"/>
  <c r="F869" i="16"/>
  <c r="G869" i="16"/>
  <c r="H869" i="16"/>
  <c r="I869" i="16"/>
  <c r="J869" i="16"/>
  <c r="K869" i="16"/>
  <c r="L869" i="16"/>
  <c r="M869" i="16"/>
  <c r="N869" i="16"/>
  <c r="O869" i="16"/>
  <c r="Q869" i="16"/>
  <c r="R869" i="16"/>
  <c r="S869" i="16"/>
  <c r="T869" i="16"/>
  <c r="U869" i="16"/>
  <c r="V869" i="16"/>
  <c r="C870" i="16"/>
  <c r="D870" i="16"/>
  <c r="E870" i="16"/>
  <c r="F870" i="16"/>
  <c r="G870" i="16"/>
  <c r="I870" i="16"/>
  <c r="J870" i="16"/>
  <c r="K870" i="16"/>
  <c r="L870" i="16"/>
  <c r="M870" i="16"/>
  <c r="N870" i="16"/>
  <c r="O870" i="16"/>
  <c r="P870" i="16"/>
  <c r="Q870" i="16"/>
  <c r="R870" i="16"/>
  <c r="S870" i="16"/>
  <c r="T870" i="16"/>
  <c r="U870" i="16"/>
  <c r="V870" i="16"/>
  <c r="C871" i="16"/>
  <c r="E871" i="16"/>
  <c r="F871" i="16"/>
  <c r="G871" i="16"/>
  <c r="H871" i="16"/>
  <c r="I871" i="16"/>
  <c r="J871" i="16"/>
  <c r="K871" i="16"/>
  <c r="L871" i="16"/>
  <c r="M871" i="16"/>
  <c r="N871" i="16"/>
  <c r="O871" i="16"/>
  <c r="P871" i="16"/>
  <c r="Q871" i="16"/>
  <c r="R871" i="16"/>
  <c r="S871" i="16"/>
  <c r="T871" i="16"/>
  <c r="U871" i="16"/>
  <c r="V871" i="16"/>
  <c r="C872" i="16"/>
  <c r="D872" i="16"/>
  <c r="E872" i="16"/>
  <c r="F872" i="16"/>
  <c r="G872" i="16"/>
  <c r="I872" i="16"/>
  <c r="J872" i="16"/>
  <c r="K872" i="16"/>
  <c r="L872" i="16"/>
  <c r="M872" i="16"/>
  <c r="N872" i="16"/>
  <c r="O872" i="16"/>
  <c r="P872" i="16"/>
  <c r="Q872" i="16"/>
  <c r="R872" i="16"/>
  <c r="S872" i="16"/>
  <c r="T872" i="16"/>
  <c r="U872" i="16"/>
  <c r="V872" i="16"/>
  <c r="C873" i="16"/>
  <c r="D873" i="16"/>
  <c r="E873" i="16"/>
  <c r="F873" i="16"/>
  <c r="G873" i="16"/>
  <c r="H873" i="16"/>
  <c r="I873" i="16"/>
  <c r="J873" i="16"/>
  <c r="K873" i="16"/>
  <c r="M873" i="16"/>
  <c r="N873" i="16"/>
  <c r="O873" i="16"/>
  <c r="P873" i="16"/>
  <c r="Q873" i="16"/>
  <c r="R873" i="16"/>
  <c r="S873" i="16"/>
  <c r="U873" i="16"/>
  <c r="V873" i="16"/>
  <c r="X873" i="16"/>
  <c r="C874" i="16"/>
  <c r="D874" i="16"/>
  <c r="E874" i="16"/>
  <c r="F874" i="16"/>
  <c r="G874" i="16"/>
  <c r="I874" i="16"/>
  <c r="J874" i="16"/>
  <c r="K874" i="16"/>
  <c r="M874" i="16"/>
  <c r="N874" i="16"/>
  <c r="O874" i="16"/>
  <c r="P874" i="16"/>
  <c r="Q874" i="16"/>
  <c r="R874" i="16"/>
  <c r="S874" i="16"/>
  <c r="T874" i="16"/>
  <c r="U874" i="16"/>
  <c r="V874" i="16"/>
  <c r="C875" i="16"/>
  <c r="D875" i="16"/>
  <c r="E875" i="16"/>
  <c r="F875" i="16"/>
  <c r="G875" i="16"/>
  <c r="H875" i="16"/>
  <c r="I875" i="16"/>
  <c r="J875" i="16"/>
  <c r="K875" i="16"/>
  <c r="M875" i="16"/>
  <c r="N875" i="16"/>
  <c r="O875" i="16"/>
  <c r="P875" i="16"/>
  <c r="Q875" i="16"/>
  <c r="R875" i="16"/>
  <c r="S875" i="16"/>
  <c r="T875" i="16"/>
  <c r="U875" i="16"/>
  <c r="V875" i="16"/>
  <c r="C876" i="16"/>
  <c r="D876" i="16"/>
  <c r="E876" i="16"/>
  <c r="F876" i="16"/>
  <c r="G876" i="16"/>
  <c r="H876" i="16"/>
  <c r="I876" i="16"/>
  <c r="J876" i="16"/>
  <c r="K876" i="16"/>
  <c r="L876" i="16"/>
  <c r="M876" i="16"/>
  <c r="N876" i="16"/>
  <c r="O876" i="16"/>
  <c r="P876" i="16"/>
  <c r="Q876" i="16"/>
  <c r="R876" i="16"/>
  <c r="S876" i="16"/>
  <c r="T876" i="16"/>
  <c r="U876" i="16"/>
  <c r="V876" i="16"/>
  <c r="W876" i="16"/>
  <c r="AA876" i="16"/>
  <c r="C877" i="16"/>
  <c r="E877" i="16"/>
  <c r="F877" i="16"/>
  <c r="G877" i="16"/>
  <c r="I877" i="16"/>
  <c r="J877" i="16"/>
  <c r="K877" i="16"/>
  <c r="L877" i="16"/>
  <c r="M877" i="16"/>
  <c r="N877" i="16"/>
  <c r="O877" i="16"/>
  <c r="Q877" i="16"/>
  <c r="R877" i="16"/>
  <c r="S877" i="16"/>
  <c r="T877" i="16"/>
  <c r="U877" i="16"/>
  <c r="V877" i="16"/>
  <c r="C878" i="16"/>
  <c r="D878" i="16"/>
  <c r="E878" i="16"/>
  <c r="F878" i="16"/>
  <c r="G878" i="16"/>
  <c r="H878" i="16"/>
  <c r="I878" i="16"/>
  <c r="J878" i="16"/>
  <c r="K878" i="16"/>
  <c r="L878" i="16"/>
  <c r="M878" i="16"/>
  <c r="N878" i="16"/>
  <c r="O878" i="16"/>
  <c r="P878" i="16"/>
  <c r="Q878" i="16"/>
  <c r="R878" i="16"/>
  <c r="S878" i="16"/>
  <c r="T878" i="16"/>
  <c r="U878" i="16"/>
  <c r="V878" i="16"/>
  <c r="C879" i="16"/>
  <c r="D879" i="16"/>
  <c r="E879" i="16"/>
  <c r="F879" i="16"/>
  <c r="G879" i="16"/>
  <c r="I879" i="16"/>
  <c r="J879" i="16"/>
  <c r="K879" i="16"/>
  <c r="L879" i="16"/>
  <c r="M879" i="16"/>
  <c r="N879" i="16"/>
  <c r="O879" i="16"/>
  <c r="P879" i="16"/>
  <c r="Q879" i="16"/>
  <c r="R879" i="16"/>
  <c r="S879" i="16"/>
  <c r="T879" i="16"/>
  <c r="U879" i="16"/>
  <c r="V879" i="16"/>
  <c r="C880" i="16"/>
  <c r="E880" i="16"/>
  <c r="F880" i="16"/>
  <c r="G880" i="16"/>
  <c r="I880" i="16"/>
  <c r="J880" i="16"/>
  <c r="K880" i="16"/>
  <c r="L880" i="16"/>
  <c r="M880" i="16"/>
  <c r="N880" i="16"/>
  <c r="O880" i="16"/>
  <c r="P880" i="16"/>
  <c r="Q880" i="16"/>
  <c r="R880" i="16"/>
  <c r="S880" i="16"/>
  <c r="U880" i="16"/>
  <c r="V880" i="16"/>
  <c r="C881" i="16"/>
  <c r="D881" i="16"/>
  <c r="E881" i="16"/>
  <c r="F881" i="16"/>
  <c r="G881" i="16"/>
  <c r="H881" i="16"/>
  <c r="I881" i="16"/>
  <c r="J881" i="16"/>
  <c r="K881" i="16"/>
  <c r="M881" i="16"/>
  <c r="N881" i="16"/>
  <c r="O881" i="16"/>
  <c r="P881" i="16"/>
  <c r="Q881" i="16"/>
  <c r="R881" i="16"/>
  <c r="S881" i="16"/>
  <c r="U881" i="16"/>
  <c r="V881" i="16"/>
  <c r="C882" i="16"/>
  <c r="D882" i="16"/>
  <c r="E882" i="16"/>
  <c r="F882" i="16"/>
  <c r="G882" i="16"/>
  <c r="H882" i="16"/>
  <c r="I882" i="16"/>
  <c r="J882" i="16"/>
  <c r="K882" i="16"/>
  <c r="M882" i="16"/>
  <c r="N882" i="16"/>
  <c r="O882" i="16"/>
  <c r="P882" i="16"/>
  <c r="Q882" i="16"/>
  <c r="R882" i="16"/>
  <c r="S882" i="16"/>
  <c r="T882" i="16"/>
  <c r="U882" i="16"/>
  <c r="V882" i="16"/>
  <c r="W882" i="16"/>
  <c r="C883" i="16"/>
  <c r="D883" i="16"/>
  <c r="E883" i="16"/>
  <c r="F883" i="16"/>
  <c r="G883" i="16"/>
  <c r="H883" i="16"/>
  <c r="I883" i="16"/>
  <c r="J883" i="16"/>
  <c r="K883" i="16"/>
  <c r="M883" i="16"/>
  <c r="N883" i="16"/>
  <c r="O883" i="16"/>
  <c r="P883" i="16"/>
  <c r="Q883" i="16"/>
  <c r="R883" i="16"/>
  <c r="S883" i="16"/>
  <c r="T883" i="16"/>
  <c r="U883" i="16"/>
  <c r="V883" i="16"/>
  <c r="C884" i="16"/>
  <c r="D884" i="16"/>
  <c r="E884" i="16"/>
  <c r="F884" i="16"/>
  <c r="G884" i="16"/>
  <c r="H884" i="16"/>
  <c r="I884" i="16"/>
  <c r="J884" i="16"/>
  <c r="K884" i="16"/>
  <c r="L884" i="16"/>
  <c r="M884" i="16"/>
  <c r="N884" i="16"/>
  <c r="O884" i="16"/>
  <c r="P884" i="16"/>
  <c r="Q884" i="16"/>
  <c r="R884" i="16"/>
  <c r="S884" i="16"/>
  <c r="T884" i="16"/>
  <c r="U884" i="16"/>
  <c r="V884" i="16"/>
  <c r="X884" i="16"/>
  <c r="C885" i="16"/>
  <c r="E885" i="16"/>
  <c r="F885" i="16"/>
  <c r="G885" i="16"/>
  <c r="I885" i="16"/>
  <c r="J885" i="16"/>
  <c r="K885" i="16"/>
  <c r="L885" i="16"/>
  <c r="M885" i="16"/>
  <c r="N885" i="16"/>
  <c r="O885" i="16"/>
  <c r="Q885" i="16"/>
  <c r="R885" i="16"/>
  <c r="S885" i="16"/>
  <c r="T885" i="16"/>
  <c r="U885" i="16"/>
  <c r="V885" i="16"/>
  <c r="C886" i="16"/>
  <c r="D886" i="16"/>
  <c r="E886" i="16"/>
  <c r="F886" i="16"/>
  <c r="G886" i="16"/>
  <c r="H886" i="16"/>
  <c r="I886" i="16"/>
  <c r="J886" i="16"/>
  <c r="K886" i="16"/>
  <c r="L886" i="16"/>
  <c r="M886" i="16"/>
  <c r="N886" i="16"/>
  <c r="O886" i="16"/>
  <c r="P886" i="16"/>
  <c r="Q886" i="16"/>
  <c r="R886" i="16"/>
  <c r="S886" i="16"/>
  <c r="T886" i="16"/>
  <c r="U886" i="16"/>
  <c r="V886" i="16"/>
  <c r="C887" i="16"/>
  <c r="D887" i="16"/>
  <c r="E887" i="16"/>
  <c r="F887" i="16"/>
  <c r="G887" i="16"/>
  <c r="I887" i="16"/>
  <c r="J887" i="16"/>
  <c r="K887" i="16"/>
  <c r="M887" i="16"/>
  <c r="N887" i="16"/>
  <c r="O887" i="16"/>
  <c r="P887" i="16"/>
  <c r="Q887" i="16"/>
  <c r="R887" i="16"/>
  <c r="S887" i="16"/>
  <c r="U887" i="16"/>
  <c r="V887" i="16"/>
  <c r="C888" i="16"/>
  <c r="E888" i="16"/>
  <c r="F888" i="16"/>
  <c r="G888" i="16"/>
  <c r="I888" i="16"/>
  <c r="J888" i="16"/>
  <c r="K888" i="16"/>
  <c r="L888" i="16"/>
  <c r="M888" i="16"/>
  <c r="N888" i="16"/>
  <c r="O888" i="16"/>
  <c r="P888" i="16"/>
  <c r="Q888" i="16"/>
  <c r="R888" i="16"/>
  <c r="S888" i="16"/>
  <c r="T888" i="16"/>
  <c r="U888" i="16"/>
  <c r="V888" i="16"/>
  <c r="C889" i="16"/>
  <c r="D889" i="16"/>
  <c r="E889" i="16"/>
  <c r="F889" i="16"/>
  <c r="G889" i="16"/>
  <c r="H889" i="16"/>
  <c r="I889" i="16"/>
  <c r="J889" i="16"/>
  <c r="K889" i="16"/>
  <c r="M889" i="16"/>
  <c r="N889" i="16"/>
  <c r="O889" i="16"/>
  <c r="P889" i="16"/>
  <c r="Q889" i="16"/>
  <c r="R889" i="16"/>
  <c r="S889" i="16"/>
  <c r="T889" i="16"/>
  <c r="U889" i="16"/>
  <c r="V889" i="16"/>
  <c r="C890" i="16"/>
  <c r="D890" i="16"/>
  <c r="E890" i="16"/>
  <c r="F890" i="16"/>
  <c r="G890" i="16"/>
  <c r="H890" i="16"/>
  <c r="I890" i="16"/>
  <c r="J890" i="16"/>
  <c r="K890" i="16"/>
  <c r="M890" i="16"/>
  <c r="N890" i="16"/>
  <c r="O890" i="16"/>
  <c r="P890" i="16"/>
  <c r="Q890" i="16"/>
  <c r="R890" i="16"/>
  <c r="S890" i="16"/>
  <c r="T890" i="16"/>
  <c r="U890" i="16"/>
  <c r="V890" i="16"/>
  <c r="C891" i="16"/>
  <c r="D891" i="16"/>
  <c r="E891" i="16"/>
  <c r="F891" i="16"/>
  <c r="G891" i="16"/>
  <c r="I891" i="16"/>
  <c r="J891" i="16"/>
  <c r="K891" i="16"/>
  <c r="M891" i="16"/>
  <c r="N891" i="16"/>
  <c r="O891" i="16"/>
  <c r="P891" i="16"/>
  <c r="Q891" i="16"/>
  <c r="R891" i="16"/>
  <c r="S891" i="16"/>
  <c r="T891" i="16"/>
  <c r="U891" i="16"/>
  <c r="V891" i="16"/>
  <c r="C892" i="16"/>
  <c r="E892" i="16"/>
  <c r="F892" i="16"/>
  <c r="G892" i="16"/>
  <c r="I892" i="16"/>
  <c r="J892" i="16"/>
  <c r="K892" i="16"/>
  <c r="L892" i="16"/>
  <c r="M892" i="16"/>
  <c r="N892" i="16"/>
  <c r="O892" i="16"/>
  <c r="P892" i="16"/>
  <c r="Q892" i="16"/>
  <c r="R892" i="16"/>
  <c r="S892" i="16"/>
  <c r="T892" i="16"/>
  <c r="U892" i="16"/>
  <c r="V892" i="16"/>
  <c r="X892" i="16"/>
  <c r="C893" i="16"/>
  <c r="D893" i="16"/>
  <c r="E893" i="16"/>
  <c r="F893" i="16"/>
  <c r="G893" i="16"/>
  <c r="H893" i="16"/>
  <c r="I893" i="16"/>
  <c r="J893" i="16"/>
  <c r="K893" i="16"/>
  <c r="L893" i="16"/>
  <c r="M893" i="16"/>
  <c r="N893" i="16"/>
  <c r="O893" i="16"/>
  <c r="Q893" i="16"/>
  <c r="R893" i="16"/>
  <c r="S893" i="16"/>
  <c r="T893" i="16"/>
  <c r="U893" i="16"/>
  <c r="V893" i="16"/>
  <c r="C894" i="16"/>
  <c r="D894" i="16"/>
  <c r="E894" i="16"/>
  <c r="F894" i="16"/>
  <c r="G894" i="16"/>
  <c r="I894" i="16"/>
  <c r="J894" i="16"/>
  <c r="K894" i="16"/>
  <c r="L894" i="16"/>
  <c r="M894" i="16"/>
  <c r="N894" i="16"/>
  <c r="O894" i="16"/>
  <c r="P894" i="16"/>
  <c r="Q894" i="16"/>
  <c r="R894" i="16"/>
  <c r="S894" i="16"/>
  <c r="U894" i="16"/>
  <c r="V894" i="16"/>
  <c r="W894" i="16"/>
  <c r="C895" i="16"/>
  <c r="D895" i="16"/>
  <c r="E895" i="16"/>
  <c r="F895" i="16"/>
  <c r="G895" i="16"/>
  <c r="H895" i="16"/>
  <c r="I895" i="16"/>
  <c r="J895" i="16"/>
  <c r="K895" i="16"/>
  <c r="M895" i="16"/>
  <c r="N895" i="16"/>
  <c r="O895" i="16"/>
  <c r="P895" i="16"/>
  <c r="Q895" i="16"/>
  <c r="R895" i="16"/>
  <c r="S895" i="16"/>
  <c r="U895" i="16"/>
  <c r="V895" i="16"/>
  <c r="C896" i="16"/>
  <c r="D896" i="16"/>
  <c r="E896" i="16"/>
  <c r="F896" i="16"/>
  <c r="G896" i="16"/>
  <c r="I896" i="16"/>
  <c r="J896" i="16"/>
  <c r="K896" i="16"/>
  <c r="M896" i="16"/>
  <c r="N896" i="16"/>
  <c r="O896" i="16"/>
  <c r="P896" i="16"/>
  <c r="Q896" i="16"/>
  <c r="R896" i="16"/>
  <c r="S896" i="16"/>
  <c r="T896" i="16"/>
  <c r="U896" i="16"/>
  <c r="V896" i="16"/>
  <c r="C897" i="16"/>
  <c r="E897" i="16"/>
  <c r="F897" i="16"/>
  <c r="G897" i="16"/>
  <c r="H897" i="16"/>
  <c r="I897" i="16"/>
  <c r="J897" i="16"/>
  <c r="K897" i="16"/>
  <c r="L897" i="16"/>
  <c r="M897" i="16"/>
  <c r="N897" i="16"/>
  <c r="O897" i="16"/>
  <c r="P897" i="16"/>
  <c r="Q897" i="16"/>
  <c r="R897" i="16"/>
  <c r="S897" i="16"/>
  <c r="T897" i="16"/>
  <c r="U897" i="16"/>
  <c r="V897" i="16"/>
  <c r="C898" i="16"/>
  <c r="D898" i="16"/>
  <c r="E898" i="16"/>
  <c r="F898" i="16"/>
  <c r="G898" i="16"/>
  <c r="I898" i="16"/>
  <c r="J898" i="16"/>
  <c r="K898" i="16"/>
  <c r="M898" i="16"/>
  <c r="N898" i="16"/>
  <c r="O898" i="16"/>
  <c r="P898" i="16"/>
  <c r="Q898" i="16"/>
  <c r="R898" i="16"/>
  <c r="S898" i="16"/>
  <c r="T898" i="16"/>
  <c r="U898" i="16"/>
  <c r="V898" i="16"/>
  <c r="C899" i="16"/>
  <c r="D899" i="16"/>
  <c r="E899" i="16"/>
  <c r="F899" i="16"/>
  <c r="G899" i="16"/>
  <c r="I899" i="16"/>
  <c r="J899" i="16"/>
  <c r="K899" i="16"/>
  <c r="L899" i="16"/>
  <c r="M899" i="16"/>
  <c r="N899" i="16"/>
  <c r="O899" i="16"/>
  <c r="P899" i="16"/>
  <c r="Q899" i="16"/>
  <c r="R899" i="16"/>
  <c r="S899" i="16"/>
  <c r="T899" i="16"/>
  <c r="U899" i="16"/>
  <c r="V899" i="16"/>
  <c r="C900" i="16"/>
  <c r="E900" i="16"/>
  <c r="F900" i="16"/>
  <c r="G900" i="16"/>
  <c r="H900" i="16"/>
  <c r="I900" i="16"/>
  <c r="J900" i="16"/>
  <c r="K900" i="16"/>
  <c r="L900" i="16"/>
  <c r="M900" i="16"/>
  <c r="N900" i="16"/>
  <c r="O900" i="16"/>
  <c r="P900" i="16"/>
  <c r="Q900" i="16"/>
  <c r="R900" i="16"/>
  <c r="S900" i="16"/>
  <c r="T900" i="16"/>
  <c r="U900" i="16"/>
  <c r="V900" i="16"/>
  <c r="X900" i="16"/>
  <c r="C901" i="16"/>
  <c r="D901" i="16"/>
  <c r="E901" i="16"/>
  <c r="F901" i="16"/>
  <c r="G901" i="16"/>
  <c r="I901" i="16"/>
  <c r="J901" i="16"/>
  <c r="K901" i="16"/>
  <c r="L901" i="16"/>
  <c r="M901" i="16"/>
  <c r="N901" i="16"/>
  <c r="O901" i="16"/>
  <c r="Q901" i="16"/>
  <c r="R901" i="16"/>
  <c r="S901" i="16"/>
  <c r="T901" i="16"/>
  <c r="U901" i="16"/>
  <c r="V901" i="16"/>
  <c r="C902" i="16"/>
  <c r="D902" i="16"/>
  <c r="E902" i="16"/>
  <c r="F902" i="16"/>
  <c r="G902" i="16"/>
  <c r="H902" i="16"/>
  <c r="I902" i="16"/>
  <c r="J902" i="16"/>
  <c r="K902" i="16"/>
  <c r="L902" i="16"/>
  <c r="M902" i="16"/>
  <c r="N902" i="16"/>
  <c r="O902" i="16"/>
  <c r="P902" i="16"/>
  <c r="Q902" i="16"/>
  <c r="R902" i="16"/>
  <c r="S902" i="16"/>
  <c r="U902" i="16"/>
  <c r="V902" i="16"/>
  <c r="C903" i="16"/>
  <c r="E903" i="16"/>
  <c r="F903" i="16"/>
  <c r="G903" i="16"/>
  <c r="I903" i="16"/>
  <c r="J903" i="16"/>
  <c r="K903" i="16"/>
  <c r="M903" i="16"/>
  <c r="N903" i="16"/>
  <c r="O903" i="16"/>
  <c r="P903" i="16"/>
  <c r="Q903" i="16"/>
  <c r="R903" i="16"/>
  <c r="S903" i="16"/>
  <c r="T903" i="16"/>
  <c r="U903" i="16"/>
  <c r="V903" i="16"/>
  <c r="C904" i="16"/>
  <c r="E904" i="16"/>
  <c r="F904" i="16"/>
  <c r="G904" i="16"/>
  <c r="I904" i="16"/>
  <c r="J904" i="16"/>
  <c r="K904" i="16"/>
  <c r="M904" i="16"/>
  <c r="N904" i="16"/>
  <c r="O904" i="16"/>
  <c r="P904" i="16"/>
  <c r="Q904" i="16"/>
  <c r="R904" i="16"/>
  <c r="S904" i="16"/>
  <c r="T904" i="16"/>
  <c r="U904" i="16"/>
  <c r="V904" i="16"/>
  <c r="C905" i="16"/>
  <c r="D905" i="16"/>
  <c r="E905" i="16"/>
  <c r="F905" i="16"/>
  <c r="G905" i="16"/>
  <c r="I905" i="16"/>
  <c r="J905" i="16"/>
  <c r="K905" i="16"/>
  <c r="L905" i="16"/>
  <c r="M905" i="16"/>
  <c r="N905" i="16"/>
  <c r="O905" i="16"/>
  <c r="Q905" i="16"/>
  <c r="R905" i="16"/>
  <c r="S905" i="16"/>
  <c r="T905" i="16"/>
  <c r="U905" i="16"/>
  <c r="V905" i="16"/>
  <c r="C906" i="16"/>
  <c r="E906" i="16"/>
  <c r="F906" i="16"/>
  <c r="G906" i="16"/>
  <c r="H906" i="16"/>
  <c r="I906" i="16"/>
  <c r="J906" i="16"/>
  <c r="K906" i="16"/>
  <c r="M906" i="16"/>
  <c r="N906" i="16"/>
  <c r="O906" i="16"/>
  <c r="P906" i="16"/>
  <c r="Q906" i="16"/>
  <c r="R906" i="16"/>
  <c r="S906" i="16"/>
  <c r="T906" i="16"/>
  <c r="U906" i="16"/>
  <c r="V906" i="16"/>
  <c r="C907" i="16"/>
  <c r="D907" i="16"/>
  <c r="E907" i="16"/>
  <c r="F907" i="16"/>
  <c r="G907" i="16"/>
  <c r="I907" i="16"/>
  <c r="J907" i="16"/>
  <c r="K907" i="16"/>
  <c r="L907" i="16"/>
  <c r="M907" i="16"/>
  <c r="N907" i="16"/>
  <c r="O907" i="16"/>
  <c r="P907" i="16"/>
  <c r="Q907" i="16"/>
  <c r="R907" i="16"/>
  <c r="S907" i="16"/>
  <c r="T907" i="16"/>
  <c r="U907" i="16"/>
  <c r="V907" i="16"/>
  <c r="C908" i="16"/>
  <c r="E908" i="16"/>
  <c r="F908" i="16"/>
  <c r="G908" i="16"/>
  <c r="H908" i="16"/>
  <c r="I908" i="16"/>
  <c r="J908" i="16"/>
  <c r="K908" i="16"/>
  <c r="L908" i="16"/>
  <c r="M908" i="16"/>
  <c r="N908" i="16"/>
  <c r="O908" i="16"/>
  <c r="P908" i="16"/>
  <c r="Q908" i="16"/>
  <c r="R908" i="16"/>
  <c r="S908" i="16"/>
  <c r="T908" i="16"/>
  <c r="U908" i="16"/>
  <c r="V908" i="16"/>
  <c r="C909" i="16"/>
  <c r="D909" i="16"/>
  <c r="E909" i="16"/>
  <c r="F909" i="16"/>
  <c r="G909" i="16"/>
  <c r="H909" i="16"/>
  <c r="I909" i="16"/>
  <c r="J909" i="16"/>
  <c r="K909" i="16"/>
  <c r="L909" i="16"/>
  <c r="M909" i="16"/>
  <c r="N909" i="16"/>
  <c r="O909" i="16"/>
  <c r="Q909" i="16"/>
  <c r="R909" i="16"/>
  <c r="S909" i="16"/>
  <c r="T909" i="16"/>
  <c r="U909" i="16"/>
  <c r="V909" i="16"/>
  <c r="W909" i="16"/>
  <c r="AA909" i="16"/>
  <c r="C910" i="16"/>
  <c r="D910" i="16"/>
  <c r="E910" i="16"/>
  <c r="F910" i="16"/>
  <c r="G910" i="16"/>
  <c r="H910" i="16"/>
  <c r="I910" i="16"/>
  <c r="J910" i="16"/>
  <c r="K910" i="16"/>
  <c r="L910" i="16"/>
  <c r="M910" i="16"/>
  <c r="N910" i="16"/>
  <c r="O910" i="16"/>
  <c r="P910" i="16"/>
  <c r="Q910" i="16"/>
  <c r="R910" i="16"/>
  <c r="S910" i="16"/>
  <c r="T910" i="16"/>
  <c r="U910" i="16"/>
  <c r="V910" i="16"/>
  <c r="W910" i="16"/>
  <c r="AA910" i="16"/>
  <c r="C911" i="16"/>
  <c r="D911" i="16"/>
  <c r="E911" i="16"/>
  <c r="F911" i="16"/>
  <c r="G911" i="16"/>
  <c r="H911" i="16"/>
  <c r="I911" i="16"/>
  <c r="J911" i="16"/>
  <c r="K911" i="16"/>
  <c r="M911" i="16"/>
  <c r="N911" i="16"/>
  <c r="O911" i="16"/>
  <c r="P911" i="16"/>
  <c r="Q911" i="16"/>
  <c r="R911" i="16"/>
  <c r="S911" i="16"/>
  <c r="T911" i="16"/>
  <c r="U911" i="16"/>
  <c r="V911" i="16"/>
  <c r="C912" i="16"/>
  <c r="D912" i="16"/>
  <c r="E912" i="16"/>
  <c r="F912" i="16"/>
  <c r="G912" i="16"/>
  <c r="I912" i="16"/>
  <c r="J912" i="16"/>
  <c r="K912" i="16"/>
  <c r="M912" i="16"/>
  <c r="N912" i="16"/>
  <c r="O912" i="16"/>
  <c r="P912" i="16"/>
  <c r="Q912" i="16"/>
  <c r="R912" i="16"/>
  <c r="S912" i="16"/>
  <c r="T912" i="16"/>
  <c r="U912" i="16"/>
  <c r="V912" i="16"/>
  <c r="C913" i="16"/>
  <c r="D913" i="16"/>
  <c r="E913" i="16"/>
  <c r="F913" i="16"/>
  <c r="G913" i="16"/>
  <c r="H913" i="16"/>
  <c r="I913" i="16"/>
  <c r="J913" i="16"/>
  <c r="K913" i="16"/>
  <c r="M913" i="16"/>
  <c r="N913" i="16"/>
  <c r="O913" i="16"/>
  <c r="P913" i="16"/>
  <c r="Q913" i="16"/>
  <c r="R913" i="16"/>
  <c r="S913" i="16"/>
  <c r="T913" i="16"/>
  <c r="U913" i="16"/>
  <c r="V913" i="16"/>
  <c r="C914" i="16"/>
  <c r="D914" i="16"/>
  <c r="E914" i="16"/>
  <c r="F914" i="16"/>
  <c r="G914" i="16"/>
  <c r="I914" i="16"/>
  <c r="J914" i="16"/>
  <c r="K914" i="16"/>
  <c r="M914" i="16"/>
  <c r="N914" i="16"/>
  <c r="O914" i="16"/>
  <c r="P914" i="16"/>
  <c r="Q914" i="16"/>
  <c r="R914" i="16"/>
  <c r="S914" i="16"/>
  <c r="T914" i="16"/>
  <c r="U914" i="16"/>
  <c r="V914" i="16"/>
  <c r="W914" i="16"/>
  <c r="C915" i="16"/>
  <c r="D915" i="16"/>
  <c r="E915" i="16"/>
  <c r="F915" i="16"/>
  <c r="G915" i="16"/>
  <c r="H915" i="16"/>
  <c r="I915" i="16"/>
  <c r="J915" i="16"/>
  <c r="K915" i="16"/>
  <c r="L915" i="16"/>
  <c r="M915" i="16"/>
  <c r="N915" i="16"/>
  <c r="O915" i="16"/>
  <c r="P915" i="16"/>
  <c r="Q915" i="16"/>
  <c r="R915" i="16"/>
  <c r="S915" i="16"/>
  <c r="T915" i="16"/>
  <c r="U915" i="16"/>
  <c r="V915" i="16"/>
  <c r="X915" i="16"/>
  <c r="C916" i="16"/>
  <c r="E916" i="16"/>
  <c r="F916" i="16"/>
  <c r="G916" i="16"/>
  <c r="H916" i="16"/>
  <c r="I916" i="16"/>
  <c r="J916" i="16"/>
  <c r="K916" i="16"/>
  <c r="L916" i="16"/>
  <c r="M916" i="16"/>
  <c r="N916" i="16"/>
  <c r="O916" i="16"/>
  <c r="P916" i="16"/>
  <c r="Q916" i="16"/>
  <c r="R916" i="16"/>
  <c r="S916" i="16"/>
  <c r="T916" i="16"/>
  <c r="U916" i="16"/>
  <c r="V916" i="16"/>
  <c r="W916" i="16"/>
  <c r="X916" i="16"/>
  <c r="AA916" i="16"/>
  <c r="C917" i="16"/>
  <c r="E917" i="16"/>
  <c r="F917" i="16"/>
  <c r="G917" i="16"/>
  <c r="I917" i="16"/>
  <c r="J917" i="16"/>
  <c r="K917" i="16"/>
  <c r="L917" i="16"/>
  <c r="M917" i="16"/>
  <c r="N917" i="16"/>
  <c r="O917" i="16"/>
  <c r="Q917" i="16"/>
  <c r="R917" i="16"/>
  <c r="S917" i="16"/>
  <c r="T917" i="16"/>
  <c r="U917" i="16"/>
  <c r="V917" i="16"/>
  <c r="W917" i="16"/>
  <c r="AA917" i="16"/>
  <c r="C918" i="16"/>
  <c r="D918" i="16"/>
  <c r="E918" i="16"/>
  <c r="F918" i="16"/>
  <c r="G918" i="16"/>
  <c r="H918" i="16"/>
  <c r="I918" i="16"/>
  <c r="J918" i="16"/>
  <c r="K918" i="16"/>
  <c r="L918" i="16"/>
  <c r="M918" i="16"/>
  <c r="N918" i="16"/>
  <c r="O918" i="16"/>
  <c r="P918" i="16"/>
  <c r="Q918" i="16"/>
  <c r="R918" i="16"/>
  <c r="S918" i="16"/>
  <c r="T918" i="16"/>
  <c r="U918" i="16"/>
  <c r="V918" i="16"/>
  <c r="C919" i="16"/>
  <c r="D919" i="16"/>
  <c r="E919" i="16"/>
  <c r="F919" i="16"/>
  <c r="G919" i="16"/>
  <c r="I919" i="16"/>
  <c r="J919" i="16"/>
  <c r="K919" i="16"/>
  <c r="M919" i="16"/>
  <c r="N919" i="16"/>
  <c r="O919" i="16"/>
  <c r="P919" i="16"/>
  <c r="Q919" i="16"/>
  <c r="R919" i="16"/>
  <c r="S919" i="16"/>
  <c r="T919" i="16"/>
  <c r="U919" i="16"/>
  <c r="V919" i="16"/>
  <c r="C920" i="16"/>
  <c r="D920" i="16"/>
  <c r="E920" i="16"/>
  <c r="F920" i="16"/>
  <c r="G920" i="16"/>
  <c r="I920" i="16"/>
  <c r="J920" i="16"/>
  <c r="K920" i="16"/>
  <c r="M920" i="16"/>
  <c r="N920" i="16"/>
  <c r="O920" i="16"/>
  <c r="P920" i="16"/>
  <c r="Q920" i="16"/>
  <c r="R920" i="16"/>
  <c r="S920" i="16"/>
  <c r="T920" i="16"/>
  <c r="U920" i="16"/>
  <c r="V920" i="16"/>
  <c r="C921" i="16"/>
  <c r="D921" i="16"/>
  <c r="E921" i="16"/>
  <c r="F921" i="16"/>
  <c r="G921" i="16"/>
  <c r="H921" i="16"/>
  <c r="I921" i="16"/>
  <c r="J921" i="16"/>
  <c r="K921" i="16"/>
  <c r="L921" i="16"/>
  <c r="M921" i="16"/>
  <c r="N921" i="16"/>
  <c r="O921" i="16"/>
  <c r="P921" i="16"/>
  <c r="Q921" i="16"/>
  <c r="R921" i="16"/>
  <c r="S921" i="16"/>
  <c r="T921" i="16"/>
  <c r="U921" i="16"/>
  <c r="V921" i="16"/>
  <c r="C922" i="16"/>
  <c r="D922" i="16"/>
  <c r="E922" i="16"/>
  <c r="F922" i="16"/>
  <c r="G922" i="16"/>
  <c r="H922" i="16"/>
  <c r="I922" i="16"/>
  <c r="J922" i="16"/>
  <c r="K922" i="16"/>
  <c r="M922" i="16"/>
  <c r="N922" i="16"/>
  <c r="O922" i="16"/>
  <c r="P922" i="16"/>
  <c r="Q922" i="16"/>
  <c r="R922" i="16"/>
  <c r="S922" i="16"/>
  <c r="T922" i="16"/>
  <c r="U922" i="16"/>
  <c r="V922" i="16"/>
  <c r="C923" i="16"/>
  <c r="D923" i="16"/>
  <c r="E923" i="16"/>
  <c r="F923" i="16"/>
  <c r="G923" i="16"/>
  <c r="I923" i="16"/>
  <c r="J923" i="16"/>
  <c r="K923" i="16"/>
  <c r="L923" i="16"/>
  <c r="M923" i="16"/>
  <c r="N923" i="16"/>
  <c r="O923" i="16"/>
  <c r="P923" i="16"/>
  <c r="Q923" i="16"/>
  <c r="R923" i="16"/>
  <c r="S923" i="16"/>
  <c r="T923" i="16"/>
  <c r="U923" i="16"/>
  <c r="V923" i="16"/>
  <c r="C924" i="16"/>
  <c r="D924" i="16"/>
  <c r="E924" i="16"/>
  <c r="F924" i="16"/>
  <c r="G924" i="16"/>
  <c r="I924" i="16"/>
  <c r="J924" i="16"/>
  <c r="K924" i="16"/>
  <c r="L924" i="16"/>
  <c r="M924" i="16"/>
  <c r="N924" i="16"/>
  <c r="O924" i="16"/>
  <c r="P924" i="16"/>
  <c r="Q924" i="16"/>
  <c r="R924" i="16"/>
  <c r="S924" i="16"/>
  <c r="T924" i="16"/>
  <c r="U924" i="16"/>
  <c r="V924" i="16"/>
  <c r="C925" i="16"/>
  <c r="E925" i="16"/>
  <c r="F925" i="16"/>
  <c r="G925" i="16"/>
  <c r="H925" i="16"/>
  <c r="I925" i="16"/>
  <c r="J925" i="16"/>
  <c r="K925" i="16"/>
  <c r="L925" i="16"/>
  <c r="M925" i="16"/>
  <c r="N925" i="16"/>
  <c r="O925" i="16"/>
  <c r="Q925" i="16"/>
  <c r="R925" i="16"/>
  <c r="S925" i="16"/>
  <c r="T925" i="16"/>
  <c r="U925" i="16"/>
  <c r="V925" i="16"/>
  <c r="C926" i="16"/>
  <c r="D926" i="16"/>
  <c r="E926" i="16"/>
  <c r="F926" i="16"/>
  <c r="G926" i="16"/>
  <c r="I926" i="16"/>
  <c r="J926" i="16"/>
  <c r="K926" i="16"/>
  <c r="M926" i="16"/>
  <c r="N926" i="16"/>
  <c r="O926" i="16"/>
  <c r="P926" i="16"/>
  <c r="Q926" i="16"/>
  <c r="R926" i="16"/>
  <c r="S926" i="16"/>
  <c r="T926" i="16"/>
  <c r="U926" i="16"/>
  <c r="V926" i="16"/>
  <c r="W926" i="16"/>
  <c r="AA926" i="16"/>
  <c r="C927" i="16"/>
  <c r="E927" i="16"/>
  <c r="F927" i="16"/>
  <c r="G927" i="16"/>
  <c r="H927" i="16"/>
  <c r="I927" i="16"/>
  <c r="J927" i="16"/>
  <c r="K927" i="16"/>
  <c r="M927" i="16"/>
  <c r="N927" i="16"/>
  <c r="O927" i="16"/>
  <c r="P927" i="16"/>
  <c r="Q927" i="16"/>
  <c r="R927" i="16"/>
  <c r="S927" i="16"/>
  <c r="T927" i="16"/>
  <c r="U927" i="16"/>
  <c r="V927" i="16"/>
  <c r="C928" i="16"/>
  <c r="D928" i="16"/>
  <c r="E928" i="16"/>
  <c r="F928" i="16"/>
  <c r="G928" i="16"/>
  <c r="I928" i="16"/>
  <c r="J928" i="16"/>
  <c r="K928" i="16"/>
  <c r="L928" i="16"/>
  <c r="M928" i="16"/>
  <c r="N928" i="16"/>
  <c r="O928" i="16"/>
  <c r="P928" i="16"/>
  <c r="Q928" i="16"/>
  <c r="R928" i="16"/>
  <c r="S928" i="16"/>
  <c r="T928" i="16"/>
  <c r="U928" i="16"/>
  <c r="V928" i="16"/>
  <c r="C929" i="16"/>
  <c r="D929" i="16"/>
  <c r="E929" i="16"/>
  <c r="F929" i="16"/>
  <c r="G929" i="16"/>
  <c r="H929" i="16"/>
  <c r="I929" i="16"/>
  <c r="J929" i="16"/>
  <c r="K929" i="16"/>
  <c r="L929" i="16"/>
  <c r="M929" i="16"/>
  <c r="N929" i="16"/>
  <c r="O929" i="16"/>
  <c r="P929" i="16"/>
  <c r="Q929" i="16"/>
  <c r="R929" i="16"/>
  <c r="S929" i="16"/>
  <c r="T929" i="16"/>
  <c r="U929" i="16"/>
  <c r="V929" i="16"/>
  <c r="C930" i="16"/>
  <c r="D930" i="16"/>
  <c r="E930" i="16"/>
  <c r="F930" i="16"/>
  <c r="G930" i="16"/>
  <c r="H930" i="16"/>
  <c r="I930" i="16"/>
  <c r="J930" i="16"/>
  <c r="K930" i="16"/>
  <c r="M930" i="16"/>
  <c r="N930" i="16"/>
  <c r="O930" i="16"/>
  <c r="P930" i="16"/>
  <c r="Q930" i="16"/>
  <c r="R930" i="16"/>
  <c r="S930" i="16"/>
  <c r="T930" i="16"/>
  <c r="U930" i="16"/>
  <c r="V930" i="16"/>
  <c r="W930" i="16"/>
  <c r="C931" i="16"/>
  <c r="E931" i="16"/>
  <c r="F931" i="16"/>
  <c r="G931" i="16"/>
  <c r="I931" i="16"/>
  <c r="J931" i="16"/>
  <c r="K931" i="16"/>
  <c r="L931" i="16"/>
  <c r="M931" i="16"/>
  <c r="N931" i="16"/>
  <c r="O931" i="16"/>
  <c r="P931" i="16"/>
  <c r="Q931" i="16"/>
  <c r="R931" i="16"/>
  <c r="S931" i="16"/>
  <c r="T931" i="16"/>
  <c r="U931" i="16"/>
  <c r="V931" i="16"/>
  <c r="C932" i="16"/>
  <c r="D932" i="16"/>
  <c r="E932" i="16"/>
  <c r="F932" i="16"/>
  <c r="G932" i="16"/>
  <c r="I932" i="16"/>
  <c r="J932" i="16"/>
  <c r="K932" i="16"/>
  <c r="L932" i="16"/>
  <c r="M932" i="16"/>
  <c r="N932" i="16"/>
  <c r="O932" i="16"/>
  <c r="P932" i="16"/>
  <c r="Q932" i="16"/>
  <c r="R932" i="16"/>
  <c r="S932" i="16"/>
  <c r="T932" i="16"/>
  <c r="U932" i="16"/>
  <c r="V932" i="16"/>
  <c r="C933" i="16"/>
  <c r="E933" i="16"/>
  <c r="F933" i="16"/>
  <c r="G933" i="16"/>
  <c r="H933" i="16"/>
  <c r="I933" i="16"/>
  <c r="J933" i="16"/>
  <c r="K933" i="16"/>
  <c r="M933" i="16"/>
  <c r="N933" i="16"/>
  <c r="O933" i="16"/>
  <c r="Q933" i="16"/>
  <c r="R933" i="16"/>
  <c r="S933" i="16"/>
  <c r="T933" i="16"/>
  <c r="U933" i="16"/>
  <c r="V933" i="16"/>
  <c r="C934" i="16"/>
  <c r="D934" i="16"/>
  <c r="E934" i="16"/>
  <c r="F934" i="16"/>
  <c r="G934" i="16"/>
  <c r="I934" i="16"/>
  <c r="J934" i="16"/>
  <c r="K934" i="16"/>
  <c r="M934" i="16"/>
  <c r="N934" i="16"/>
  <c r="O934" i="16"/>
  <c r="P934" i="16"/>
  <c r="Q934" i="16"/>
  <c r="R934" i="16"/>
  <c r="S934" i="16"/>
  <c r="T934" i="16"/>
  <c r="U934" i="16"/>
  <c r="V934" i="16"/>
  <c r="C935" i="16"/>
  <c r="D935" i="16"/>
  <c r="E935" i="16"/>
  <c r="F935" i="16"/>
  <c r="G935" i="16"/>
  <c r="H935" i="16"/>
  <c r="I935" i="16"/>
  <c r="J935" i="16"/>
  <c r="K935" i="16"/>
  <c r="M935" i="16"/>
  <c r="N935" i="16"/>
  <c r="O935" i="16"/>
  <c r="P935" i="16"/>
  <c r="Q935" i="16"/>
  <c r="R935" i="16"/>
  <c r="S935" i="16"/>
  <c r="T935" i="16"/>
  <c r="U935" i="16"/>
  <c r="V935" i="16"/>
  <c r="C936" i="16"/>
  <c r="D936" i="16"/>
  <c r="E936" i="16"/>
  <c r="F936" i="16"/>
  <c r="G936" i="16"/>
  <c r="I936" i="16"/>
  <c r="J936" i="16"/>
  <c r="K936" i="16"/>
  <c r="L936" i="16"/>
  <c r="M936" i="16"/>
  <c r="N936" i="16"/>
  <c r="O936" i="16"/>
  <c r="P936" i="16"/>
  <c r="Q936" i="16"/>
  <c r="R936" i="16"/>
  <c r="S936" i="16"/>
  <c r="T936" i="16"/>
  <c r="U936" i="16"/>
  <c r="V936" i="16"/>
  <c r="C937" i="16"/>
  <c r="D937" i="16"/>
  <c r="E937" i="16"/>
  <c r="F937" i="16"/>
  <c r="G937" i="16"/>
  <c r="H937" i="16"/>
  <c r="I937" i="16"/>
  <c r="J937" i="16"/>
  <c r="K937" i="16"/>
  <c r="L937" i="16"/>
  <c r="M937" i="16"/>
  <c r="N937" i="16"/>
  <c r="O937" i="16"/>
  <c r="P937" i="16"/>
  <c r="Q937" i="16"/>
  <c r="R937" i="16"/>
  <c r="S937" i="16"/>
  <c r="T937" i="16"/>
  <c r="U937" i="16"/>
  <c r="V937" i="16"/>
  <c r="W937" i="16"/>
  <c r="X937" i="16"/>
  <c r="AA937" i="16"/>
  <c r="C938" i="16"/>
  <c r="D938" i="16"/>
  <c r="E938" i="16"/>
  <c r="F938" i="16"/>
  <c r="G938" i="16"/>
  <c r="H938" i="16"/>
  <c r="I938" i="16"/>
  <c r="J938" i="16"/>
  <c r="K938" i="16"/>
  <c r="M938" i="16"/>
  <c r="N938" i="16"/>
  <c r="O938" i="16"/>
  <c r="P938" i="16"/>
  <c r="Q938" i="16"/>
  <c r="R938" i="16"/>
  <c r="S938" i="16"/>
  <c r="T938" i="16"/>
  <c r="U938" i="16"/>
  <c r="V938" i="16"/>
  <c r="C939" i="16"/>
  <c r="D939" i="16"/>
  <c r="E939" i="16"/>
  <c r="F939" i="16"/>
  <c r="G939" i="16"/>
  <c r="I939" i="16"/>
  <c r="J939" i="16"/>
  <c r="K939" i="16"/>
  <c r="L939" i="16"/>
  <c r="M939" i="16"/>
  <c r="N939" i="16"/>
  <c r="O939" i="16"/>
  <c r="P939" i="16"/>
  <c r="Q939" i="16"/>
  <c r="R939" i="16"/>
  <c r="S939" i="16"/>
  <c r="T939" i="16"/>
  <c r="U939" i="16"/>
  <c r="V939" i="16"/>
  <c r="C940" i="16"/>
  <c r="D940" i="16"/>
  <c r="E940" i="16"/>
  <c r="F940" i="16"/>
  <c r="G940" i="16"/>
  <c r="I940" i="16"/>
  <c r="J940" i="16"/>
  <c r="K940" i="16"/>
  <c r="L940" i="16"/>
  <c r="M940" i="16"/>
  <c r="N940" i="16"/>
  <c r="O940" i="16"/>
  <c r="P940" i="16"/>
  <c r="Q940" i="16"/>
  <c r="R940" i="16"/>
  <c r="S940" i="16"/>
  <c r="T940" i="16"/>
  <c r="U940" i="16"/>
  <c r="V940" i="16"/>
  <c r="W940" i="16"/>
  <c r="C941" i="16"/>
  <c r="E941" i="16"/>
  <c r="F941" i="16"/>
  <c r="G941" i="16"/>
  <c r="H941" i="16"/>
  <c r="I941" i="16"/>
  <c r="J941" i="16"/>
  <c r="K941" i="16"/>
  <c r="M941" i="16"/>
  <c r="N941" i="16"/>
  <c r="O941" i="16"/>
  <c r="Q941" i="16"/>
  <c r="R941" i="16"/>
  <c r="S941" i="16"/>
  <c r="T941" i="16"/>
  <c r="U941" i="16"/>
  <c r="V941" i="16"/>
  <c r="C942" i="16"/>
  <c r="D942" i="16"/>
  <c r="E942" i="16"/>
  <c r="F942" i="16"/>
  <c r="G942" i="16"/>
  <c r="I942" i="16"/>
  <c r="J942" i="16"/>
  <c r="K942" i="16"/>
  <c r="L942" i="16"/>
  <c r="M942" i="16"/>
  <c r="N942" i="16"/>
  <c r="O942" i="16"/>
  <c r="P942" i="16"/>
  <c r="Q942" i="16"/>
  <c r="R942" i="16"/>
  <c r="S942" i="16"/>
  <c r="T942" i="16"/>
  <c r="U942" i="16"/>
  <c r="V942" i="16"/>
  <c r="W942" i="16"/>
  <c r="AA942" i="16"/>
  <c r="C943" i="16"/>
  <c r="D943" i="16"/>
  <c r="E943" i="16"/>
  <c r="F943" i="16"/>
  <c r="G943" i="16"/>
  <c r="I943" i="16"/>
  <c r="J943" i="16"/>
  <c r="K943" i="16"/>
  <c r="M943" i="16"/>
  <c r="N943" i="16"/>
  <c r="O943" i="16"/>
  <c r="P943" i="16"/>
  <c r="Q943" i="16"/>
  <c r="R943" i="16"/>
  <c r="S943" i="16"/>
  <c r="T943" i="16"/>
  <c r="U943" i="16"/>
  <c r="V943" i="16"/>
  <c r="C944" i="16"/>
  <c r="D944" i="16"/>
  <c r="E944" i="16"/>
  <c r="F944" i="16"/>
  <c r="G944" i="16"/>
  <c r="I944" i="16"/>
  <c r="J944" i="16"/>
  <c r="K944" i="16"/>
  <c r="L944" i="16"/>
  <c r="M944" i="16"/>
  <c r="N944" i="16"/>
  <c r="O944" i="16"/>
  <c r="P944" i="16"/>
  <c r="Q944" i="16"/>
  <c r="R944" i="16"/>
  <c r="S944" i="16"/>
  <c r="T944" i="16"/>
  <c r="U944" i="16"/>
  <c r="V944" i="16"/>
  <c r="C945" i="16"/>
  <c r="D945" i="16"/>
  <c r="E945" i="16"/>
  <c r="F945" i="16"/>
  <c r="G945" i="16"/>
  <c r="H945" i="16"/>
  <c r="I945" i="16"/>
  <c r="J945" i="16"/>
  <c r="K945" i="16"/>
  <c r="L945" i="16"/>
  <c r="M945" i="16"/>
  <c r="N945" i="16"/>
  <c r="O945" i="16"/>
  <c r="P945" i="16"/>
  <c r="Q945" i="16"/>
  <c r="R945" i="16"/>
  <c r="S945" i="16"/>
  <c r="T945" i="16"/>
  <c r="U945" i="16"/>
  <c r="V945" i="16"/>
  <c r="C946" i="16"/>
  <c r="E946" i="16"/>
  <c r="F946" i="16"/>
  <c r="G946" i="16"/>
  <c r="H946" i="16"/>
  <c r="I946" i="16"/>
  <c r="J946" i="16"/>
  <c r="K946" i="16"/>
  <c r="M946" i="16"/>
  <c r="N946" i="16"/>
  <c r="O946" i="16"/>
  <c r="P946" i="16"/>
  <c r="Q946" i="16"/>
  <c r="R946" i="16"/>
  <c r="S946" i="16"/>
  <c r="T946" i="16"/>
  <c r="U946" i="16"/>
  <c r="V946" i="16"/>
  <c r="C947" i="16"/>
  <c r="D947" i="16"/>
  <c r="E947" i="16"/>
  <c r="F947" i="16"/>
  <c r="G947" i="16"/>
  <c r="I947" i="16"/>
  <c r="J947" i="16"/>
  <c r="K947" i="16"/>
  <c r="L947" i="16"/>
  <c r="M947" i="16"/>
  <c r="N947" i="16"/>
  <c r="O947" i="16"/>
  <c r="P947" i="16"/>
  <c r="Q947" i="16"/>
  <c r="R947" i="16"/>
  <c r="S947" i="16"/>
  <c r="T947" i="16"/>
  <c r="U947" i="16"/>
  <c r="V947" i="16"/>
  <c r="W947" i="16"/>
  <c r="X947" i="16"/>
  <c r="C948" i="16"/>
  <c r="D948" i="16"/>
  <c r="E948" i="16"/>
  <c r="F948" i="16"/>
  <c r="G948" i="16"/>
  <c r="I948" i="16"/>
  <c r="J948" i="16"/>
  <c r="K948" i="16"/>
  <c r="L948" i="16"/>
  <c r="M948" i="16"/>
  <c r="N948" i="16"/>
  <c r="O948" i="16"/>
  <c r="P948" i="16"/>
  <c r="Q948" i="16"/>
  <c r="R948" i="16"/>
  <c r="S948" i="16"/>
  <c r="T948" i="16"/>
  <c r="U948" i="16"/>
  <c r="V948" i="16"/>
  <c r="C949" i="16"/>
  <c r="D949" i="16"/>
  <c r="E949" i="16"/>
  <c r="F949" i="16"/>
  <c r="G949" i="16"/>
  <c r="H949" i="16"/>
  <c r="I949" i="16"/>
  <c r="J949" i="16"/>
  <c r="K949" i="16"/>
  <c r="M949" i="16"/>
  <c r="N949" i="16"/>
  <c r="O949" i="16"/>
  <c r="Q949" i="16"/>
  <c r="R949" i="16"/>
  <c r="S949" i="16"/>
  <c r="T949" i="16"/>
  <c r="U949" i="16"/>
  <c r="V949" i="16"/>
  <c r="W949" i="16"/>
  <c r="AA949" i="16"/>
  <c r="C950" i="16"/>
  <c r="D950" i="16"/>
  <c r="E950" i="16"/>
  <c r="F950" i="16"/>
  <c r="G950" i="16"/>
  <c r="I950" i="16"/>
  <c r="J950" i="16"/>
  <c r="K950" i="16"/>
  <c r="L950" i="16"/>
  <c r="M950" i="16"/>
  <c r="N950" i="16"/>
  <c r="O950" i="16"/>
  <c r="P950" i="16"/>
  <c r="Q950" i="16"/>
  <c r="R950" i="16"/>
  <c r="S950" i="16"/>
  <c r="T950" i="16"/>
  <c r="U950" i="16"/>
  <c r="V950" i="16"/>
  <c r="C951" i="16"/>
  <c r="E951" i="16"/>
  <c r="F951" i="16"/>
  <c r="G951" i="16"/>
  <c r="H951" i="16"/>
  <c r="I951" i="16"/>
  <c r="J951" i="16"/>
  <c r="K951" i="16"/>
  <c r="M951" i="16"/>
  <c r="N951" i="16"/>
  <c r="O951" i="16"/>
  <c r="P951" i="16"/>
  <c r="Q951" i="16"/>
  <c r="R951" i="16"/>
  <c r="S951" i="16"/>
  <c r="U951" i="16"/>
  <c r="V951" i="16"/>
  <c r="C952" i="16"/>
  <c r="E952" i="16"/>
  <c r="F952" i="16"/>
  <c r="G952" i="16"/>
  <c r="I952" i="16"/>
  <c r="J952" i="16"/>
  <c r="K952" i="16"/>
  <c r="L952" i="16"/>
  <c r="M952" i="16"/>
  <c r="N952" i="16"/>
  <c r="O952" i="16"/>
  <c r="P952" i="16"/>
  <c r="Q952" i="16"/>
  <c r="R952" i="16"/>
  <c r="S952" i="16"/>
  <c r="T952" i="16"/>
  <c r="U952" i="16"/>
  <c r="V952" i="16"/>
  <c r="C953" i="16"/>
  <c r="D953" i="16"/>
  <c r="E953" i="16"/>
  <c r="F953" i="16"/>
  <c r="G953" i="16"/>
  <c r="H953" i="16"/>
  <c r="I953" i="16"/>
  <c r="J953" i="16"/>
  <c r="K953" i="16"/>
  <c r="L953" i="16"/>
  <c r="M953" i="16"/>
  <c r="N953" i="16"/>
  <c r="O953" i="16"/>
  <c r="P953" i="16"/>
  <c r="Q953" i="16"/>
  <c r="R953" i="16"/>
  <c r="S953" i="16"/>
  <c r="T953" i="16"/>
  <c r="U953" i="16"/>
  <c r="V953" i="16"/>
  <c r="X953" i="16"/>
  <c r="C954" i="16"/>
  <c r="E954" i="16"/>
  <c r="F954" i="16"/>
  <c r="G954" i="16"/>
  <c r="I954" i="16"/>
  <c r="J954" i="16"/>
  <c r="K954" i="16"/>
  <c r="M954" i="16"/>
  <c r="N954" i="16"/>
  <c r="O954" i="16"/>
  <c r="P954" i="16"/>
  <c r="Q954" i="16"/>
  <c r="R954" i="16"/>
  <c r="S954" i="16"/>
  <c r="T954" i="16"/>
  <c r="U954" i="16"/>
  <c r="V954" i="16"/>
  <c r="C955" i="16"/>
  <c r="D955" i="16"/>
  <c r="E955" i="16"/>
  <c r="F955" i="16"/>
  <c r="G955" i="16"/>
  <c r="H955" i="16"/>
  <c r="I955" i="16"/>
  <c r="J955" i="16"/>
  <c r="K955" i="16"/>
  <c r="L955" i="16"/>
  <c r="M955" i="16"/>
  <c r="N955" i="16"/>
  <c r="O955" i="16"/>
  <c r="P955" i="16"/>
  <c r="Q955" i="16"/>
  <c r="R955" i="16"/>
  <c r="S955" i="16"/>
  <c r="T955" i="16"/>
  <c r="U955" i="16"/>
  <c r="V955" i="16"/>
  <c r="C956" i="16"/>
  <c r="E956" i="16"/>
  <c r="F956" i="16"/>
  <c r="G956" i="16"/>
  <c r="I956" i="16"/>
  <c r="J956" i="16"/>
  <c r="K956" i="16"/>
  <c r="L956" i="16"/>
  <c r="M956" i="16"/>
  <c r="N956" i="16"/>
  <c r="O956" i="16"/>
  <c r="P956" i="16"/>
  <c r="Q956" i="16"/>
  <c r="R956" i="16"/>
  <c r="S956" i="16"/>
  <c r="T956" i="16"/>
  <c r="U956" i="16"/>
  <c r="V956" i="16"/>
  <c r="X956" i="16"/>
  <c r="C957" i="16"/>
  <c r="D957" i="16"/>
  <c r="E957" i="16"/>
  <c r="F957" i="16"/>
  <c r="G957" i="16"/>
  <c r="I957" i="16"/>
  <c r="J957" i="16"/>
  <c r="K957" i="16"/>
  <c r="M957" i="16"/>
  <c r="N957" i="16"/>
  <c r="O957" i="16"/>
  <c r="Q957" i="16"/>
  <c r="R957" i="16"/>
  <c r="S957" i="16"/>
  <c r="T957" i="16"/>
  <c r="U957" i="16"/>
  <c r="V957" i="16"/>
  <c r="C958" i="16"/>
  <c r="E958" i="16"/>
  <c r="F958" i="16"/>
  <c r="G958" i="16"/>
  <c r="H958" i="16"/>
  <c r="I958" i="16"/>
  <c r="J958" i="16"/>
  <c r="K958" i="16"/>
  <c r="L958" i="16"/>
  <c r="M958" i="16"/>
  <c r="N958" i="16"/>
  <c r="O958" i="16"/>
  <c r="P958" i="16"/>
  <c r="Q958" i="16"/>
  <c r="R958" i="16"/>
  <c r="S958" i="16"/>
  <c r="U958" i="16"/>
  <c r="V958" i="16"/>
  <c r="C959" i="16"/>
  <c r="D959" i="16"/>
  <c r="E959" i="16"/>
  <c r="F959" i="16"/>
  <c r="G959" i="16"/>
  <c r="H959" i="16"/>
  <c r="I959" i="16"/>
  <c r="J959" i="16"/>
  <c r="K959" i="16"/>
  <c r="M959" i="16"/>
  <c r="N959" i="16"/>
  <c r="O959" i="16"/>
  <c r="P959" i="16"/>
  <c r="Q959" i="16"/>
  <c r="R959" i="16"/>
  <c r="S959" i="16"/>
  <c r="T959" i="16"/>
  <c r="U959" i="16"/>
  <c r="V959" i="16"/>
  <c r="C960" i="16"/>
  <c r="D960" i="16"/>
  <c r="E960" i="16"/>
  <c r="F960" i="16"/>
  <c r="G960" i="16"/>
  <c r="I960" i="16"/>
  <c r="J960" i="16"/>
  <c r="K960" i="16"/>
  <c r="L960" i="16"/>
  <c r="M960" i="16"/>
  <c r="N960" i="16"/>
  <c r="O960" i="16"/>
  <c r="P960" i="16"/>
  <c r="Q960" i="16"/>
  <c r="R960" i="16"/>
  <c r="S960" i="16"/>
  <c r="T960" i="16"/>
  <c r="U960" i="16"/>
  <c r="V960" i="16"/>
  <c r="C961" i="16"/>
  <c r="E961" i="16"/>
  <c r="F961" i="16"/>
  <c r="G961" i="16"/>
  <c r="I961" i="16"/>
  <c r="J961" i="16"/>
  <c r="K961" i="16"/>
  <c r="L961" i="16"/>
  <c r="M961" i="16"/>
  <c r="N961" i="16"/>
  <c r="O961" i="16"/>
  <c r="Q961" i="16"/>
  <c r="R961" i="16"/>
  <c r="S961" i="16"/>
  <c r="T961" i="16"/>
  <c r="U961" i="16"/>
  <c r="V961" i="16"/>
  <c r="C962" i="16"/>
  <c r="D962" i="16"/>
  <c r="E962" i="16"/>
  <c r="F962" i="16"/>
  <c r="G962" i="16"/>
  <c r="H962" i="16"/>
  <c r="I962" i="16"/>
  <c r="J962" i="16"/>
  <c r="K962" i="16"/>
  <c r="M962" i="16"/>
  <c r="N962" i="16"/>
  <c r="O962" i="16"/>
  <c r="P962" i="16"/>
  <c r="Q962" i="16"/>
  <c r="R962" i="16"/>
  <c r="S962" i="16"/>
  <c r="T962" i="16"/>
  <c r="U962" i="16"/>
  <c r="V962" i="16"/>
  <c r="C963" i="16"/>
  <c r="D963" i="16"/>
  <c r="E963" i="16"/>
  <c r="F963" i="16"/>
  <c r="G963" i="16"/>
  <c r="I963" i="16"/>
  <c r="J963" i="16"/>
  <c r="K963" i="16"/>
  <c r="L963" i="16"/>
  <c r="M963" i="16"/>
  <c r="N963" i="16"/>
  <c r="O963" i="16"/>
  <c r="P963" i="16"/>
  <c r="Q963" i="16"/>
  <c r="R963" i="16"/>
  <c r="S963" i="16"/>
  <c r="T963" i="16"/>
  <c r="U963" i="16"/>
  <c r="V963" i="16"/>
  <c r="C964" i="16"/>
  <c r="E964" i="16"/>
  <c r="F964" i="16"/>
  <c r="G964" i="16"/>
  <c r="H964" i="16"/>
  <c r="I964" i="16"/>
  <c r="J964" i="16"/>
  <c r="K964" i="16"/>
  <c r="L964" i="16"/>
  <c r="M964" i="16"/>
  <c r="N964" i="16"/>
  <c r="O964" i="16"/>
  <c r="P964" i="16"/>
  <c r="Q964" i="16"/>
  <c r="R964" i="16"/>
  <c r="S964" i="16"/>
  <c r="T964" i="16"/>
  <c r="U964" i="16"/>
  <c r="V964" i="16"/>
  <c r="C965" i="16"/>
  <c r="D965" i="16"/>
  <c r="E965" i="16"/>
  <c r="F965" i="16"/>
  <c r="G965" i="16"/>
  <c r="I965" i="16"/>
  <c r="J965" i="16"/>
  <c r="K965" i="16"/>
  <c r="M965" i="16"/>
  <c r="N965" i="16"/>
  <c r="O965" i="16"/>
  <c r="P965" i="16"/>
  <c r="Q965" i="16"/>
  <c r="R965" i="16"/>
  <c r="S965" i="16"/>
  <c r="T965" i="16"/>
  <c r="U965" i="16"/>
  <c r="V965" i="16"/>
  <c r="C966" i="16"/>
  <c r="E966" i="16"/>
  <c r="F966" i="16"/>
  <c r="G966" i="16"/>
  <c r="H966" i="16"/>
  <c r="I966" i="16"/>
  <c r="J966" i="16"/>
  <c r="K966" i="16"/>
  <c r="M966" i="16"/>
  <c r="N966" i="16"/>
  <c r="O966" i="16"/>
  <c r="P966" i="16"/>
  <c r="Q966" i="16"/>
  <c r="R966" i="16"/>
  <c r="S966" i="16"/>
  <c r="U966" i="16"/>
  <c r="V966" i="16"/>
  <c r="W966" i="16"/>
  <c r="C967" i="16"/>
  <c r="D967" i="16"/>
  <c r="E967" i="16"/>
  <c r="F967" i="16"/>
  <c r="G967" i="16"/>
  <c r="H967" i="16"/>
  <c r="I967" i="16"/>
  <c r="J967" i="16"/>
  <c r="K967" i="16"/>
  <c r="L967" i="16"/>
  <c r="M967" i="16"/>
  <c r="N967" i="16"/>
  <c r="O967" i="16"/>
  <c r="P967" i="16"/>
  <c r="Q967" i="16"/>
  <c r="R967" i="16"/>
  <c r="S967" i="16"/>
  <c r="T967" i="16"/>
  <c r="U967" i="16"/>
  <c r="V967" i="16"/>
  <c r="C968" i="16"/>
  <c r="D968" i="16"/>
  <c r="E968" i="16"/>
  <c r="F968" i="16"/>
  <c r="G968" i="16"/>
  <c r="I968" i="16"/>
  <c r="J968" i="16"/>
  <c r="K968" i="16"/>
  <c r="L968" i="16"/>
  <c r="M968" i="16"/>
  <c r="N968" i="16"/>
  <c r="O968" i="16"/>
  <c r="P968" i="16"/>
  <c r="Q968" i="16"/>
  <c r="R968" i="16"/>
  <c r="S968" i="16"/>
  <c r="T968" i="16"/>
  <c r="U968" i="16"/>
  <c r="V968" i="16"/>
  <c r="W968" i="16"/>
  <c r="AA968" i="16"/>
  <c r="C969" i="16"/>
  <c r="E969" i="16"/>
  <c r="F969" i="16"/>
  <c r="G969" i="16"/>
  <c r="H969" i="16"/>
  <c r="I969" i="16"/>
  <c r="J969" i="16"/>
  <c r="K969" i="16"/>
  <c r="L969" i="16"/>
  <c r="M969" i="16"/>
  <c r="N969" i="16"/>
  <c r="O969" i="16"/>
  <c r="P969" i="16"/>
  <c r="Q969" i="16"/>
  <c r="R969" i="16"/>
  <c r="S969" i="16"/>
  <c r="T969" i="16"/>
  <c r="U969" i="16"/>
  <c r="V969" i="16"/>
  <c r="C970" i="16"/>
  <c r="D970" i="16"/>
  <c r="E970" i="16"/>
  <c r="F970" i="16"/>
  <c r="G970" i="16"/>
  <c r="H970" i="16"/>
  <c r="I970" i="16"/>
  <c r="J970" i="16"/>
  <c r="K970" i="16"/>
  <c r="M970" i="16"/>
  <c r="N970" i="16"/>
  <c r="O970" i="16"/>
  <c r="P970" i="16"/>
  <c r="Q970" i="16"/>
  <c r="R970" i="16"/>
  <c r="S970" i="16"/>
  <c r="T970" i="16"/>
  <c r="U970" i="16"/>
  <c r="V970" i="16"/>
  <c r="C971" i="16"/>
  <c r="D971" i="16"/>
  <c r="E971" i="16"/>
  <c r="F971" i="16"/>
  <c r="G971" i="16"/>
  <c r="I971" i="16"/>
  <c r="J971" i="16"/>
  <c r="K971" i="16"/>
  <c r="L971" i="16"/>
  <c r="M971" i="16"/>
  <c r="N971" i="16"/>
  <c r="O971" i="16"/>
  <c r="P971" i="16"/>
  <c r="Q971" i="16"/>
  <c r="R971" i="16"/>
  <c r="S971" i="16"/>
  <c r="T971" i="16"/>
  <c r="U971" i="16"/>
  <c r="V971" i="16"/>
  <c r="C972" i="16"/>
  <c r="D972" i="16"/>
  <c r="E972" i="16"/>
  <c r="F972" i="16"/>
  <c r="G972" i="16"/>
  <c r="H972" i="16"/>
  <c r="I972" i="16"/>
  <c r="J972" i="16"/>
  <c r="K972" i="16"/>
  <c r="M972" i="16"/>
  <c r="N972" i="16"/>
  <c r="O972" i="16"/>
  <c r="P972" i="16"/>
  <c r="Q972" i="16"/>
  <c r="R972" i="16"/>
  <c r="S972" i="16"/>
  <c r="T972" i="16"/>
  <c r="U972" i="16"/>
  <c r="V972" i="16"/>
  <c r="C973" i="16"/>
  <c r="E973" i="16"/>
  <c r="F973" i="16"/>
  <c r="G973" i="16"/>
  <c r="I973" i="16"/>
  <c r="J973" i="16"/>
  <c r="K973" i="16"/>
  <c r="M973" i="16"/>
  <c r="N973" i="16"/>
  <c r="O973" i="16"/>
  <c r="Q973" i="16"/>
  <c r="R973" i="16"/>
  <c r="S973" i="16"/>
  <c r="T973" i="16"/>
  <c r="U973" i="16"/>
  <c r="V973" i="16"/>
  <c r="C974" i="16"/>
  <c r="D974" i="16"/>
  <c r="E974" i="16"/>
  <c r="F974" i="16"/>
  <c r="G974" i="16"/>
  <c r="H974" i="16"/>
  <c r="I974" i="16"/>
  <c r="J974" i="16"/>
  <c r="K974" i="16"/>
  <c r="L974" i="16"/>
  <c r="M974" i="16"/>
  <c r="N974" i="16"/>
  <c r="O974" i="16"/>
  <c r="P974" i="16"/>
  <c r="Q974" i="16"/>
  <c r="R974" i="16"/>
  <c r="S974" i="16"/>
  <c r="U974" i="16"/>
  <c r="V974" i="16"/>
  <c r="C975" i="16"/>
  <c r="D975" i="16"/>
  <c r="E975" i="16"/>
  <c r="F975" i="16"/>
  <c r="G975" i="16"/>
  <c r="H975" i="16"/>
  <c r="I975" i="16"/>
  <c r="J975" i="16"/>
  <c r="K975" i="16"/>
  <c r="L975" i="16"/>
  <c r="M975" i="16"/>
  <c r="N975" i="16"/>
  <c r="O975" i="16"/>
  <c r="P975" i="16"/>
  <c r="Q975" i="16"/>
  <c r="R975" i="16"/>
  <c r="S975" i="16"/>
  <c r="T975" i="16"/>
  <c r="U975" i="16"/>
  <c r="V975" i="16"/>
  <c r="W975" i="16"/>
  <c r="AA975" i="16"/>
  <c r="C976" i="16"/>
  <c r="D976" i="16"/>
  <c r="E976" i="16"/>
  <c r="F976" i="16"/>
  <c r="G976" i="16"/>
  <c r="I976" i="16"/>
  <c r="J976" i="16"/>
  <c r="K976" i="16"/>
  <c r="L976" i="16"/>
  <c r="M976" i="16"/>
  <c r="N976" i="16"/>
  <c r="O976" i="16"/>
  <c r="Q976" i="16"/>
  <c r="R976" i="16"/>
  <c r="S976" i="16"/>
  <c r="T976" i="16"/>
  <c r="U976" i="16"/>
  <c r="V976" i="16"/>
  <c r="C977" i="16"/>
  <c r="E977" i="16"/>
  <c r="F977" i="16"/>
  <c r="G977" i="16"/>
  <c r="H977" i="16"/>
  <c r="I977" i="16"/>
  <c r="J977" i="16"/>
  <c r="K977" i="16"/>
  <c r="L977" i="16"/>
  <c r="M977" i="16"/>
  <c r="N977" i="16"/>
  <c r="O977" i="16"/>
  <c r="P977" i="16"/>
  <c r="Q977" i="16"/>
  <c r="R977" i="16"/>
  <c r="S977" i="16"/>
  <c r="T977" i="16"/>
  <c r="U977" i="16"/>
  <c r="V977" i="16"/>
  <c r="W977" i="16"/>
  <c r="C978" i="16"/>
  <c r="D978" i="16"/>
  <c r="E978" i="16"/>
  <c r="F978" i="16"/>
  <c r="G978" i="16"/>
  <c r="H978" i="16"/>
  <c r="I978" i="16"/>
  <c r="J978" i="16"/>
  <c r="K978" i="16"/>
  <c r="M978" i="16"/>
  <c r="N978" i="16"/>
  <c r="O978" i="16"/>
  <c r="P978" i="16"/>
  <c r="Q978" i="16"/>
  <c r="R978" i="16"/>
  <c r="S978" i="16"/>
  <c r="T978" i="16"/>
  <c r="U978" i="16"/>
  <c r="V978" i="16"/>
  <c r="C979" i="16"/>
  <c r="D979" i="16"/>
  <c r="E979" i="16"/>
  <c r="F979" i="16"/>
  <c r="G979" i="16"/>
  <c r="I979" i="16"/>
  <c r="J979" i="16"/>
  <c r="K979" i="16"/>
  <c r="L979" i="16"/>
  <c r="M979" i="16"/>
  <c r="N979" i="16"/>
  <c r="O979" i="16"/>
  <c r="P979" i="16"/>
  <c r="Q979" i="16"/>
  <c r="R979" i="16"/>
  <c r="S979" i="16"/>
  <c r="T979" i="16"/>
  <c r="U979" i="16"/>
  <c r="V979" i="16"/>
  <c r="C980" i="16"/>
  <c r="E980" i="16"/>
  <c r="F980" i="16"/>
  <c r="G980" i="16"/>
  <c r="I980" i="16"/>
  <c r="J980" i="16"/>
  <c r="K980" i="16"/>
  <c r="L980" i="16"/>
  <c r="M980" i="16"/>
  <c r="N980" i="16"/>
  <c r="O980" i="16"/>
  <c r="P980" i="16"/>
  <c r="Q980" i="16"/>
  <c r="R980" i="16"/>
  <c r="S980" i="16"/>
  <c r="T980" i="16"/>
  <c r="U980" i="16"/>
  <c r="V980" i="16"/>
  <c r="C981" i="16"/>
  <c r="D981" i="16"/>
  <c r="E981" i="16"/>
  <c r="F981" i="16"/>
  <c r="G981" i="16"/>
  <c r="H981" i="16"/>
  <c r="I981" i="16"/>
  <c r="J981" i="16"/>
  <c r="K981" i="16"/>
  <c r="L981" i="16"/>
  <c r="M981" i="16"/>
  <c r="N981" i="16"/>
  <c r="O981" i="16"/>
  <c r="Q981" i="16"/>
  <c r="R981" i="16"/>
  <c r="S981" i="16"/>
  <c r="T981" i="16"/>
  <c r="U981" i="16"/>
  <c r="V981" i="16"/>
  <c r="C982" i="16"/>
  <c r="E982" i="16"/>
  <c r="F982" i="16"/>
  <c r="G982" i="16"/>
  <c r="I982" i="16"/>
  <c r="J982" i="16"/>
  <c r="K982" i="16"/>
  <c r="L982" i="16"/>
  <c r="M982" i="16"/>
  <c r="N982" i="16"/>
  <c r="O982" i="16"/>
  <c r="P982" i="16"/>
  <c r="Q982" i="16"/>
  <c r="R982" i="16"/>
  <c r="S982" i="16"/>
  <c r="U982" i="16"/>
  <c r="V982" i="16"/>
  <c r="C983" i="16"/>
  <c r="D983" i="16"/>
  <c r="E983" i="16"/>
  <c r="F983" i="16"/>
  <c r="G983" i="16"/>
  <c r="H983" i="16"/>
  <c r="I983" i="16"/>
  <c r="J983" i="16"/>
  <c r="K983" i="16"/>
  <c r="L983" i="16"/>
  <c r="M983" i="16"/>
  <c r="N983" i="16"/>
  <c r="O983" i="16"/>
  <c r="P983" i="16"/>
  <c r="Q983" i="16"/>
  <c r="R983" i="16"/>
  <c r="S983" i="16"/>
  <c r="T983" i="16"/>
  <c r="U983" i="16"/>
  <c r="V983" i="16"/>
  <c r="W983" i="16"/>
  <c r="C984" i="16"/>
  <c r="D984" i="16"/>
  <c r="E984" i="16"/>
  <c r="F984" i="16"/>
  <c r="G984" i="16"/>
  <c r="I984" i="16"/>
  <c r="J984" i="16"/>
  <c r="K984" i="16"/>
  <c r="L984" i="16"/>
  <c r="M984" i="16"/>
  <c r="N984" i="16"/>
  <c r="O984" i="16"/>
  <c r="Q984" i="16"/>
  <c r="R984" i="16"/>
  <c r="S984" i="16"/>
  <c r="T984" i="16"/>
  <c r="U984" i="16"/>
  <c r="V984" i="16"/>
  <c r="C985" i="16"/>
  <c r="D985" i="16"/>
  <c r="E985" i="16"/>
  <c r="F985" i="16"/>
  <c r="G985" i="16"/>
  <c r="H985" i="16"/>
  <c r="I985" i="16"/>
  <c r="J985" i="16"/>
  <c r="K985" i="16"/>
  <c r="L985" i="16"/>
  <c r="M985" i="16"/>
  <c r="N985" i="16"/>
  <c r="O985" i="16"/>
  <c r="P985" i="16"/>
  <c r="Q985" i="16"/>
  <c r="R985" i="16"/>
  <c r="S985" i="16"/>
  <c r="T985" i="16"/>
  <c r="U985" i="16"/>
  <c r="V985" i="16"/>
  <c r="C986" i="16"/>
  <c r="E986" i="16"/>
  <c r="F986" i="16"/>
  <c r="G986" i="16"/>
  <c r="H986" i="16"/>
  <c r="I986" i="16"/>
  <c r="J986" i="16"/>
  <c r="K986" i="16"/>
  <c r="M986" i="16"/>
  <c r="N986" i="16"/>
  <c r="O986" i="16"/>
  <c r="P986" i="16"/>
  <c r="Q986" i="16"/>
  <c r="R986" i="16"/>
  <c r="S986" i="16"/>
  <c r="T986" i="16"/>
  <c r="U986" i="16"/>
  <c r="V986" i="16"/>
  <c r="C987" i="16"/>
  <c r="D987" i="16"/>
  <c r="E987" i="16"/>
  <c r="F987" i="16"/>
  <c r="G987" i="16"/>
  <c r="I987" i="16"/>
  <c r="J987" i="16"/>
  <c r="K987" i="16"/>
  <c r="L987" i="16"/>
  <c r="M987" i="16"/>
  <c r="N987" i="16"/>
  <c r="O987" i="16"/>
  <c r="P987" i="16"/>
  <c r="Q987" i="16"/>
  <c r="R987" i="16"/>
  <c r="S987" i="16"/>
  <c r="T987" i="16"/>
  <c r="U987" i="16"/>
  <c r="V987" i="16"/>
  <c r="C988" i="16"/>
  <c r="E988" i="16"/>
  <c r="F988" i="16"/>
  <c r="G988" i="16"/>
  <c r="H988" i="16"/>
  <c r="I988" i="16"/>
  <c r="J988" i="16"/>
  <c r="K988" i="16"/>
  <c r="L988" i="16"/>
  <c r="M988" i="16"/>
  <c r="N988" i="16"/>
  <c r="O988" i="16"/>
  <c r="P988" i="16"/>
  <c r="Q988" i="16"/>
  <c r="R988" i="16"/>
  <c r="S988" i="16"/>
  <c r="T988" i="16"/>
  <c r="U988" i="16"/>
  <c r="V988" i="16"/>
  <c r="W988" i="16"/>
  <c r="X988" i="16"/>
  <c r="C989" i="16"/>
  <c r="D989" i="16"/>
  <c r="E989" i="16"/>
  <c r="F989" i="16"/>
  <c r="G989" i="16"/>
  <c r="H989" i="16"/>
  <c r="I989" i="16"/>
  <c r="J989" i="16"/>
  <c r="K989" i="16"/>
  <c r="L989" i="16"/>
  <c r="M989" i="16"/>
  <c r="N989" i="16"/>
  <c r="O989" i="16"/>
  <c r="Q989" i="16"/>
  <c r="R989" i="16"/>
  <c r="S989" i="16"/>
  <c r="T989" i="16"/>
  <c r="U989" i="16"/>
  <c r="V989" i="16"/>
  <c r="C990" i="16"/>
  <c r="E990" i="16"/>
  <c r="F990" i="16"/>
  <c r="G990" i="16"/>
  <c r="H990" i="16"/>
  <c r="I990" i="16"/>
  <c r="J990" i="16"/>
  <c r="K990" i="16"/>
  <c r="L990" i="16"/>
  <c r="M990" i="16"/>
  <c r="N990" i="16"/>
  <c r="O990" i="16"/>
  <c r="P990" i="16"/>
  <c r="Q990" i="16"/>
  <c r="R990" i="16"/>
  <c r="S990" i="16"/>
  <c r="U990" i="16"/>
  <c r="V990" i="16"/>
  <c r="C991" i="16"/>
  <c r="D991" i="16"/>
  <c r="E991" i="16"/>
  <c r="F991" i="16"/>
  <c r="G991" i="16"/>
  <c r="H991" i="16"/>
  <c r="I991" i="16"/>
  <c r="J991" i="16"/>
  <c r="K991" i="16"/>
  <c r="L991" i="16"/>
  <c r="M991" i="16"/>
  <c r="N991" i="16"/>
  <c r="O991" i="16"/>
  <c r="P991" i="16"/>
  <c r="Q991" i="16"/>
  <c r="R991" i="16"/>
  <c r="S991" i="16"/>
  <c r="T991" i="16"/>
  <c r="U991" i="16"/>
  <c r="V991" i="16"/>
  <c r="C992" i="16"/>
  <c r="E992" i="16"/>
  <c r="F992" i="16"/>
  <c r="G992" i="16"/>
  <c r="I992" i="16"/>
  <c r="J992" i="16"/>
  <c r="K992" i="16"/>
  <c r="L992" i="16"/>
  <c r="M992" i="16"/>
  <c r="N992" i="16"/>
  <c r="O992" i="16"/>
  <c r="P992" i="16"/>
  <c r="Q992" i="16"/>
  <c r="R992" i="16"/>
  <c r="S992" i="16"/>
  <c r="T992" i="16"/>
  <c r="U992" i="16"/>
  <c r="V992" i="16"/>
  <c r="C993" i="16"/>
  <c r="D993" i="16"/>
  <c r="E993" i="16"/>
  <c r="F993" i="16"/>
  <c r="G993" i="16"/>
  <c r="I993" i="16"/>
  <c r="J993" i="16"/>
  <c r="K993" i="16"/>
  <c r="L993" i="16"/>
  <c r="M993" i="16"/>
  <c r="N993" i="16"/>
  <c r="O993" i="16"/>
  <c r="P993" i="16"/>
  <c r="Q993" i="16"/>
  <c r="R993" i="16"/>
  <c r="S993" i="16"/>
  <c r="T993" i="16"/>
  <c r="U993" i="16"/>
  <c r="V993" i="16"/>
  <c r="X993" i="16"/>
  <c r="C994" i="16"/>
  <c r="D994" i="16"/>
  <c r="E994" i="16"/>
  <c r="F994" i="16"/>
  <c r="G994" i="16"/>
  <c r="H994" i="16"/>
  <c r="I994" i="16"/>
  <c r="J994" i="16"/>
  <c r="K994" i="16"/>
  <c r="M994" i="16"/>
  <c r="N994" i="16"/>
  <c r="O994" i="16"/>
  <c r="P994" i="16"/>
  <c r="Q994" i="16"/>
  <c r="R994" i="16"/>
  <c r="S994" i="16"/>
  <c r="T994" i="16"/>
  <c r="U994" i="16"/>
  <c r="V994" i="16"/>
  <c r="C995" i="16"/>
  <c r="D995" i="16"/>
  <c r="E995" i="16"/>
  <c r="F995" i="16"/>
  <c r="G995" i="16"/>
  <c r="I995" i="16"/>
  <c r="J995" i="16"/>
  <c r="K995" i="16"/>
  <c r="L995" i="16"/>
  <c r="M995" i="16"/>
  <c r="N995" i="16"/>
  <c r="O995" i="16"/>
  <c r="P995" i="16"/>
  <c r="Q995" i="16"/>
  <c r="R995" i="16"/>
  <c r="S995" i="16"/>
  <c r="T995" i="16"/>
  <c r="U995" i="16"/>
  <c r="V995" i="16"/>
  <c r="C996" i="16"/>
  <c r="D996" i="16"/>
  <c r="E996" i="16"/>
  <c r="F996" i="16"/>
  <c r="G996" i="16"/>
  <c r="H996" i="16"/>
  <c r="I996" i="16"/>
  <c r="J996" i="16"/>
  <c r="K996" i="16"/>
  <c r="L996" i="16"/>
  <c r="M996" i="16"/>
  <c r="N996" i="16"/>
  <c r="O996" i="16"/>
  <c r="P996" i="16"/>
  <c r="Q996" i="16"/>
  <c r="R996" i="16"/>
  <c r="S996" i="16"/>
  <c r="T996" i="16"/>
  <c r="U996" i="16"/>
  <c r="V996" i="16"/>
  <c r="X996" i="16"/>
  <c r="C997" i="16"/>
  <c r="D997" i="16"/>
  <c r="E997" i="16"/>
  <c r="F997" i="16"/>
  <c r="G997" i="16"/>
  <c r="H997" i="16"/>
  <c r="I997" i="16"/>
  <c r="J997" i="16"/>
  <c r="K997" i="16"/>
  <c r="L997" i="16"/>
  <c r="M997" i="16"/>
  <c r="N997" i="16"/>
  <c r="O997" i="16"/>
  <c r="Q997" i="16"/>
  <c r="R997" i="16"/>
  <c r="S997" i="16"/>
  <c r="T997" i="16"/>
  <c r="U997" i="16"/>
  <c r="V997" i="16"/>
  <c r="C998" i="16"/>
  <c r="D998" i="16"/>
  <c r="E998" i="16"/>
  <c r="F998" i="16"/>
  <c r="G998" i="16"/>
  <c r="H998" i="16"/>
  <c r="I998" i="16"/>
  <c r="J998" i="16"/>
  <c r="K998" i="16"/>
  <c r="L998" i="16"/>
  <c r="M998" i="16"/>
  <c r="N998" i="16"/>
  <c r="O998" i="16"/>
  <c r="P998" i="16"/>
  <c r="Q998" i="16"/>
  <c r="R998" i="16"/>
  <c r="S998" i="16"/>
  <c r="U998" i="16"/>
  <c r="V998" i="16"/>
  <c r="C999" i="16"/>
  <c r="D999" i="16"/>
  <c r="E999" i="16"/>
  <c r="F999" i="16"/>
  <c r="G999" i="16"/>
  <c r="I999" i="16"/>
  <c r="J999" i="16"/>
  <c r="K999" i="16"/>
  <c r="M999" i="16"/>
  <c r="N999" i="16"/>
  <c r="O999" i="16"/>
  <c r="P999" i="16"/>
  <c r="Q999" i="16"/>
  <c r="R999" i="16"/>
  <c r="S999" i="16"/>
  <c r="T999" i="16"/>
  <c r="U999" i="16"/>
  <c r="V999" i="16"/>
  <c r="C1000" i="16"/>
  <c r="D1000" i="16"/>
  <c r="E1000" i="16"/>
  <c r="F1000" i="16"/>
  <c r="G1000" i="16"/>
  <c r="I1000" i="16"/>
  <c r="J1000" i="16"/>
  <c r="K1000" i="16"/>
  <c r="L1000" i="16"/>
  <c r="M1000" i="16"/>
  <c r="N1000" i="16"/>
  <c r="O1000" i="16"/>
  <c r="P1000" i="16"/>
  <c r="Q1000" i="16"/>
  <c r="R1000" i="16"/>
  <c r="S1000" i="16"/>
  <c r="T1000" i="16"/>
  <c r="U1000" i="16"/>
  <c r="V1000" i="16"/>
  <c r="C1001" i="16"/>
  <c r="D1001" i="16"/>
  <c r="E1001" i="16"/>
  <c r="F1001" i="16"/>
  <c r="G1001" i="16"/>
  <c r="H1001" i="16"/>
  <c r="I1001" i="16"/>
  <c r="J1001" i="16"/>
  <c r="K1001" i="16"/>
  <c r="L1001" i="16"/>
  <c r="M1001" i="16"/>
  <c r="N1001" i="16"/>
  <c r="O1001" i="16"/>
  <c r="P1001" i="16"/>
  <c r="Q1001" i="16"/>
  <c r="R1001" i="16"/>
  <c r="S1001" i="16"/>
  <c r="T1001" i="16"/>
  <c r="U1001" i="16"/>
  <c r="V1001" i="16"/>
  <c r="C1002" i="16"/>
  <c r="D1002" i="16"/>
  <c r="E1002" i="16"/>
  <c r="F1002" i="16"/>
  <c r="G1002" i="16"/>
  <c r="I1002" i="16"/>
  <c r="J1002" i="16"/>
  <c r="K1002" i="16"/>
  <c r="M1002" i="16"/>
  <c r="N1002" i="16"/>
  <c r="O1002" i="16"/>
  <c r="P1002" i="16"/>
  <c r="Q1002" i="16"/>
  <c r="R1002" i="16"/>
  <c r="S1002" i="16"/>
  <c r="T1002" i="16"/>
  <c r="U1002" i="16"/>
  <c r="V1002" i="16"/>
  <c r="C1003" i="16"/>
  <c r="D1003" i="16"/>
  <c r="E1003" i="16"/>
  <c r="F1003" i="16"/>
  <c r="G1003" i="16"/>
  <c r="H1003" i="16"/>
  <c r="I1003" i="16"/>
  <c r="J1003" i="16"/>
  <c r="K1003" i="16"/>
  <c r="L1003" i="16"/>
  <c r="M1003" i="16"/>
  <c r="N1003" i="16"/>
  <c r="O1003" i="16"/>
  <c r="P1003" i="16"/>
  <c r="Q1003" i="16"/>
  <c r="R1003" i="16"/>
  <c r="S1003" i="16"/>
  <c r="T1003" i="16"/>
  <c r="U1003" i="16"/>
  <c r="V1003" i="16"/>
  <c r="X1003" i="16"/>
  <c r="C1004" i="16"/>
  <c r="D1004" i="16"/>
  <c r="E1004" i="16"/>
  <c r="F1004" i="16"/>
  <c r="G1004" i="16"/>
  <c r="H1004" i="16"/>
  <c r="I1004" i="16"/>
  <c r="J1004" i="16"/>
  <c r="K1004" i="16"/>
  <c r="L1004" i="16"/>
  <c r="M1004" i="16"/>
  <c r="N1004" i="16"/>
  <c r="O1004" i="16"/>
  <c r="P1004" i="16"/>
  <c r="Q1004" i="16"/>
  <c r="R1004" i="16"/>
  <c r="S1004" i="16"/>
  <c r="T1004" i="16"/>
  <c r="U1004" i="16"/>
  <c r="V1004" i="16"/>
  <c r="X1004" i="16"/>
  <c r="C1005" i="16"/>
  <c r="D1005" i="16"/>
  <c r="E1005" i="16"/>
  <c r="F1005" i="16"/>
  <c r="G1005" i="16"/>
  <c r="H1005" i="16"/>
  <c r="I1005" i="16"/>
  <c r="J1005" i="16"/>
  <c r="K1005" i="16"/>
  <c r="L1005" i="16"/>
  <c r="M1005" i="16"/>
  <c r="N1005" i="16"/>
  <c r="O1005" i="16"/>
  <c r="Q1005" i="16"/>
  <c r="R1005" i="16"/>
  <c r="S1005" i="16"/>
  <c r="T1005" i="16"/>
  <c r="U1005" i="16"/>
  <c r="V1005" i="16"/>
  <c r="W1005" i="16"/>
  <c r="C1006" i="16"/>
  <c r="E1006" i="16"/>
  <c r="F1006" i="16"/>
  <c r="G1006" i="16"/>
  <c r="H1006" i="16"/>
  <c r="I1006" i="16"/>
  <c r="J1006" i="16"/>
  <c r="K1006" i="16"/>
  <c r="L1006" i="16"/>
  <c r="M1006" i="16"/>
  <c r="N1006" i="16"/>
  <c r="O1006" i="16"/>
  <c r="P1006" i="16"/>
  <c r="Q1006" i="16"/>
  <c r="R1006" i="16"/>
  <c r="S1006" i="16"/>
  <c r="U1006" i="16"/>
  <c r="V1006" i="16"/>
  <c r="W1006" i="16"/>
  <c r="AA1006" i="16"/>
  <c r="C1007" i="16"/>
  <c r="D1007" i="16"/>
  <c r="E1007" i="16"/>
  <c r="F1007" i="16"/>
  <c r="G1007" i="16"/>
  <c r="H1007" i="16"/>
  <c r="I1007" i="16"/>
  <c r="J1007" i="16"/>
  <c r="K1007" i="16"/>
  <c r="M1007" i="16"/>
  <c r="N1007" i="16"/>
  <c r="O1007" i="16"/>
  <c r="P1007" i="16"/>
  <c r="Q1007" i="16"/>
  <c r="R1007" i="16"/>
  <c r="S1007" i="16"/>
  <c r="T1007" i="16"/>
  <c r="U1007" i="16"/>
  <c r="V1007" i="16"/>
  <c r="C1008" i="16"/>
  <c r="E1008" i="16"/>
  <c r="F1008" i="16"/>
  <c r="G1008" i="16"/>
  <c r="I1008" i="16"/>
  <c r="J1008" i="16"/>
  <c r="K1008" i="16"/>
  <c r="L1008" i="16"/>
  <c r="M1008" i="16"/>
  <c r="N1008" i="16"/>
  <c r="O1008" i="16"/>
  <c r="P1008" i="16"/>
  <c r="Q1008" i="16"/>
  <c r="R1008" i="16"/>
  <c r="S1008" i="16"/>
  <c r="T1008" i="16"/>
  <c r="U1008" i="16"/>
  <c r="V1008" i="16"/>
  <c r="C1009" i="16"/>
  <c r="D1009" i="16"/>
  <c r="E1009" i="16"/>
  <c r="F1009" i="16"/>
  <c r="G1009" i="16"/>
  <c r="H1009" i="16"/>
  <c r="I1009" i="16"/>
  <c r="J1009" i="16"/>
  <c r="K1009" i="16"/>
  <c r="L1009" i="16"/>
  <c r="M1009" i="16"/>
  <c r="N1009" i="16"/>
  <c r="O1009" i="16"/>
  <c r="P1009" i="16"/>
  <c r="Q1009" i="16"/>
  <c r="R1009" i="16"/>
  <c r="S1009" i="16"/>
  <c r="T1009" i="16"/>
  <c r="U1009" i="16"/>
  <c r="V1009" i="16"/>
  <c r="X1009" i="16"/>
  <c r="C1010" i="16"/>
  <c r="D1010" i="16"/>
  <c r="E1010" i="16"/>
  <c r="F1010" i="16"/>
  <c r="G1010" i="16"/>
  <c r="I1010" i="16"/>
  <c r="J1010" i="16"/>
  <c r="K1010" i="16"/>
  <c r="M1010" i="16"/>
  <c r="N1010" i="16"/>
  <c r="O1010" i="16"/>
  <c r="P1010" i="16"/>
  <c r="Q1010" i="16"/>
  <c r="R1010" i="16"/>
  <c r="S1010" i="16"/>
  <c r="T1010" i="16"/>
  <c r="U1010" i="16"/>
  <c r="V1010" i="16"/>
  <c r="C1011" i="16"/>
  <c r="D1011" i="16"/>
  <c r="E1011" i="16"/>
  <c r="F1011" i="16"/>
  <c r="G1011" i="16"/>
  <c r="H1011" i="16"/>
  <c r="I1011" i="16"/>
  <c r="J1011" i="16"/>
  <c r="K1011" i="16"/>
  <c r="L1011" i="16"/>
  <c r="M1011" i="16"/>
  <c r="N1011" i="16"/>
  <c r="O1011" i="16"/>
  <c r="P1011" i="16"/>
  <c r="Q1011" i="16"/>
  <c r="R1011" i="16"/>
  <c r="S1011" i="16"/>
  <c r="T1011" i="16"/>
  <c r="U1011" i="16"/>
  <c r="V1011" i="16"/>
  <c r="C1012" i="16"/>
  <c r="E1012" i="16"/>
  <c r="F1012" i="16"/>
  <c r="G1012" i="16"/>
  <c r="H1012" i="16"/>
  <c r="I1012" i="16"/>
  <c r="J1012" i="16"/>
  <c r="K1012" i="16"/>
  <c r="L1012" i="16"/>
  <c r="M1012" i="16"/>
  <c r="N1012" i="16"/>
  <c r="O1012" i="16"/>
  <c r="P1012" i="16"/>
  <c r="Q1012" i="16"/>
  <c r="R1012" i="16"/>
  <c r="S1012" i="16"/>
  <c r="T1012" i="16"/>
  <c r="U1012" i="16"/>
  <c r="V1012" i="16"/>
  <c r="X1012" i="16"/>
  <c r="C1013" i="16"/>
  <c r="D1013" i="16"/>
  <c r="E1013" i="16"/>
  <c r="F1013" i="16"/>
  <c r="G1013" i="16"/>
  <c r="H1013" i="16"/>
  <c r="I1013" i="16"/>
  <c r="J1013" i="16"/>
  <c r="K1013" i="16"/>
  <c r="L1013" i="16"/>
  <c r="M1013" i="16"/>
  <c r="N1013" i="16"/>
  <c r="O1013" i="16"/>
  <c r="Q1013" i="16"/>
  <c r="R1013" i="16"/>
  <c r="S1013" i="16"/>
  <c r="T1013" i="16"/>
  <c r="U1013" i="16"/>
  <c r="V1013" i="16"/>
  <c r="W1013" i="16"/>
  <c r="AA1013" i="16"/>
  <c r="C1014" i="16"/>
  <c r="E1014" i="16"/>
  <c r="F1014" i="16"/>
  <c r="G1014" i="16"/>
  <c r="H1014" i="16"/>
  <c r="I1014" i="16"/>
  <c r="J1014" i="16"/>
  <c r="K1014" i="16"/>
  <c r="L1014" i="16"/>
  <c r="M1014" i="16"/>
  <c r="N1014" i="16"/>
  <c r="O1014" i="16"/>
  <c r="P1014" i="16"/>
  <c r="Q1014" i="16"/>
  <c r="R1014" i="16"/>
  <c r="S1014" i="16"/>
  <c r="U1014" i="16"/>
  <c r="V1014" i="16"/>
  <c r="C1015" i="16"/>
  <c r="D1015" i="16"/>
  <c r="E1015" i="16"/>
  <c r="F1015" i="16"/>
  <c r="G1015" i="16"/>
  <c r="H1015" i="16"/>
  <c r="I1015" i="16"/>
  <c r="J1015" i="16"/>
  <c r="K1015" i="16"/>
  <c r="L1015" i="16"/>
  <c r="M1015" i="16"/>
  <c r="N1015" i="16"/>
  <c r="O1015" i="16"/>
  <c r="P1015" i="16"/>
  <c r="Q1015" i="16"/>
  <c r="R1015" i="16"/>
  <c r="S1015" i="16"/>
  <c r="T1015" i="16"/>
  <c r="U1015" i="16"/>
  <c r="V1015" i="16"/>
  <c r="W1015" i="16"/>
  <c r="AA1015" i="16"/>
  <c r="C1016" i="16"/>
  <c r="D1016" i="16"/>
  <c r="E1016" i="16"/>
  <c r="F1016" i="16"/>
  <c r="G1016" i="16"/>
  <c r="I1016" i="16"/>
  <c r="J1016" i="16"/>
  <c r="K1016" i="16"/>
  <c r="L1016" i="16"/>
  <c r="M1016" i="16"/>
  <c r="N1016" i="16"/>
  <c r="O1016" i="16"/>
  <c r="Q1016" i="16"/>
  <c r="R1016" i="16"/>
  <c r="S1016" i="16"/>
  <c r="T1016" i="16"/>
  <c r="U1016" i="16"/>
  <c r="V1016" i="16"/>
  <c r="C1017" i="16"/>
  <c r="D1017" i="16"/>
  <c r="E1017" i="16"/>
  <c r="F1017" i="16"/>
  <c r="G1017" i="16"/>
  <c r="H1017" i="16"/>
  <c r="I1017" i="16"/>
  <c r="J1017" i="16"/>
  <c r="K1017" i="16"/>
  <c r="L1017" i="16"/>
  <c r="M1017" i="16"/>
  <c r="N1017" i="16"/>
  <c r="O1017" i="16"/>
  <c r="P1017" i="16"/>
  <c r="Q1017" i="16"/>
  <c r="R1017" i="16"/>
  <c r="S1017" i="16"/>
  <c r="T1017" i="16"/>
  <c r="U1017" i="16"/>
  <c r="V1017" i="16"/>
  <c r="C1018" i="16"/>
  <c r="D1018" i="16"/>
  <c r="E1018" i="16"/>
  <c r="F1018" i="16"/>
  <c r="G1018" i="16"/>
  <c r="H1018" i="16"/>
  <c r="I1018" i="16"/>
  <c r="J1018" i="16"/>
  <c r="K1018" i="16"/>
  <c r="M1018" i="16"/>
  <c r="N1018" i="16"/>
  <c r="O1018" i="16"/>
  <c r="P1018" i="16"/>
  <c r="Q1018" i="16"/>
  <c r="R1018" i="16"/>
  <c r="S1018" i="16"/>
  <c r="T1018" i="16"/>
  <c r="U1018" i="16"/>
  <c r="V1018" i="16"/>
  <c r="C1019" i="16"/>
  <c r="D1019" i="16"/>
  <c r="E1019" i="16"/>
  <c r="F1019" i="16"/>
  <c r="G1019" i="16"/>
  <c r="H1019" i="16"/>
  <c r="I1019" i="16"/>
  <c r="J1019" i="16"/>
  <c r="K1019" i="16"/>
  <c r="L1019" i="16"/>
  <c r="M1019" i="16"/>
  <c r="N1019" i="16"/>
  <c r="O1019" i="16"/>
  <c r="P1019" i="16"/>
  <c r="Q1019" i="16"/>
  <c r="R1019" i="16"/>
  <c r="S1019" i="16"/>
  <c r="T1019" i="16"/>
  <c r="U1019" i="16"/>
  <c r="V1019" i="16"/>
  <c r="W1019" i="16"/>
  <c r="C1020" i="16"/>
  <c r="D1020" i="16"/>
  <c r="E1020" i="16"/>
  <c r="F1020" i="16"/>
  <c r="G1020" i="16"/>
  <c r="H1020" i="16"/>
  <c r="I1020" i="16"/>
  <c r="J1020" i="16"/>
  <c r="K1020" i="16"/>
  <c r="L1020" i="16"/>
  <c r="M1020" i="16"/>
  <c r="N1020" i="16"/>
  <c r="O1020" i="16"/>
  <c r="P1020" i="16"/>
  <c r="Q1020" i="16"/>
  <c r="R1020" i="16"/>
  <c r="S1020" i="16"/>
  <c r="T1020" i="16"/>
  <c r="U1020" i="16"/>
  <c r="V1020" i="16"/>
  <c r="W1020" i="16"/>
  <c r="X1020" i="16"/>
  <c r="AA1020" i="16"/>
  <c r="C1021" i="16"/>
  <c r="D1021" i="16"/>
  <c r="E1021" i="16"/>
  <c r="F1021" i="16"/>
  <c r="G1021" i="16"/>
  <c r="H1021" i="16"/>
  <c r="I1021" i="16"/>
  <c r="J1021" i="16"/>
  <c r="K1021" i="16"/>
  <c r="L1021" i="16"/>
  <c r="M1021" i="16"/>
  <c r="N1021" i="16"/>
  <c r="O1021" i="16"/>
  <c r="Q1021" i="16"/>
  <c r="R1021" i="16"/>
  <c r="S1021" i="16"/>
  <c r="T1021" i="16"/>
  <c r="U1021" i="16"/>
  <c r="V1021" i="16"/>
  <c r="W1021" i="16"/>
  <c r="AA1021" i="16"/>
  <c r="C1022" i="16"/>
  <c r="D1022" i="16"/>
  <c r="E1022" i="16"/>
  <c r="F1022" i="16"/>
  <c r="G1022" i="16"/>
  <c r="H1022" i="16"/>
  <c r="I1022" i="16"/>
  <c r="J1022" i="16"/>
  <c r="K1022" i="16"/>
  <c r="L1022" i="16"/>
  <c r="M1022" i="16"/>
  <c r="N1022" i="16"/>
  <c r="O1022" i="16"/>
  <c r="P1022" i="16"/>
  <c r="Q1022" i="16"/>
  <c r="R1022" i="16"/>
  <c r="S1022" i="16"/>
  <c r="U1022" i="16"/>
  <c r="V1022" i="16"/>
  <c r="C1023" i="16"/>
  <c r="D1023" i="16"/>
  <c r="E1023" i="16"/>
  <c r="F1023" i="16"/>
  <c r="G1023" i="16"/>
  <c r="H1023" i="16"/>
  <c r="I1023" i="16"/>
  <c r="J1023" i="16"/>
  <c r="K1023" i="16"/>
  <c r="L1023" i="16"/>
  <c r="M1023" i="16"/>
  <c r="N1023" i="16"/>
  <c r="O1023" i="16"/>
  <c r="P1023" i="16"/>
  <c r="Q1023" i="16"/>
  <c r="R1023" i="16"/>
  <c r="S1023" i="16"/>
  <c r="T1023" i="16"/>
  <c r="U1023" i="16"/>
  <c r="V1023" i="16"/>
  <c r="W1023" i="16"/>
  <c r="AA1023" i="16"/>
  <c r="C1024" i="16"/>
  <c r="E1024" i="16"/>
  <c r="F1024" i="16"/>
  <c r="G1024" i="16"/>
  <c r="I1024" i="16"/>
  <c r="J1024" i="16"/>
  <c r="K1024" i="16"/>
  <c r="L1024" i="16"/>
  <c r="M1024" i="16"/>
  <c r="N1024" i="16"/>
  <c r="O1024" i="16"/>
  <c r="Q1024" i="16"/>
  <c r="R1024" i="16"/>
  <c r="S1024" i="16"/>
  <c r="T1024" i="16"/>
  <c r="U1024" i="16"/>
  <c r="V1024" i="16"/>
  <c r="W1024" i="16"/>
  <c r="AA1024" i="16"/>
  <c r="C1025" i="16"/>
  <c r="D1025" i="16"/>
  <c r="E1025" i="16"/>
  <c r="F1025" i="16"/>
  <c r="G1025" i="16"/>
  <c r="H1025" i="16"/>
  <c r="I1025" i="16"/>
  <c r="J1025" i="16"/>
  <c r="K1025" i="16"/>
  <c r="L1025" i="16"/>
  <c r="M1025" i="16"/>
  <c r="N1025" i="16"/>
  <c r="O1025" i="16"/>
  <c r="P1025" i="16"/>
  <c r="Q1025" i="16"/>
  <c r="R1025" i="16"/>
  <c r="S1025" i="16"/>
  <c r="T1025" i="16"/>
  <c r="U1025" i="16"/>
  <c r="V1025" i="16"/>
  <c r="C1026" i="16"/>
  <c r="E1026" i="16"/>
  <c r="F1026" i="16"/>
  <c r="G1026" i="16"/>
  <c r="H1026" i="16"/>
  <c r="I1026" i="16"/>
  <c r="J1026" i="16"/>
  <c r="K1026" i="16"/>
  <c r="M1026" i="16"/>
  <c r="N1026" i="16"/>
  <c r="O1026" i="16"/>
  <c r="P1026" i="16"/>
  <c r="Q1026" i="16"/>
  <c r="R1026" i="16"/>
  <c r="S1026" i="16"/>
  <c r="T1026" i="16"/>
  <c r="U1026" i="16"/>
  <c r="V1026" i="16"/>
  <c r="W1026" i="16"/>
  <c r="C1027" i="16"/>
  <c r="D1027" i="16"/>
  <c r="E1027" i="16"/>
  <c r="F1027" i="16"/>
  <c r="G1027" i="16"/>
  <c r="I1027" i="16"/>
  <c r="J1027" i="16"/>
  <c r="K1027" i="16"/>
  <c r="L1027" i="16"/>
  <c r="M1027" i="16"/>
  <c r="N1027" i="16"/>
  <c r="O1027" i="16"/>
  <c r="P1027" i="16"/>
  <c r="Q1027" i="16"/>
  <c r="R1027" i="16"/>
  <c r="S1027" i="16"/>
  <c r="T1027" i="16"/>
  <c r="U1027" i="16"/>
  <c r="V1027" i="16"/>
  <c r="C1028" i="16"/>
  <c r="D1028" i="16"/>
  <c r="E1028" i="16"/>
  <c r="F1028" i="16"/>
  <c r="G1028" i="16"/>
  <c r="H1028" i="16"/>
  <c r="I1028" i="16"/>
  <c r="J1028" i="16"/>
  <c r="K1028" i="16"/>
  <c r="L1028" i="16"/>
  <c r="M1028" i="16"/>
  <c r="N1028" i="16"/>
  <c r="O1028" i="16"/>
  <c r="P1028" i="16"/>
  <c r="Q1028" i="16"/>
  <c r="R1028" i="16"/>
  <c r="S1028" i="16"/>
  <c r="T1028" i="16"/>
  <c r="U1028" i="16"/>
  <c r="V1028" i="16"/>
  <c r="X1028" i="16"/>
  <c r="C1029" i="16"/>
  <c r="D1029" i="16"/>
  <c r="E1029" i="16"/>
  <c r="F1029" i="16"/>
  <c r="G1029" i="16"/>
  <c r="I1029" i="16"/>
  <c r="J1029" i="16"/>
  <c r="K1029" i="16"/>
  <c r="L1029" i="16"/>
  <c r="M1029" i="16"/>
  <c r="N1029" i="16"/>
  <c r="O1029" i="16"/>
  <c r="P1029" i="16"/>
  <c r="Q1029" i="16"/>
  <c r="R1029" i="16"/>
  <c r="S1029" i="16"/>
  <c r="T1029" i="16"/>
  <c r="U1029" i="16"/>
  <c r="V1029" i="16"/>
  <c r="W1029" i="16"/>
  <c r="AA1029" i="16"/>
  <c r="C1030" i="16"/>
  <c r="E1030" i="16"/>
  <c r="F1030" i="16"/>
  <c r="G1030" i="16"/>
  <c r="H1030" i="16"/>
  <c r="I1030" i="16"/>
  <c r="J1030" i="16"/>
  <c r="K1030" i="16"/>
  <c r="L1030" i="16"/>
  <c r="M1030" i="16"/>
  <c r="N1030" i="16"/>
  <c r="O1030" i="16"/>
  <c r="P1030" i="16"/>
  <c r="Q1030" i="16"/>
  <c r="R1030" i="16"/>
  <c r="S1030" i="16"/>
  <c r="U1030" i="16"/>
  <c r="V1030" i="16"/>
  <c r="W1030" i="16"/>
  <c r="AA1030" i="16"/>
  <c r="C1031" i="16"/>
  <c r="D1031" i="16"/>
  <c r="E1031" i="16"/>
  <c r="F1031" i="16"/>
  <c r="G1031" i="16"/>
  <c r="H1031" i="16"/>
  <c r="I1031" i="16"/>
  <c r="J1031" i="16"/>
  <c r="K1031" i="16"/>
  <c r="M1031" i="16"/>
  <c r="N1031" i="16"/>
  <c r="O1031" i="16"/>
  <c r="P1031" i="16"/>
  <c r="Q1031" i="16"/>
  <c r="R1031" i="16"/>
  <c r="S1031" i="16"/>
  <c r="T1031" i="16"/>
  <c r="U1031" i="16"/>
  <c r="V1031" i="16"/>
  <c r="W1031" i="16"/>
  <c r="AA1031" i="16"/>
  <c r="C1032" i="16"/>
  <c r="D1032" i="16"/>
  <c r="E1032" i="16"/>
  <c r="F1032" i="16"/>
  <c r="G1032" i="16"/>
  <c r="I1032" i="16"/>
  <c r="J1032" i="16"/>
  <c r="K1032" i="16"/>
  <c r="L1032" i="16"/>
  <c r="M1032" i="16"/>
  <c r="N1032" i="16"/>
  <c r="O1032" i="16"/>
  <c r="Q1032" i="16"/>
  <c r="R1032" i="16"/>
  <c r="S1032" i="16"/>
  <c r="T1032" i="16"/>
  <c r="U1032" i="16"/>
  <c r="V1032" i="16"/>
  <c r="C1033" i="16"/>
  <c r="D1033" i="16"/>
  <c r="E1033" i="16"/>
  <c r="F1033" i="16"/>
  <c r="G1033" i="16"/>
  <c r="H1033" i="16"/>
  <c r="I1033" i="16"/>
  <c r="J1033" i="16"/>
  <c r="K1033" i="16"/>
  <c r="L1033" i="16"/>
  <c r="M1033" i="16"/>
  <c r="N1033" i="16"/>
  <c r="O1033" i="16"/>
  <c r="P1033" i="16"/>
  <c r="Q1033" i="16"/>
  <c r="R1033" i="16"/>
  <c r="S1033" i="16"/>
  <c r="T1033" i="16"/>
  <c r="U1033" i="16"/>
  <c r="V1033" i="16"/>
  <c r="X1033" i="16"/>
  <c r="C1034" i="16"/>
  <c r="D1034" i="16"/>
  <c r="E1034" i="16"/>
  <c r="F1034" i="16"/>
  <c r="G1034" i="16"/>
  <c r="H1034" i="16"/>
  <c r="I1034" i="16"/>
  <c r="J1034" i="16"/>
  <c r="K1034" i="16"/>
  <c r="M1034" i="16"/>
  <c r="N1034" i="16"/>
  <c r="O1034" i="16"/>
  <c r="P1034" i="16"/>
  <c r="Q1034" i="16"/>
  <c r="R1034" i="16"/>
  <c r="S1034" i="16"/>
  <c r="T1034" i="16"/>
  <c r="U1034" i="16"/>
  <c r="V1034" i="16"/>
  <c r="C1035" i="16"/>
  <c r="D1035" i="16"/>
  <c r="E1035" i="16"/>
  <c r="F1035" i="16"/>
  <c r="G1035" i="16"/>
  <c r="H1035" i="16"/>
  <c r="I1035" i="16"/>
  <c r="J1035" i="16"/>
  <c r="K1035" i="16"/>
  <c r="L1035" i="16"/>
  <c r="M1035" i="16"/>
  <c r="N1035" i="16"/>
  <c r="O1035" i="16"/>
  <c r="P1035" i="16"/>
  <c r="Q1035" i="16"/>
  <c r="R1035" i="16"/>
  <c r="S1035" i="16"/>
  <c r="T1035" i="16"/>
  <c r="U1035" i="16"/>
  <c r="V1035" i="16"/>
  <c r="W1035" i="16"/>
  <c r="X1035" i="16"/>
  <c r="AA1035" i="16"/>
  <c r="C1036" i="16"/>
  <c r="D1036" i="16"/>
  <c r="E1036" i="16"/>
  <c r="F1036" i="16"/>
  <c r="G1036" i="16"/>
  <c r="H1036" i="16"/>
  <c r="I1036" i="16"/>
  <c r="J1036" i="16"/>
  <c r="K1036" i="16"/>
  <c r="L1036" i="16"/>
  <c r="M1036" i="16"/>
  <c r="N1036" i="16"/>
  <c r="O1036" i="16"/>
  <c r="P1036" i="16"/>
  <c r="Q1036" i="16"/>
  <c r="R1036" i="16"/>
  <c r="S1036" i="16"/>
  <c r="T1036" i="16"/>
  <c r="U1036" i="16"/>
  <c r="V1036" i="16"/>
  <c r="C1037" i="16"/>
  <c r="D1037" i="16"/>
  <c r="E1037" i="16"/>
  <c r="F1037" i="16"/>
  <c r="G1037" i="16"/>
  <c r="I1037" i="16"/>
  <c r="J1037" i="16"/>
  <c r="K1037" i="16"/>
  <c r="L1037" i="16"/>
  <c r="M1037" i="16"/>
  <c r="N1037" i="16"/>
  <c r="O1037" i="16"/>
  <c r="P1037" i="16"/>
  <c r="Q1037" i="16"/>
  <c r="R1037" i="16"/>
  <c r="S1037" i="16"/>
  <c r="T1037" i="16"/>
  <c r="U1037" i="16"/>
  <c r="V1037" i="16"/>
  <c r="C1038" i="16"/>
  <c r="D1038" i="16"/>
  <c r="E1038" i="16"/>
  <c r="F1038" i="16"/>
  <c r="G1038" i="16"/>
  <c r="H1038" i="16"/>
  <c r="I1038" i="16"/>
  <c r="J1038" i="16"/>
  <c r="K1038" i="16"/>
  <c r="L1038" i="16"/>
  <c r="M1038" i="16"/>
  <c r="N1038" i="16"/>
  <c r="O1038" i="16"/>
  <c r="P1038" i="16"/>
  <c r="Q1038" i="16"/>
  <c r="R1038" i="16"/>
  <c r="S1038" i="16"/>
  <c r="U1038" i="16"/>
  <c r="V1038" i="16"/>
  <c r="C1039" i="16"/>
  <c r="D1039" i="16"/>
  <c r="E1039" i="16"/>
  <c r="F1039" i="16"/>
  <c r="G1039" i="16"/>
  <c r="H1039" i="16"/>
  <c r="I1039" i="16"/>
  <c r="J1039" i="16"/>
  <c r="K1039" i="16"/>
  <c r="L1039" i="16"/>
  <c r="M1039" i="16"/>
  <c r="N1039" i="16"/>
  <c r="O1039" i="16"/>
  <c r="P1039" i="16"/>
  <c r="Q1039" i="16"/>
  <c r="R1039" i="16"/>
  <c r="S1039" i="16"/>
  <c r="T1039" i="16"/>
  <c r="U1039" i="16"/>
  <c r="V1039" i="16"/>
  <c r="W1039" i="16"/>
  <c r="AA1039" i="16"/>
  <c r="C1040" i="16"/>
  <c r="D1040" i="16"/>
  <c r="E1040" i="16"/>
  <c r="F1040" i="16"/>
  <c r="G1040" i="16"/>
  <c r="I1040" i="16"/>
  <c r="J1040" i="16"/>
  <c r="K1040" i="16"/>
  <c r="L1040" i="16"/>
  <c r="M1040" i="16"/>
  <c r="N1040" i="16"/>
  <c r="O1040" i="16"/>
  <c r="P1040" i="16"/>
  <c r="Q1040" i="16"/>
  <c r="R1040" i="16"/>
  <c r="S1040" i="16"/>
  <c r="T1040" i="16"/>
  <c r="U1040" i="16"/>
  <c r="V1040" i="16"/>
  <c r="C1041" i="16"/>
  <c r="D1041" i="16"/>
  <c r="E1041" i="16"/>
  <c r="F1041" i="16"/>
  <c r="G1041" i="16"/>
  <c r="H1041" i="16"/>
  <c r="I1041" i="16"/>
  <c r="J1041" i="16"/>
  <c r="K1041" i="16"/>
  <c r="L1041" i="16"/>
  <c r="M1041" i="16"/>
  <c r="N1041" i="16"/>
  <c r="O1041" i="16"/>
  <c r="P1041" i="16"/>
  <c r="Q1041" i="16"/>
  <c r="R1041" i="16"/>
  <c r="S1041" i="16"/>
  <c r="T1041" i="16"/>
  <c r="U1041" i="16"/>
  <c r="V1041" i="16"/>
  <c r="W1041" i="16"/>
  <c r="AA1041" i="16"/>
  <c r="C1042" i="16"/>
  <c r="D1042" i="16"/>
  <c r="E1042" i="16"/>
  <c r="F1042" i="16"/>
  <c r="G1042" i="16"/>
  <c r="H1042" i="16"/>
  <c r="I1042" i="16"/>
  <c r="J1042" i="16"/>
  <c r="K1042" i="16"/>
  <c r="M1042" i="16"/>
  <c r="N1042" i="16"/>
  <c r="O1042" i="16"/>
  <c r="P1042" i="16"/>
  <c r="Q1042" i="16"/>
  <c r="R1042" i="16"/>
  <c r="S1042" i="16"/>
  <c r="T1042" i="16"/>
  <c r="U1042" i="16"/>
  <c r="V1042" i="16"/>
  <c r="W1042" i="16"/>
  <c r="AA1042" i="16"/>
  <c r="C1043" i="16"/>
  <c r="D1043" i="16"/>
  <c r="E1043" i="16"/>
  <c r="F1043" i="16"/>
  <c r="G1043" i="16"/>
  <c r="I1043" i="16"/>
  <c r="J1043" i="16"/>
  <c r="K1043" i="16"/>
  <c r="L1043" i="16"/>
  <c r="M1043" i="16"/>
  <c r="N1043" i="16"/>
  <c r="O1043" i="16"/>
  <c r="P1043" i="16"/>
  <c r="Q1043" i="16"/>
  <c r="R1043" i="16"/>
  <c r="S1043" i="16"/>
  <c r="T1043" i="16"/>
  <c r="U1043" i="16"/>
  <c r="V1043" i="16"/>
  <c r="C1044" i="16"/>
  <c r="E1044" i="16"/>
  <c r="F1044" i="16"/>
  <c r="G1044" i="16"/>
  <c r="I1044" i="16"/>
  <c r="J1044" i="16"/>
  <c r="K1044" i="16"/>
  <c r="L1044" i="16"/>
  <c r="M1044" i="16"/>
  <c r="N1044" i="16"/>
  <c r="O1044" i="16"/>
  <c r="P1044" i="16"/>
  <c r="Q1044" i="16"/>
  <c r="R1044" i="16"/>
  <c r="S1044" i="16"/>
  <c r="T1044" i="16"/>
  <c r="U1044" i="16"/>
  <c r="V1044" i="16"/>
  <c r="C1045" i="16"/>
  <c r="D1045" i="16"/>
  <c r="E1045" i="16"/>
  <c r="F1045" i="16"/>
  <c r="G1045" i="16"/>
  <c r="H1045" i="16"/>
  <c r="I1045" i="16"/>
  <c r="J1045" i="16"/>
  <c r="K1045" i="16"/>
  <c r="L1045" i="16"/>
  <c r="M1045" i="16"/>
  <c r="N1045" i="16"/>
  <c r="O1045" i="16"/>
  <c r="P1045" i="16"/>
  <c r="Q1045" i="16"/>
  <c r="R1045" i="16"/>
  <c r="S1045" i="16"/>
  <c r="T1045" i="16"/>
  <c r="U1045" i="16"/>
  <c r="V1045" i="16"/>
  <c r="C1046" i="16"/>
  <c r="E1046" i="16"/>
  <c r="F1046" i="16"/>
  <c r="G1046" i="16"/>
  <c r="H1046" i="16"/>
  <c r="I1046" i="16"/>
  <c r="J1046" i="16"/>
  <c r="K1046" i="16"/>
  <c r="L1046" i="16"/>
  <c r="M1046" i="16"/>
  <c r="N1046" i="16"/>
  <c r="O1046" i="16"/>
  <c r="P1046" i="16"/>
  <c r="Q1046" i="16"/>
  <c r="R1046" i="16"/>
  <c r="S1046" i="16"/>
  <c r="U1046" i="16"/>
  <c r="V1046" i="16"/>
  <c r="C1047" i="16"/>
  <c r="D1047" i="16"/>
  <c r="E1047" i="16"/>
  <c r="F1047" i="16"/>
  <c r="G1047" i="16"/>
  <c r="H1047" i="16"/>
  <c r="I1047" i="16"/>
  <c r="J1047" i="16"/>
  <c r="K1047" i="16"/>
  <c r="L1047" i="16"/>
  <c r="M1047" i="16"/>
  <c r="N1047" i="16"/>
  <c r="O1047" i="16"/>
  <c r="P1047" i="16"/>
  <c r="Q1047" i="16"/>
  <c r="R1047" i="16"/>
  <c r="S1047" i="16"/>
  <c r="T1047" i="16"/>
  <c r="U1047" i="16"/>
  <c r="V1047" i="16"/>
  <c r="C1048" i="16"/>
  <c r="D1048" i="16"/>
  <c r="E1048" i="16"/>
  <c r="F1048" i="16"/>
  <c r="G1048" i="16"/>
  <c r="I1048" i="16"/>
  <c r="J1048" i="16"/>
  <c r="K1048" i="16"/>
  <c r="L1048" i="16"/>
  <c r="M1048" i="16"/>
  <c r="N1048" i="16"/>
  <c r="O1048" i="16"/>
  <c r="Q1048" i="16"/>
  <c r="R1048" i="16"/>
  <c r="S1048" i="16"/>
  <c r="T1048" i="16"/>
  <c r="U1048" i="16"/>
  <c r="V1048" i="16"/>
  <c r="C1049" i="16"/>
  <c r="D1049" i="16"/>
  <c r="E1049" i="16"/>
  <c r="F1049" i="16"/>
  <c r="G1049" i="16"/>
  <c r="H1049" i="16"/>
  <c r="I1049" i="16"/>
  <c r="J1049" i="16"/>
  <c r="K1049" i="16"/>
  <c r="L1049" i="16"/>
  <c r="M1049" i="16"/>
  <c r="N1049" i="16"/>
  <c r="O1049" i="16"/>
  <c r="P1049" i="16"/>
  <c r="Q1049" i="16"/>
  <c r="R1049" i="16"/>
  <c r="S1049" i="16"/>
  <c r="T1049" i="16"/>
  <c r="U1049" i="16"/>
  <c r="V1049" i="16"/>
  <c r="W1049" i="16"/>
  <c r="C1050" i="16"/>
  <c r="D1050" i="16"/>
  <c r="E1050" i="16"/>
  <c r="F1050" i="16"/>
  <c r="G1050" i="16"/>
  <c r="H1050" i="16"/>
  <c r="I1050" i="16"/>
  <c r="J1050" i="16"/>
  <c r="K1050" i="16"/>
  <c r="M1050" i="16"/>
  <c r="N1050" i="16"/>
  <c r="O1050" i="16"/>
  <c r="P1050" i="16"/>
  <c r="Q1050" i="16"/>
  <c r="R1050" i="16"/>
  <c r="S1050" i="16"/>
  <c r="T1050" i="16"/>
  <c r="U1050" i="16"/>
  <c r="V1050" i="16"/>
  <c r="C1051" i="16"/>
  <c r="D1051" i="16"/>
  <c r="E1051" i="16"/>
  <c r="F1051" i="16"/>
  <c r="G1051" i="16"/>
  <c r="H1051" i="16"/>
  <c r="I1051" i="16"/>
  <c r="J1051" i="16"/>
  <c r="K1051" i="16"/>
  <c r="L1051" i="16"/>
  <c r="M1051" i="16"/>
  <c r="N1051" i="16"/>
  <c r="O1051" i="16"/>
  <c r="P1051" i="16"/>
  <c r="Q1051" i="16"/>
  <c r="R1051" i="16"/>
  <c r="S1051" i="16"/>
  <c r="T1051" i="16"/>
  <c r="U1051" i="16"/>
  <c r="V1051" i="16"/>
  <c r="C1052" i="16"/>
  <c r="E1052" i="16"/>
  <c r="F1052" i="16"/>
  <c r="G1052" i="16"/>
  <c r="H1052" i="16"/>
  <c r="I1052" i="16"/>
  <c r="J1052" i="16"/>
  <c r="K1052" i="16"/>
  <c r="L1052" i="16"/>
  <c r="M1052" i="16"/>
  <c r="N1052" i="16"/>
  <c r="O1052" i="16"/>
  <c r="P1052" i="16"/>
  <c r="Q1052" i="16"/>
  <c r="R1052" i="16"/>
  <c r="S1052" i="16"/>
  <c r="T1052" i="16"/>
  <c r="U1052" i="16"/>
  <c r="V1052" i="16"/>
  <c r="C1053" i="16"/>
  <c r="D1053" i="16"/>
  <c r="E1053" i="16"/>
  <c r="F1053" i="16"/>
  <c r="G1053" i="16"/>
  <c r="H1053" i="16"/>
  <c r="I1053" i="16"/>
  <c r="J1053" i="16"/>
  <c r="K1053" i="16"/>
  <c r="L1053" i="16"/>
  <c r="M1053" i="16"/>
  <c r="N1053" i="16"/>
  <c r="O1053" i="16"/>
  <c r="P1053" i="16"/>
  <c r="Q1053" i="16"/>
  <c r="R1053" i="16"/>
  <c r="S1053" i="16"/>
  <c r="T1053" i="16"/>
  <c r="U1053" i="16"/>
  <c r="V1053" i="16"/>
  <c r="C1054" i="16"/>
  <c r="E1054" i="16"/>
  <c r="F1054" i="16"/>
  <c r="G1054" i="16"/>
  <c r="H1054" i="16"/>
  <c r="I1054" i="16"/>
  <c r="J1054" i="16"/>
  <c r="K1054" i="16"/>
  <c r="L1054" i="16"/>
  <c r="M1054" i="16"/>
  <c r="N1054" i="16"/>
  <c r="O1054" i="16"/>
  <c r="P1054" i="16"/>
  <c r="Q1054" i="16"/>
  <c r="R1054" i="16"/>
  <c r="S1054" i="16"/>
  <c r="U1054" i="16"/>
  <c r="V1054" i="16"/>
  <c r="C1055" i="16"/>
  <c r="D1055" i="16"/>
  <c r="E1055" i="16"/>
  <c r="F1055" i="16"/>
  <c r="G1055" i="16"/>
  <c r="H1055" i="16"/>
  <c r="I1055" i="16"/>
  <c r="J1055" i="16"/>
  <c r="K1055" i="16"/>
  <c r="L1055" i="16"/>
  <c r="M1055" i="16"/>
  <c r="N1055" i="16"/>
  <c r="O1055" i="16"/>
  <c r="P1055" i="16"/>
  <c r="Q1055" i="16"/>
  <c r="R1055" i="16"/>
  <c r="S1055" i="16"/>
  <c r="T1055" i="16"/>
  <c r="U1055" i="16"/>
  <c r="V1055" i="16"/>
  <c r="X1055" i="16"/>
  <c r="C1056" i="16"/>
  <c r="D1056" i="16"/>
  <c r="E1056" i="16"/>
  <c r="F1056" i="16"/>
  <c r="G1056" i="16"/>
  <c r="I1056" i="16"/>
  <c r="J1056" i="16"/>
  <c r="K1056" i="16"/>
  <c r="L1056" i="16"/>
  <c r="M1056" i="16"/>
  <c r="N1056" i="16"/>
  <c r="O1056" i="16"/>
  <c r="P1056" i="16"/>
  <c r="Q1056" i="16"/>
  <c r="R1056" i="16"/>
  <c r="S1056" i="16"/>
  <c r="T1056" i="16"/>
  <c r="U1056" i="16"/>
  <c r="V1056" i="16"/>
  <c r="C1057" i="16"/>
  <c r="D1057" i="16"/>
  <c r="E1057" i="16"/>
  <c r="F1057" i="16"/>
  <c r="G1057" i="16"/>
  <c r="I1057" i="16"/>
  <c r="J1057" i="16"/>
  <c r="K1057" i="16"/>
  <c r="L1057" i="16"/>
  <c r="M1057" i="16"/>
  <c r="N1057" i="16"/>
  <c r="O1057" i="16"/>
  <c r="P1057" i="16"/>
  <c r="Q1057" i="16"/>
  <c r="R1057" i="16"/>
  <c r="S1057" i="16"/>
  <c r="T1057" i="16"/>
  <c r="U1057" i="16"/>
  <c r="V1057" i="16"/>
  <c r="X1057" i="16"/>
  <c r="C1058" i="16"/>
  <c r="D1058" i="16"/>
  <c r="E1058" i="16"/>
  <c r="F1058" i="16"/>
  <c r="G1058" i="16"/>
  <c r="H1058" i="16"/>
  <c r="I1058" i="16"/>
  <c r="J1058" i="16"/>
  <c r="K1058" i="16"/>
  <c r="M1058" i="16"/>
  <c r="N1058" i="16"/>
  <c r="O1058" i="16"/>
  <c r="P1058" i="16"/>
  <c r="Q1058" i="16"/>
  <c r="R1058" i="16"/>
  <c r="S1058" i="16"/>
  <c r="T1058" i="16"/>
  <c r="U1058" i="16"/>
  <c r="V1058" i="16"/>
  <c r="W1058" i="16"/>
  <c r="AA1058" i="16"/>
  <c r="C1059" i="16"/>
  <c r="D1059" i="16"/>
  <c r="E1059" i="16"/>
  <c r="F1059" i="16"/>
  <c r="G1059" i="16"/>
  <c r="I1059" i="16"/>
  <c r="J1059" i="16"/>
  <c r="K1059" i="16"/>
  <c r="M1059" i="16"/>
  <c r="N1059" i="16"/>
  <c r="O1059" i="16"/>
  <c r="P1059" i="16"/>
  <c r="Q1059" i="16"/>
  <c r="R1059" i="16"/>
  <c r="S1059" i="16"/>
  <c r="T1059" i="16"/>
  <c r="U1059" i="16"/>
  <c r="V1059" i="16"/>
  <c r="C1060" i="16"/>
  <c r="D1060" i="16"/>
  <c r="E1060" i="16"/>
  <c r="F1060" i="16"/>
  <c r="G1060" i="16"/>
  <c r="H1060" i="16"/>
  <c r="I1060" i="16"/>
  <c r="J1060" i="16"/>
  <c r="K1060" i="16"/>
  <c r="L1060" i="16"/>
  <c r="M1060" i="16"/>
  <c r="N1060" i="16"/>
  <c r="O1060" i="16"/>
  <c r="P1060" i="16"/>
  <c r="Q1060" i="16"/>
  <c r="R1060" i="16"/>
  <c r="S1060" i="16"/>
  <c r="T1060" i="16"/>
  <c r="U1060" i="16"/>
  <c r="V1060" i="16"/>
  <c r="X1060" i="16"/>
  <c r="C1061" i="16"/>
  <c r="D1061" i="16"/>
  <c r="E1061" i="16"/>
  <c r="F1061" i="16"/>
  <c r="G1061" i="16"/>
  <c r="H1061" i="16"/>
  <c r="I1061" i="16"/>
  <c r="J1061" i="16"/>
  <c r="K1061" i="16"/>
  <c r="L1061" i="16"/>
  <c r="M1061" i="16"/>
  <c r="N1061" i="16"/>
  <c r="O1061" i="16"/>
  <c r="P1061" i="16"/>
  <c r="Q1061" i="16"/>
  <c r="R1061" i="16"/>
  <c r="S1061" i="16"/>
  <c r="T1061" i="16"/>
  <c r="U1061" i="16"/>
  <c r="V1061" i="16"/>
  <c r="C1062" i="16"/>
  <c r="D1062" i="16"/>
  <c r="E1062" i="16"/>
  <c r="F1062" i="16"/>
  <c r="G1062" i="16"/>
  <c r="H1062" i="16"/>
  <c r="I1062" i="16"/>
  <c r="J1062" i="16"/>
  <c r="K1062" i="16"/>
  <c r="L1062" i="16"/>
  <c r="M1062" i="16"/>
  <c r="N1062" i="16"/>
  <c r="O1062" i="16"/>
  <c r="P1062" i="16"/>
  <c r="Q1062" i="16"/>
  <c r="R1062" i="16"/>
  <c r="S1062" i="16"/>
  <c r="U1062" i="16"/>
  <c r="V1062" i="16"/>
  <c r="C1063" i="16"/>
  <c r="E1063" i="16"/>
  <c r="F1063" i="16"/>
  <c r="G1063" i="16"/>
  <c r="H1063" i="16"/>
  <c r="I1063" i="16"/>
  <c r="J1063" i="16"/>
  <c r="K1063" i="16"/>
  <c r="M1063" i="16"/>
  <c r="N1063" i="16"/>
  <c r="O1063" i="16"/>
  <c r="P1063" i="16"/>
  <c r="Q1063" i="16"/>
  <c r="R1063" i="16"/>
  <c r="S1063" i="16"/>
  <c r="T1063" i="16"/>
  <c r="U1063" i="16"/>
  <c r="V1063" i="16"/>
  <c r="C1064" i="16"/>
  <c r="D1064" i="16"/>
  <c r="E1064" i="16"/>
  <c r="F1064" i="16"/>
  <c r="G1064" i="16"/>
  <c r="I1064" i="16"/>
  <c r="J1064" i="16"/>
  <c r="K1064" i="16"/>
  <c r="L1064" i="16"/>
  <c r="M1064" i="16"/>
  <c r="N1064" i="16"/>
  <c r="O1064" i="16"/>
  <c r="P1064" i="16"/>
  <c r="Q1064" i="16"/>
  <c r="R1064" i="16"/>
  <c r="S1064" i="16"/>
  <c r="T1064" i="16"/>
  <c r="U1064" i="16"/>
  <c r="V1064" i="16"/>
  <c r="C1065" i="16"/>
  <c r="D1065" i="16"/>
  <c r="E1065" i="16"/>
  <c r="F1065" i="16"/>
  <c r="G1065" i="16"/>
  <c r="I1065" i="16"/>
  <c r="J1065" i="16"/>
  <c r="K1065" i="16"/>
  <c r="L1065" i="16"/>
  <c r="M1065" i="16"/>
  <c r="N1065" i="16"/>
  <c r="O1065" i="16"/>
  <c r="P1065" i="16"/>
  <c r="Q1065" i="16"/>
  <c r="R1065" i="16"/>
  <c r="S1065" i="16"/>
  <c r="T1065" i="16"/>
  <c r="U1065" i="16"/>
  <c r="V1065" i="16"/>
  <c r="W1065" i="16"/>
  <c r="C1066" i="16"/>
  <c r="D1066" i="16"/>
  <c r="E1066" i="16"/>
  <c r="F1066" i="16"/>
  <c r="G1066" i="16"/>
  <c r="H1066" i="16"/>
  <c r="I1066" i="16"/>
  <c r="J1066" i="16"/>
  <c r="K1066" i="16"/>
  <c r="M1066" i="16"/>
  <c r="N1066" i="16"/>
  <c r="O1066" i="16"/>
  <c r="P1066" i="16"/>
  <c r="Q1066" i="16"/>
  <c r="R1066" i="16"/>
  <c r="S1066" i="16"/>
  <c r="T1066" i="16"/>
  <c r="U1066" i="16"/>
  <c r="V1066" i="16"/>
  <c r="C1067" i="16"/>
  <c r="D1067" i="16"/>
  <c r="E1067" i="16"/>
  <c r="F1067" i="16"/>
  <c r="G1067" i="16"/>
  <c r="H1067" i="16"/>
  <c r="I1067" i="16"/>
  <c r="J1067" i="16"/>
  <c r="K1067" i="16"/>
  <c r="L1067" i="16"/>
  <c r="M1067" i="16"/>
  <c r="N1067" i="16"/>
  <c r="O1067" i="16"/>
  <c r="P1067" i="16"/>
  <c r="Q1067" i="16"/>
  <c r="R1067" i="16"/>
  <c r="S1067" i="16"/>
  <c r="T1067" i="16"/>
  <c r="U1067" i="16"/>
  <c r="V1067" i="16"/>
  <c r="X1067" i="16"/>
  <c r="C1068" i="16"/>
  <c r="E1068" i="16"/>
  <c r="F1068" i="16"/>
  <c r="G1068" i="16"/>
  <c r="H1068" i="16"/>
  <c r="I1068" i="16"/>
  <c r="J1068" i="16"/>
  <c r="K1068" i="16"/>
  <c r="L1068" i="16"/>
  <c r="M1068" i="16"/>
  <c r="N1068" i="16"/>
  <c r="O1068" i="16"/>
  <c r="P1068" i="16"/>
  <c r="Q1068" i="16"/>
  <c r="R1068" i="16"/>
  <c r="S1068" i="16"/>
  <c r="T1068" i="16"/>
  <c r="U1068" i="16"/>
  <c r="V1068" i="16"/>
  <c r="X1068" i="16"/>
  <c r="C1069" i="16"/>
  <c r="D1069" i="16"/>
  <c r="E1069" i="16"/>
  <c r="F1069" i="16"/>
  <c r="G1069" i="16"/>
  <c r="H1069" i="16"/>
  <c r="I1069" i="16"/>
  <c r="J1069" i="16"/>
  <c r="K1069" i="16"/>
  <c r="L1069" i="16"/>
  <c r="M1069" i="16"/>
  <c r="N1069" i="16"/>
  <c r="O1069" i="16"/>
  <c r="P1069" i="16"/>
  <c r="Q1069" i="16"/>
  <c r="R1069" i="16"/>
  <c r="S1069" i="16"/>
  <c r="T1069" i="16"/>
  <c r="U1069" i="16"/>
  <c r="V1069" i="16"/>
  <c r="C1070" i="16"/>
  <c r="E1070" i="16"/>
  <c r="F1070" i="16"/>
  <c r="G1070" i="16"/>
  <c r="H1070" i="16"/>
  <c r="I1070" i="16"/>
  <c r="J1070" i="16"/>
  <c r="K1070" i="16"/>
  <c r="L1070" i="16"/>
  <c r="M1070" i="16"/>
  <c r="N1070" i="16"/>
  <c r="O1070" i="16"/>
  <c r="P1070" i="16"/>
  <c r="Q1070" i="16"/>
  <c r="R1070" i="16"/>
  <c r="S1070" i="16"/>
  <c r="U1070" i="16"/>
  <c r="V1070" i="16"/>
  <c r="C1071" i="16"/>
  <c r="D1071" i="16"/>
  <c r="E1071" i="16"/>
  <c r="F1071" i="16"/>
  <c r="G1071" i="16"/>
  <c r="H1071" i="16"/>
  <c r="I1071" i="16"/>
  <c r="J1071" i="16"/>
  <c r="K1071" i="16"/>
  <c r="L1071" i="16"/>
  <c r="M1071" i="16"/>
  <c r="N1071" i="16"/>
  <c r="O1071" i="16"/>
  <c r="P1071" i="16"/>
  <c r="Q1071" i="16"/>
  <c r="R1071" i="16"/>
  <c r="S1071" i="16"/>
  <c r="T1071" i="16"/>
  <c r="U1071" i="16"/>
  <c r="V1071" i="16"/>
  <c r="C1072" i="16"/>
  <c r="D1072" i="16"/>
  <c r="E1072" i="16"/>
  <c r="F1072" i="16"/>
  <c r="G1072" i="16"/>
  <c r="I1072" i="16"/>
  <c r="J1072" i="16"/>
  <c r="K1072" i="16"/>
  <c r="L1072" i="16"/>
  <c r="M1072" i="16"/>
  <c r="N1072" i="16"/>
  <c r="O1072" i="16"/>
  <c r="P1072" i="16"/>
  <c r="Q1072" i="16"/>
  <c r="R1072" i="16"/>
  <c r="S1072" i="16"/>
  <c r="T1072" i="16"/>
  <c r="U1072" i="16"/>
  <c r="V1072" i="16"/>
  <c r="C1073" i="16"/>
  <c r="D1073" i="16"/>
  <c r="E1073" i="16"/>
  <c r="F1073" i="16"/>
  <c r="G1073" i="16"/>
  <c r="H1073" i="16"/>
  <c r="I1073" i="16"/>
  <c r="J1073" i="16"/>
  <c r="K1073" i="16"/>
  <c r="L1073" i="16"/>
  <c r="M1073" i="16"/>
  <c r="N1073" i="16"/>
  <c r="O1073" i="16"/>
  <c r="P1073" i="16"/>
  <c r="Q1073" i="16"/>
  <c r="R1073" i="16"/>
  <c r="S1073" i="16"/>
  <c r="T1073" i="16"/>
  <c r="U1073" i="16"/>
  <c r="V1073" i="16"/>
  <c r="X1073" i="16"/>
  <c r="C1074" i="16"/>
  <c r="D1074" i="16"/>
  <c r="E1074" i="16"/>
  <c r="F1074" i="16"/>
  <c r="G1074" i="16"/>
  <c r="H1074" i="16"/>
  <c r="I1074" i="16"/>
  <c r="J1074" i="16"/>
  <c r="K1074" i="16"/>
  <c r="M1074" i="16"/>
  <c r="N1074" i="16"/>
  <c r="O1074" i="16"/>
  <c r="P1074" i="16"/>
  <c r="Q1074" i="16"/>
  <c r="R1074" i="16"/>
  <c r="S1074" i="16"/>
  <c r="T1074" i="16"/>
  <c r="U1074" i="16"/>
  <c r="V1074" i="16"/>
  <c r="C1075" i="16"/>
  <c r="D1075" i="16"/>
  <c r="E1075" i="16"/>
  <c r="F1075" i="16"/>
  <c r="G1075" i="16"/>
  <c r="H1075" i="16"/>
  <c r="I1075" i="16"/>
  <c r="J1075" i="16"/>
  <c r="K1075" i="16"/>
  <c r="L1075" i="16"/>
  <c r="M1075" i="16"/>
  <c r="N1075" i="16"/>
  <c r="O1075" i="16"/>
  <c r="P1075" i="16"/>
  <c r="Q1075" i="16"/>
  <c r="R1075" i="16"/>
  <c r="S1075" i="16"/>
  <c r="T1075" i="16"/>
  <c r="U1075" i="16"/>
  <c r="V1075" i="16"/>
  <c r="X1075" i="16"/>
  <c r="C1076" i="16"/>
  <c r="D1076" i="16"/>
  <c r="E1076" i="16"/>
  <c r="F1076" i="16"/>
  <c r="G1076" i="16"/>
  <c r="H1076" i="16"/>
  <c r="I1076" i="16"/>
  <c r="J1076" i="16"/>
  <c r="K1076" i="16"/>
  <c r="L1076" i="16"/>
  <c r="M1076" i="16"/>
  <c r="N1076" i="16"/>
  <c r="O1076" i="16"/>
  <c r="P1076" i="16"/>
  <c r="Q1076" i="16"/>
  <c r="R1076" i="16"/>
  <c r="S1076" i="16"/>
  <c r="T1076" i="16"/>
  <c r="U1076" i="16"/>
  <c r="V1076" i="16"/>
  <c r="X1076" i="16"/>
  <c r="C1077" i="16"/>
  <c r="D1077" i="16"/>
  <c r="E1077" i="16"/>
  <c r="F1077" i="16"/>
  <c r="G1077" i="16"/>
  <c r="H1077" i="16"/>
  <c r="I1077" i="16"/>
  <c r="J1077" i="16"/>
  <c r="K1077" i="16"/>
  <c r="L1077" i="16"/>
  <c r="M1077" i="16"/>
  <c r="N1077" i="16"/>
  <c r="O1077" i="16"/>
  <c r="P1077" i="16"/>
  <c r="Q1077" i="16"/>
  <c r="R1077" i="16"/>
  <c r="S1077" i="16"/>
  <c r="T1077" i="16"/>
  <c r="U1077" i="16"/>
  <c r="V1077" i="16"/>
  <c r="X1077" i="16"/>
  <c r="C1078" i="16"/>
  <c r="E1078" i="16"/>
  <c r="F1078" i="16"/>
  <c r="G1078" i="16"/>
  <c r="H1078" i="16"/>
  <c r="I1078" i="16"/>
  <c r="J1078" i="16"/>
  <c r="K1078" i="16"/>
  <c r="L1078" i="16"/>
  <c r="M1078" i="16"/>
  <c r="N1078" i="16"/>
  <c r="O1078" i="16"/>
  <c r="P1078" i="16"/>
  <c r="Q1078" i="16"/>
  <c r="R1078" i="16"/>
  <c r="S1078" i="16"/>
  <c r="U1078" i="16"/>
  <c r="V1078" i="16"/>
  <c r="C1079" i="16"/>
  <c r="D1079" i="16"/>
  <c r="E1079" i="16"/>
  <c r="F1079" i="16"/>
  <c r="G1079" i="16"/>
  <c r="H1079" i="16"/>
  <c r="I1079" i="16"/>
  <c r="J1079" i="16"/>
  <c r="K1079" i="16"/>
  <c r="M1079" i="16"/>
  <c r="N1079" i="16"/>
  <c r="O1079" i="16"/>
  <c r="P1079" i="16"/>
  <c r="Q1079" i="16"/>
  <c r="R1079" i="16"/>
  <c r="S1079" i="16"/>
  <c r="T1079" i="16"/>
  <c r="U1079" i="16"/>
  <c r="V1079" i="16"/>
  <c r="C1080" i="16"/>
  <c r="D1080" i="16"/>
  <c r="E1080" i="16"/>
  <c r="F1080" i="16"/>
  <c r="G1080" i="16"/>
  <c r="H1080" i="16"/>
  <c r="I1080" i="16"/>
  <c r="J1080" i="16"/>
  <c r="K1080" i="16"/>
  <c r="L1080" i="16"/>
  <c r="M1080" i="16"/>
  <c r="N1080" i="16"/>
  <c r="O1080" i="16"/>
  <c r="Q1080" i="16"/>
  <c r="R1080" i="16"/>
  <c r="S1080" i="16"/>
  <c r="T1080" i="16"/>
  <c r="U1080" i="16"/>
  <c r="V1080" i="16"/>
  <c r="C1081" i="16"/>
  <c r="D1081" i="16"/>
  <c r="E1081" i="16"/>
  <c r="F1081" i="16"/>
  <c r="G1081" i="16"/>
  <c r="H1081" i="16"/>
  <c r="I1081" i="16"/>
  <c r="J1081" i="16"/>
  <c r="K1081" i="16"/>
  <c r="L1081" i="16"/>
  <c r="M1081" i="16"/>
  <c r="N1081" i="16"/>
  <c r="O1081" i="16"/>
  <c r="P1081" i="16"/>
  <c r="Q1081" i="16"/>
  <c r="R1081" i="16"/>
  <c r="S1081" i="16"/>
  <c r="T1081" i="16"/>
  <c r="U1081" i="16"/>
  <c r="V1081" i="16"/>
  <c r="X1081" i="16"/>
  <c r="C1082" i="16"/>
  <c r="E1082" i="16"/>
  <c r="F1082" i="16"/>
  <c r="G1082" i="16"/>
  <c r="H1082" i="16"/>
  <c r="I1082" i="16"/>
  <c r="J1082" i="16"/>
  <c r="K1082" i="16"/>
  <c r="M1082" i="16"/>
  <c r="N1082" i="16"/>
  <c r="O1082" i="16"/>
  <c r="P1082" i="16"/>
  <c r="Q1082" i="16"/>
  <c r="R1082" i="16"/>
  <c r="S1082" i="16"/>
  <c r="T1082" i="16"/>
  <c r="U1082" i="16"/>
  <c r="V1082" i="16"/>
  <c r="W1082" i="16"/>
  <c r="AA1082" i="16"/>
  <c r="C1083" i="16"/>
  <c r="D1083" i="16"/>
  <c r="E1083" i="16"/>
  <c r="F1083" i="16"/>
  <c r="G1083" i="16"/>
  <c r="I1083" i="16"/>
  <c r="J1083" i="16"/>
  <c r="K1083" i="16"/>
  <c r="L1083" i="16"/>
  <c r="M1083" i="16"/>
  <c r="N1083" i="16"/>
  <c r="O1083" i="16"/>
  <c r="P1083" i="16"/>
  <c r="Q1083" i="16"/>
  <c r="R1083" i="16"/>
  <c r="S1083" i="16"/>
  <c r="T1083" i="16"/>
  <c r="U1083" i="16"/>
  <c r="V1083" i="16"/>
  <c r="C1084" i="16"/>
  <c r="D1084" i="16"/>
  <c r="E1084" i="16"/>
  <c r="F1084" i="16"/>
  <c r="G1084" i="16"/>
  <c r="H1084" i="16"/>
  <c r="I1084" i="16"/>
  <c r="J1084" i="16"/>
  <c r="K1084" i="16"/>
  <c r="L1084" i="16"/>
  <c r="M1084" i="16"/>
  <c r="N1084" i="16"/>
  <c r="O1084" i="16"/>
  <c r="P1084" i="16"/>
  <c r="Q1084" i="16"/>
  <c r="R1084" i="16"/>
  <c r="S1084" i="16"/>
  <c r="T1084" i="16"/>
  <c r="U1084" i="16"/>
  <c r="V1084" i="16"/>
  <c r="W1084" i="16"/>
  <c r="X1084" i="16"/>
  <c r="C1085" i="16"/>
  <c r="E1085" i="16"/>
  <c r="F1085" i="16"/>
  <c r="G1085" i="16"/>
  <c r="H1085" i="16"/>
  <c r="I1085" i="16"/>
  <c r="J1085" i="16"/>
  <c r="K1085" i="16"/>
  <c r="L1085" i="16"/>
  <c r="M1085" i="16"/>
  <c r="N1085" i="16"/>
  <c r="O1085" i="16"/>
  <c r="P1085" i="16"/>
  <c r="Q1085" i="16"/>
  <c r="R1085" i="16"/>
  <c r="S1085" i="16"/>
  <c r="T1085" i="16"/>
  <c r="U1085" i="16"/>
  <c r="V1085" i="16"/>
  <c r="C1086" i="16"/>
  <c r="D1086" i="16"/>
  <c r="E1086" i="16"/>
  <c r="F1086" i="16"/>
  <c r="G1086" i="16"/>
  <c r="H1086" i="16"/>
  <c r="I1086" i="16"/>
  <c r="J1086" i="16"/>
  <c r="K1086" i="16"/>
  <c r="L1086" i="16"/>
  <c r="M1086" i="16"/>
  <c r="N1086" i="16"/>
  <c r="O1086" i="16"/>
  <c r="P1086" i="16"/>
  <c r="Q1086" i="16"/>
  <c r="R1086" i="16"/>
  <c r="S1086" i="16"/>
  <c r="U1086" i="16"/>
  <c r="V1086" i="16"/>
  <c r="W1086" i="16"/>
  <c r="C1087" i="16"/>
  <c r="E1087" i="16"/>
  <c r="F1087" i="16"/>
  <c r="G1087" i="16"/>
  <c r="H1087" i="16"/>
  <c r="I1087" i="16"/>
  <c r="J1087" i="16"/>
  <c r="K1087" i="16"/>
  <c r="M1087" i="16"/>
  <c r="N1087" i="16"/>
  <c r="O1087" i="16"/>
  <c r="P1087" i="16"/>
  <c r="Q1087" i="16"/>
  <c r="R1087" i="16"/>
  <c r="S1087" i="16"/>
  <c r="T1087" i="16"/>
  <c r="U1087" i="16"/>
  <c r="V1087" i="16"/>
  <c r="C1088" i="16"/>
  <c r="D1088" i="16"/>
  <c r="E1088" i="16"/>
  <c r="F1088" i="16"/>
  <c r="G1088" i="16"/>
  <c r="I1088" i="16"/>
  <c r="J1088" i="16"/>
  <c r="K1088" i="16"/>
  <c r="L1088" i="16"/>
  <c r="M1088" i="16"/>
  <c r="N1088" i="16"/>
  <c r="O1088" i="16"/>
  <c r="P1088" i="16"/>
  <c r="Q1088" i="16"/>
  <c r="R1088" i="16"/>
  <c r="S1088" i="16"/>
  <c r="T1088" i="16"/>
  <c r="U1088" i="16"/>
  <c r="V1088" i="16"/>
  <c r="C1089" i="16"/>
  <c r="E1089" i="16"/>
  <c r="F1089" i="16"/>
  <c r="G1089" i="16"/>
  <c r="H1089" i="16"/>
  <c r="I1089" i="16"/>
  <c r="J1089" i="16"/>
  <c r="K1089" i="16"/>
  <c r="L1089" i="16"/>
  <c r="M1089" i="16"/>
  <c r="N1089" i="16"/>
  <c r="O1089" i="16"/>
  <c r="P1089" i="16"/>
  <c r="Q1089" i="16"/>
  <c r="R1089" i="16"/>
  <c r="S1089" i="16"/>
  <c r="T1089" i="16"/>
  <c r="U1089" i="16"/>
  <c r="V1089" i="16"/>
  <c r="C1090" i="16"/>
  <c r="D1090" i="16"/>
  <c r="E1090" i="16"/>
  <c r="F1090" i="16"/>
  <c r="G1090" i="16"/>
  <c r="H1090" i="16"/>
  <c r="I1090" i="16"/>
  <c r="J1090" i="16"/>
  <c r="K1090" i="16"/>
  <c r="M1090" i="16"/>
  <c r="N1090" i="16"/>
  <c r="O1090" i="16"/>
  <c r="P1090" i="16"/>
  <c r="Q1090" i="16"/>
  <c r="R1090" i="16"/>
  <c r="S1090" i="16"/>
  <c r="T1090" i="16"/>
  <c r="U1090" i="16"/>
  <c r="V1090" i="16"/>
  <c r="C1091" i="16"/>
  <c r="D1091" i="16"/>
  <c r="E1091" i="16"/>
  <c r="F1091" i="16"/>
  <c r="G1091" i="16"/>
  <c r="I1091" i="16"/>
  <c r="J1091" i="16"/>
  <c r="K1091" i="16"/>
  <c r="L1091" i="16"/>
  <c r="M1091" i="16"/>
  <c r="N1091" i="16"/>
  <c r="O1091" i="16"/>
  <c r="P1091" i="16"/>
  <c r="Q1091" i="16"/>
  <c r="R1091" i="16"/>
  <c r="S1091" i="16"/>
  <c r="T1091" i="16"/>
  <c r="U1091" i="16"/>
  <c r="V1091" i="16"/>
  <c r="C1092" i="16"/>
  <c r="D1092" i="16"/>
  <c r="E1092" i="16"/>
  <c r="F1092" i="16"/>
  <c r="G1092" i="16"/>
  <c r="H1092" i="16"/>
  <c r="I1092" i="16"/>
  <c r="J1092" i="16"/>
  <c r="K1092" i="16"/>
  <c r="L1092" i="16"/>
  <c r="M1092" i="16"/>
  <c r="N1092" i="16"/>
  <c r="O1092" i="16"/>
  <c r="P1092" i="16"/>
  <c r="Q1092" i="16"/>
  <c r="R1092" i="16"/>
  <c r="S1092" i="16"/>
  <c r="T1092" i="16"/>
  <c r="U1092" i="16"/>
  <c r="V1092" i="16"/>
  <c r="W1092" i="16"/>
  <c r="AA1092" i="16"/>
  <c r="C1093" i="16"/>
  <c r="E1093" i="16"/>
  <c r="F1093" i="16"/>
  <c r="G1093" i="16"/>
  <c r="H1093" i="16"/>
  <c r="I1093" i="16"/>
  <c r="J1093" i="16"/>
  <c r="K1093" i="16"/>
  <c r="L1093" i="16"/>
  <c r="M1093" i="16"/>
  <c r="N1093" i="16"/>
  <c r="O1093" i="16"/>
  <c r="P1093" i="16"/>
  <c r="Q1093" i="16"/>
  <c r="R1093" i="16"/>
  <c r="S1093" i="16"/>
  <c r="T1093" i="16"/>
  <c r="U1093" i="16"/>
  <c r="V1093" i="16"/>
  <c r="W1093" i="16"/>
  <c r="X1093" i="16"/>
  <c r="Y1093" i="16"/>
  <c r="AA1093" i="16"/>
  <c r="C1094" i="16"/>
  <c r="D1094" i="16"/>
  <c r="E1094" i="16"/>
  <c r="F1094" i="16"/>
  <c r="G1094" i="16"/>
  <c r="H1094" i="16"/>
  <c r="I1094" i="16"/>
  <c r="J1094" i="16"/>
  <c r="K1094" i="16"/>
  <c r="L1094" i="16"/>
  <c r="M1094" i="16"/>
  <c r="N1094" i="16"/>
  <c r="O1094" i="16"/>
  <c r="P1094" i="16"/>
  <c r="Q1094" i="16"/>
  <c r="R1094" i="16"/>
  <c r="S1094" i="16"/>
  <c r="U1094" i="16"/>
  <c r="V1094" i="16"/>
  <c r="C1095" i="16"/>
  <c r="D1095" i="16"/>
  <c r="E1095" i="16"/>
  <c r="F1095" i="16"/>
  <c r="G1095" i="16"/>
  <c r="H1095" i="16"/>
  <c r="I1095" i="16"/>
  <c r="J1095" i="16"/>
  <c r="K1095" i="16"/>
  <c r="M1095" i="16"/>
  <c r="N1095" i="16"/>
  <c r="O1095" i="16"/>
  <c r="Q1095" i="16"/>
  <c r="R1095" i="16"/>
  <c r="S1095" i="16"/>
  <c r="T1095" i="16"/>
  <c r="U1095" i="16"/>
  <c r="V1095" i="16"/>
  <c r="C1096" i="16"/>
  <c r="D1096" i="16"/>
  <c r="E1096" i="16"/>
  <c r="F1096" i="16"/>
  <c r="G1096" i="16"/>
  <c r="I1096" i="16"/>
  <c r="J1096" i="16"/>
  <c r="K1096" i="16"/>
  <c r="L1096" i="16"/>
  <c r="M1096" i="16"/>
  <c r="N1096" i="16"/>
  <c r="O1096" i="16"/>
  <c r="P1096" i="16"/>
  <c r="Q1096" i="16"/>
  <c r="R1096" i="16"/>
  <c r="S1096" i="16"/>
  <c r="T1096" i="16"/>
  <c r="U1096" i="16"/>
  <c r="V1096" i="16"/>
  <c r="C1097" i="16"/>
  <c r="D1097" i="16"/>
  <c r="E1097" i="16"/>
  <c r="F1097" i="16"/>
  <c r="G1097" i="16"/>
  <c r="H1097" i="16"/>
  <c r="I1097" i="16"/>
  <c r="J1097" i="16"/>
  <c r="K1097" i="16"/>
  <c r="M1097" i="16"/>
  <c r="N1097" i="16"/>
  <c r="O1097" i="16"/>
  <c r="P1097" i="16"/>
  <c r="Q1097" i="16"/>
  <c r="R1097" i="16"/>
  <c r="S1097" i="16"/>
  <c r="T1097" i="16"/>
  <c r="U1097" i="16"/>
  <c r="V1097" i="16"/>
  <c r="C1098" i="16"/>
  <c r="D1098" i="16"/>
  <c r="E1098" i="16"/>
  <c r="F1098" i="16"/>
  <c r="G1098" i="16"/>
  <c r="H1098" i="16"/>
  <c r="I1098" i="16"/>
  <c r="J1098" i="16"/>
  <c r="K1098" i="16"/>
  <c r="M1098" i="16"/>
  <c r="N1098" i="16"/>
  <c r="O1098" i="16"/>
  <c r="P1098" i="16"/>
  <c r="Q1098" i="16"/>
  <c r="R1098" i="16"/>
  <c r="S1098" i="16"/>
  <c r="T1098" i="16"/>
  <c r="U1098" i="16"/>
  <c r="V1098" i="16"/>
  <c r="W1098" i="16"/>
  <c r="C1099" i="16"/>
  <c r="D1099" i="16"/>
  <c r="E1099" i="16"/>
  <c r="F1099" i="16"/>
  <c r="G1099" i="16"/>
  <c r="I1099" i="16"/>
  <c r="J1099" i="16"/>
  <c r="K1099" i="16"/>
  <c r="L1099" i="16"/>
  <c r="M1099" i="16"/>
  <c r="N1099" i="16"/>
  <c r="O1099" i="16"/>
  <c r="P1099" i="16"/>
  <c r="Q1099" i="16"/>
  <c r="R1099" i="16"/>
  <c r="S1099" i="16"/>
  <c r="T1099" i="16"/>
  <c r="U1099" i="16"/>
  <c r="V1099" i="16"/>
  <c r="W1099" i="16"/>
  <c r="AA1099" i="16"/>
  <c r="C1100" i="16"/>
  <c r="D1100" i="16"/>
  <c r="E1100" i="16"/>
  <c r="F1100" i="16"/>
  <c r="G1100" i="16"/>
  <c r="H1100" i="16"/>
  <c r="I1100" i="16"/>
  <c r="J1100" i="16"/>
  <c r="K1100" i="16"/>
  <c r="L1100" i="16"/>
  <c r="M1100" i="16"/>
  <c r="N1100" i="16"/>
  <c r="O1100" i="16"/>
  <c r="P1100" i="16"/>
  <c r="Q1100" i="16"/>
  <c r="R1100" i="16"/>
  <c r="S1100" i="16"/>
  <c r="T1100" i="16"/>
  <c r="U1100" i="16"/>
  <c r="V1100" i="16"/>
  <c r="C1101" i="16"/>
  <c r="E1101" i="16"/>
  <c r="F1101" i="16"/>
  <c r="G1101" i="16"/>
  <c r="H1101" i="16"/>
  <c r="I1101" i="16"/>
  <c r="J1101" i="16"/>
  <c r="K1101" i="16"/>
  <c r="L1101" i="16"/>
  <c r="M1101" i="16"/>
  <c r="N1101" i="16"/>
  <c r="O1101" i="16"/>
  <c r="P1101" i="16"/>
  <c r="Q1101" i="16"/>
  <c r="R1101" i="16"/>
  <c r="S1101" i="16"/>
  <c r="T1101" i="16"/>
  <c r="U1101" i="16"/>
  <c r="V1101" i="16"/>
  <c r="W1101" i="16"/>
  <c r="AA1101" i="16"/>
  <c r="C1102" i="16"/>
  <c r="D1102" i="16"/>
  <c r="E1102" i="16"/>
  <c r="F1102" i="16"/>
  <c r="G1102" i="16"/>
  <c r="H1102" i="16"/>
  <c r="I1102" i="16"/>
  <c r="J1102" i="16"/>
  <c r="K1102" i="16"/>
  <c r="L1102" i="16"/>
  <c r="M1102" i="16"/>
  <c r="N1102" i="16"/>
  <c r="O1102" i="16"/>
  <c r="P1102" i="16"/>
  <c r="Q1102" i="16"/>
  <c r="R1102" i="16"/>
  <c r="S1102" i="16"/>
  <c r="U1102" i="16"/>
  <c r="V1102" i="16"/>
  <c r="W1102" i="16"/>
  <c r="C1103" i="16"/>
  <c r="E1103" i="16"/>
  <c r="F1103" i="16"/>
  <c r="G1103" i="16"/>
  <c r="H1103" i="16"/>
  <c r="I1103" i="16"/>
  <c r="J1103" i="16"/>
  <c r="K1103" i="16"/>
  <c r="M1103" i="16"/>
  <c r="N1103" i="16"/>
  <c r="O1103" i="16"/>
  <c r="Q1103" i="16"/>
  <c r="R1103" i="16"/>
  <c r="S1103" i="16"/>
  <c r="T1103" i="16"/>
  <c r="U1103" i="16"/>
  <c r="V1103" i="16"/>
  <c r="C1104" i="16"/>
  <c r="D1104" i="16"/>
  <c r="E1104" i="16"/>
  <c r="F1104" i="16"/>
  <c r="G1104" i="16"/>
  <c r="I1104" i="16"/>
  <c r="J1104" i="16"/>
  <c r="K1104" i="16"/>
  <c r="L1104" i="16"/>
  <c r="M1104" i="16"/>
  <c r="N1104" i="16"/>
  <c r="O1104" i="16"/>
  <c r="P1104" i="16"/>
  <c r="Q1104" i="16"/>
  <c r="R1104" i="16"/>
  <c r="S1104" i="16"/>
  <c r="T1104" i="16"/>
  <c r="U1104" i="16"/>
  <c r="V1104" i="16"/>
  <c r="W1104" i="16"/>
  <c r="C1105" i="16"/>
  <c r="E1105" i="16"/>
  <c r="F1105" i="16"/>
  <c r="G1105" i="16"/>
  <c r="H1105" i="16"/>
  <c r="I1105" i="16"/>
  <c r="J1105" i="16"/>
  <c r="K1105" i="16"/>
  <c r="L1105" i="16"/>
  <c r="M1105" i="16"/>
  <c r="N1105" i="16"/>
  <c r="O1105" i="16"/>
  <c r="P1105" i="16"/>
  <c r="Q1105" i="16"/>
  <c r="R1105" i="16"/>
  <c r="S1105" i="16"/>
  <c r="T1105" i="16"/>
  <c r="U1105" i="16"/>
  <c r="V1105" i="16"/>
  <c r="W1105" i="16"/>
  <c r="AA1105" i="16"/>
  <c r="C1106" i="16"/>
  <c r="E1106" i="16"/>
  <c r="F1106" i="16"/>
  <c r="G1106" i="16"/>
  <c r="H1106" i="16"/>
  <c r="I1106" i="16"/>
  <c r="J1106" i="16"/>
  <c r="K1106" i="16"/>
  <c r="M1106" i="16"/>
  <c r="N1106" i="16"/>
  <c r="O1106" i="16"/>
  <c r="P1106" i="16"/>
  <c r="Q1106" i="16"/>
  <c r="R1106" i="16"/>
  <c r="S1106" i="16"/>
  <c r="T1106" i="16"/>
  <c r="U1106" i="16"/>
  <c r="V1106" i="16"/>
  <c r="C1107" i="16"/>
  <c r="D1107" i="16"/>
  <c r="E1107" i="16"/>
  <c r="F1107" i="16"/>
  <c r="G1107" i="16"/>
  <c r="I1107" i="16"/>
  <c r="J1107" i="16"/>
  <c r="K1107" i="16"/>
  <c r="L1107" i="16"/>
  <c r="M1107" i="16"/>
  <c r="N1107" i="16"/>
  <c r="O1107" i="16"/>
  <c r="P1107" i="16"/>
  <c r="Q1107" i="16"/>
  <c r="R1107" i="16"/>
  <c r="S1107" i="16"/>
  <c r="T1107" i="16"/>
  <c r="U1107" i="16"/>
  <c r="V1107" i="16"/>
  <c r="C1108" i="16"/>
  <c r="D1108" i="16"/>
  <c r="E1108" i="16"/>
  <c r="F1108" i="16"/>
  <c r="G1108" i="16"/>
  <c r="H1108" i="16"/>
  <c r="I1108" i="16"/>
  <c r="J1108" i="16"/>
  <c r="K1108" i="16"/>
  <c r="L1108" i="16"/>
  <c r="M1108" i="16"/>
  <c r="N1108" i="16"/>
  <c r="O1108" i="16"/>
  <c r="P1108" i="16"/>
  <c r="Q1108" i="16"/>
  <c r="R1108" i="16"/>
  <c r="S1108" i="16"/>
  <c r="T1108" i="16"/>
  <c r="U1108" i="16"/>
  <c r="V1108" i="16"/>
  <c r="X1108" i="16"/>
  <c r="C1109" i="16"/>
  <c r="D1109" i="16"/>
  <c r="E1109" i="16"/>
  <c r="F1109" i="16"/>
  <c r="G1109" i="16"/>
  <c r="H1109" i="16"/>
  <c r="I1109" i="16"/>
  <c r="J1109" i="16"/>
  <c r="K1109" i="16"/>
  <c r="L1109" i="16"/>
  <c r="M1109" i="16"/>
  <c r="N1109" i="16"/>
  <c r="O1109" i="16"/>
  <c r="P1109" i="16"/>
  <c r="Q1109" i="16"/>
  <c r="R1109" i="16"/>
  <c r="S1109" i="16"/>
  <c r="T1109" i="16"/>
  <c r="U1109" i="16"/>
  <c r="V1109" i="16"/>
  <c r="C1110" i="16"/>
  <c r="D1110" i="16"/>
  <c r="E1110" i="16"/>
  <c r="F1110" i="16"/>
  <c r="G1110" i="16"/>
  <c r="H1110" i="16"/>
  <c r="I1110" i="16"/>
  <c r="J1110" i="16"/>
  <c r="K1110" i="16"/>
  <c r="L1110" i="16"/>
  <c r="M1110" i="16"/>
  <c r="N1110" i="16"/>
  <c r="O1110" i="16"/>
  <c r="P1110" i="16"/>
  <c r="Q1110" i="16"/>
  <c r="R1110" i="16"/>
  <c r="S1110" i="16"/>
  <c r="T1110" i="16"/>
  <c r="U1110" i="16"/>
  <c r="V1110" i="16"/>
  <c r="X1110" i="16"/>
  <c r="C1111" i="16"/>
  <c r="D1111" i="16"/>
  <c r="E1111" i="16"/>
  <c r="F1111" i="16"/>
  <c r="G1111" i="16"/>
  <c r="H1111" i="16"/>
  <c r="I1111" i="16"/>
  <c r="J1111" i="16"/>
  <c r="K1111" i="16"/>
  <c r="M1111" i="16"/>
  <c r="N1111" i="16"/>
  <c r="O1111" i="16"/>
  <c r="Q1111" i="16"/>
  <c r="R1111" i="16"/>
  <c r="S1111" i="16"/>
  <c r="T1111" i="16"/>
  <c r="U1111" i="16"/>
  <c r="V1111" i="16"/>
  <c r="C1112" i="16"/>
  <c r="E1112" i="16"/>
  <c r="F1112" i="16"/>
  <c r="G1112" i="16"/>
  <c r="I1112" i="16"/>
  <c r="J1112" i="16"/>
  <c r="K1112" i="16"/>
  <c r="L1112" i="16"/>
  <c r="M1112" i="16"/>
  <c r="N1112" i="16"/>
  <c r="O1112" i="16"/>
  <c r="P1112" i="16"/>
  <c r="Q1112" i="16"/>
  <c r="R1112" i="16"/>
  <c r="S1112" i="16"/>
  <c r="T1112" i="16"/>
  <c r="U1112" i="16"/>
  <c r="V1112" i="16"/>
  <c r="W1112" i="16"/>
  <c r="AA1112" i="16"/>
  <c r="C1113" i="16"/>
  <c r="D1113" i="16"/>
  <c r="E1113" i="16"/>
  <c r="F1113" i="16"/>
  <c r="G1113" i="16"/>
  <c r="H1113" i="16"/>
  <c r="I1113" i="16"/>
  <c r="J1113" i="16"/>
  <c r="K1113" i="16"/>
  <c r="L1113" i="16"/>
  <c r="M1113" i="16"/>
  <c r="N1113" i="16"/>
  <c r="O1113" i="16"/>
  <c r="P1113" i="16"/>
  <c r="Q1113" i="16"/>
  <c r="R1113" i="16"/>
  <c r="S1113" i="16"/>
  <c r="T1113" i="16"/>
  <c r="U1113" i="16"/>
  <c r="V1113" i="16"/>
  <c r="X1113" i="16"/>
  <c r="C1114" i="16"/>
  <c r="D1114" i="16"/>
  <c r="E1114" i="16"/>
  <c r="F1114" i="16"/>
  <c r="G1114" i="16"/>
  <c r="H1114" i="16"/>
  <c r="I1114" i="16"/>
  <c r="J1114" i="16"/>
  <c r="K1114" i="16"/>
  <c r="M1114" i="16"/>
  <c r="N1114" i="16"/>
  <c r="O1114" i="16"/>
  <c r="P1114" i="16"/>
  <c r="Q1114" i="16"/>
  <c r="R1114" i="16"/>
  <c r="S1114" i="16"/>
  <c r="T1114" i="16"/>
  <c r="U1114" i="16"/>
  <c r="V1114" i="16"/>
  <c r="C1115" i="16"/>
  <c r="D1115" i="16"/>
  <c r="E1115" i="16"/>
  <c r="F1115" i="16"/>
  <c r="G1115" i="16"/>
  <c r="I1115" i="16"/>
  <c r="J1115" i="16"/>
  <c r="K1115" i="16"/>
  <c r="L1115" i="16"/>
  <c r="M1115" i="16"/>
  <c r="N1115" i="16"/>
  <c r="O1115" i="16"/>
  <c r="P1115" i="16"/>
  <c r="Q1115" i="16"/>
  <c r="R1115" i="16"/>
  <c r="S1115" i="16"/>
  <c r="T1115" i="16"/>
  <c r="U1115" i="16"/>
  <c r="V1115" i="16"/>
  <c r="W1115" i="16"/>
  <c r="AA1115" i="16"/>
  <c r="C1116" i="16"/>
  <c r="D1116" i="16"/>
  <c r="E1116" i="16"/>
  <c r="F1116" i="16"/>
  <c r="G1116" i="16"/>
  <c r="H1116" i="16"/>
  <c r="I1116" i="16"/>
  <c r="J1116" i="16"/>
  <c r="K1116" i="16"/>
  <c r="L1116" i="16"/>
  <c r="M1116" i="16"/>
  <c r="N1116" i="16"/>
  <c r="O1116" i="16"/>
  <c r="P1116" i="16"/>
  <c r="Q1116" i="16"/>
  <c r="R1116" i="16"/>
  <c r="S1116" i="16"/>
  <c r="T1116" i="16"/>
  <c r="U1116" i="16"/>
  <c r="V1116" i="16"/>
  <c r="W1116" i="16"/>
  <c r="X1116" i="16"/>
  <c r="Y1116" i="16"/>
  <c r="AA1116" i="16"/>
  <c r="C1117" i="16"/>
  <c r="E1117" i="16"/>
  <c r="F1117" i="16"/>
  <c r="G1117" i="16"/>
  <c r="H1117" i="16"/>
  <c r="I1117" i="16"/>
  <c r="J1117" i="16"/>
  <c r="K1117" i="16"/>
  <c r="L1117" i="16"/>
  <c r="M1117" i="16"/>
  <c r="N1117" i="16"/>
  <c r="O1117" i="16"/>
  <c r="P1117" i="16"/>
  <c r="Q1117" i="16"/>
  <c r="R1117" i="16"/>
  <c r="S1117" i="16"/>
  <c r="T1117" i="16"/>
  <c r="U1117" i="16"/>
  <c r="V1117" i="16"/>
  <c r="X1117" i="16"/>
  <c r="C1118" i="16"/>
  <c r="D1118" i="16"/>
  <c r="E1118" i="16"/>
  <c r="F1118" i="16"/>
  <c r="G1118" i="16"/>
  <c r="H1118" i="16"/>
  <c r="I1118" i="16"/>
  <c r="J1118" i="16"/>
  <c r="K1118" i="16"/>
  <c r="L1118" i="16"/>
  <c r="M1118" i="16"/>
  <c r="N1118" i="16"/>
  <c r="O1118" i="16"/>
  <c r="P1118" i="16"/>
  <c r="Q1118" i="16"/>
  <c r="R1118" i="16"/>
  <c r="S1118" i="16"/>
  <c r="T1118" i="16"/>
  <c r="U1118" i="16"/>
  <c r="V1118" i="16"/>
  <c r="C1119" i="16"/>
  <c r="D1119" i="16"/>
  <c r="E1119" i="16"/>
  <c r="F1119" i="16"/>
  <c r="G1119" i="16"/>
  <c r="H1119" i="16"/>
  <c r="I1119" i="16"/>
  <c r="J1119" i="16"/>
  <c r="K1119" i="16"/>
  <c r="L1119" i="16"/>
  <c r="M1119" i="16"/>
  <c r="N1119" i="16"/>
  <c r="O1119" i="16"/>
  <c r="P1119" i="16"/>
  <c r="Q1119" i="16"/>
  <c r="R1119" i="16"/>
  <c r="S1119" i="16"/>
  <c r="T1119" i="16"/>
  <c r="U1119" i="16"/>
  <c r="V1119" i="16"/>
  <c r="C1120" i="16"/>
  <c r="D1120" i="16"/>
  <c r="E1120" i="16"/>
  <c r="F1120" i="16"/>
  <c r="G1120" i="16"/>
  <c r="I1120" i="16"/>
  <c r="J1120" i="16"/>
  <c r="K1120" i="16"/>
  <c r="L1120" i="16"/>
  <c r="M1120" i="16"/>
  <c r="N1120" i="16"/>
  <c r="O1120" i="16"/>
  <c r="P1120" i="16"/>
  <c r="Q1120" i="16"/>
  <c r="R1120" i="16"/>
  <c r="S1120" i="16"/>
  <c r="T1120" i="16"/>
  <c r="U1120" i="16"/>
  <c r="V1120" i="16"/>
  <c r="W1120" i="16"/>
  <c r="C1121" i="16"/>
  <c r="D1121" i="16"/>
  <c r="E1121" i="16"/>
  <c r="F1121" i="16"/>
  <c r="G1121" i="16"/>
  <c r="H1121" i="16"/>
  <c r="I1121" i="16"/>
  <c r="J1121" i="16"/>
  <c r="K1121" i="16"/>
  <c r="L1121" i="16"/>
  <c r="M1121" i="16"/>
  <c r="N1121" i="16"/>
  <c r="O1121" i="16"/>
  <c r="P1121" i="16"/>
  <c r="Q1121" i="16"/>
  <c r="R1121" i="16"/>
  <c r="S1121" i="16"/>
  <c r="T1121" i="16"/>
  <c r="U1121" i="16"/>
  <c r="V1121" i="16"/>
  <c r="X1121" i="16"/>
  <c r="C1122" i="16"/>
  <c r="E1122" i="16"/>
  <c r="F1122" i="16"/>
  <c r="G1122" i="16"/>
  <c r="H1122" i="16"/>
  <c r="I1122" i="16"/>
  <c r="J1122" i="16"/>
  <c r="K1122" i="16"/>
  <c r="M1122" i="16"/>
  <c r="N1122" i="16"/>
  <c r="O1122" i="16"/>
  <c r="P1122" i="16"/>
  <c r="Q1122" i="16"/>
  <c r="R1122" i="16"/>
  <c r="S1122" i="16"/>
  <c r="T1122" i="16"/>
  <c r="U1122" i="16"/>
  <c r="V1122" i="16"/>
  <c r="C1123" i="16"/>
  <c r="D1123" i="16"/>
  <c r="E1123" i="16"/>
  <c r="F1123" i="16"/>
  <c r="G1123" i="16"/>
  <c r="I1123" i="16"/>
  <c r="J1123" i="16"/>
  <c r="K1123" i="16"/>
  <c r="L1123" i="16"/>
  <c r="M1123" i="16"/>
  <c r="N1123" i="16"/>
  <c r="O1123" i="16"/>
  <c r="Q1123" i="16"/>
  <c r="R1123" i="16"/>
  <c r="S1123" i="16"/>
  <c r="T1123" i="16"/>
  <c r="U1123" i="16"/>
  <c r="V1123" i="16"/>
  <c r="W1123" i="16"/>
  <c r="C1124" i="16"/>
  <c r="E1124" i="16"/>
  <c r="F1124" i="16"/>
  <c r="G1124" i="16"/>
  <c r="H1124" i="16"/>
  <c r="I1124" i="16"/>
  <c r="J1124" i="16"/>
  <c r="K1124" i="16"/>
  <c r="L1124" i="16"/>
  <c r="M1124" i="16"/>
  <c r="N1124" i="16"/>
  <c r="O1124" i="16"/>
  <c r="P1124" i="16"/>
  <c r="Q1124" i="16"/>
  <c r="R1124" i="16"/>
  <c r="S1124" i="16"/>
  <c r="T1124" i="16"/>
  <c r="U1124" i="16"/>
  <c r="V1124" i="16"/>
  <c r="X1124" i="16"/>
  <c r="C1125" i="16"/>
  <c r="D1125" i="16"/>
  <c r="E1125" i="16"/>
  <c r="F1125" i="16"/>
  <c r="G1125" i="16"/>
  <c r="H1125" i="16"/>
  <c r="I1125" i="16"/>
  <c r="J1125" i="16"/>
  <c r="K1125" i="16"/>
  <c r="L1125" i="16"/>
  <c r="M1125" i="16"/>
  <c r="N1125" i="16"/>
  <c r="O1125" i="16"/>
  <c r="P1125" i="16"/>
  <c r="Q1125" i="16"/>
  <c r="R1125" i="16"/>
  <c r="S1125" i="16"/>
  <c r="T1125" i="16"/>
  <c r="U1125" i="16"/>
  <c r="V1125" i="16"/>
  <c r="W1125" i="16"/>
  <c r="C1126" i="16"/>
  <c r="D1126" i="16"/>
  <c r="E1126" i="16"/>
  <c r="F1126" i="16"/>
  <c r="G1126" i="16"/>
  <c r="H1126" i="16"/>
  <c r="I1126" i="16"/>
  <c r="J1126" i="16"/>
  <c r="K1126" i="16"/>
  <c r="L1126" i="16"/>
  <c r="M1126" i="16"/>
  <c r="N1126" i="16"/>
  <c r="O1126" i="16"/>
  <c r="P1126" i="16"/>
  <c r="Q1126" i="16"/>
  <c r="R1126" i="16"/>
  <c r="S1126" i="16"/>
  <c r="T1126" i="16"/>
  <c r="U1126" i="16"/>
  <c r="V1126" i="16"/>
  <c r="X1126" i="16"/>
  <c r="C1127" i="16"/>
  <c r="D1127" i="16"/>
  <c r="E1127" i="16"/>
  <c r="F1127" i="16"/>
  <c r="G1127" i="16"/>
  <c r="H1127" i="16"/>
  <c r="I1127" i="16"/>
  <c r="J1127" i="16"/>
  <c r="K1127" i="16"/>
  <c r="M1127" i="16"/>
  <c r="N1127" i="16"/>
  <c r="O1127" i="16"/>
  <c r="P1127" i="16"/>
  <c r="Q1127" i="16"/>
  <c r="R1127" i="16"/>
  <c r="S1127" i="16"/>
  <c r="T1127" i="16"/>
  <c r="U1127" i="16"/>
  <c r="V1127" i="16"/>
  <c r="X1127" i="16"/>
  <c r="C1128" i="16"/>
  <c r="D1128" i="16"/>
  <c r="E1128" i="16"/>
  <c r="F1128" i="16"/>
  <c r="G1128" i="16"/>
  <c r="I1128" i="16"/>
  <c r="J1128" i="16"/>
  <c r="K1128" i="16"/>
  <c r="L1128" i="16"/>
  <c r="M1128" i="16"/>
  <c r="N1128" i="16"/>
  <c r="O1128" i="16"/>
  <c r="P1128" i="16"/>
  <c r="Q1128" i="16"/>
  <c r="R1128" i="16"/>
  <c r="S1128" i="16"/>
  <c r="T1128" i="16"/>
  <c r="U1128" i="16"/>
  <c r="V1128" i="16"/>
  <c r="C1129" i="16"/>
  <c r="D1129" i="16"/>
  <c r="E1129" i="16"/>
  <c r="F1129" i="16"/>
  <c r="G1129" i="16"/>
  <c r="H1129" i="16"/>
  <c r="I1129" i="16"/>
  <c r="J1129" i="16"/>
  <c r="K1129" i="16"/>
  <c r="L1129" i="16"/>
  <c r="M1129" i="16"/>
  <c r="N1129" i="16"/>
  <c r="O1129" i="16"/>
  <c r="P1129" i="16"/>
  <c r="Q1129" i="16"/>
  <c r="R1129" i="16"/>
  <c r="S1129" i="16"/>
  <c r="T1129" i="16"/>
  <c r="U1129" i="16"/>
  <c r="V1129" i="16"/>
  <c r="C1130" i="16"/>
  <c r="D1130" i="16"/>
  <c r="E1130" i="16"/>
  <c r="F1130" i="16"/>
  <c r="G1130" i="16"/>
  <c r="H1130" i="16"/>
  <c r="I1130" i="16"/>
  <c r="J1130" i="16"/>
  <c r="K1130" i="16"/>
  <c r="M1130" i="16"/>
  <c r="N1130" i="16"/>
  <c r="O1130" i="16"/>
  <c r="P1130" i="16"/>
  <c r="Q1130" i="16"/>
  <c r="R1130" i="16"/>
  <c r="S1130" i="16"/>
  <c r="T1130" i="16"/>
  <c r="U1130" i="16"/>
  <c r="V1130" i="16"/>
  <c r="C1131" i="16"/>
  <c r="D1131" i="16"/>
  <c r="E1131" i="16"/>
  <c r="F1131" i="16"/>
  <c r="G1131" i="16"/>
  <c r="I1131" i="16"/>
  <c r="J1131" i="16"/>
  <c r="K1131" i="16"/>
  <c r="L1131" i="16"/>
  <c r="M1131" i="16"/>
  <c r="N1131" i="16"/>
  <c r="O1131" i="16"/>
  <c r="P1131" i="16"/>
  <c r="Q1131" i="16"/>
  <c r="R1131" i="16"/>
  <c r="S1131" i="16"/>
  <c r="T1131" i="16"/>
  <c r="U1131" i="16"/>
  <c r="V1131" i="16"/>
  <c r="C1132" i="16"/>
  <c r="D1132" i="16"/>
  <c r="E1132" i="16"/>
  <c r="F1132" i="16"/>
  <c r="G1132" i="16"/>
  <c r="H1132" i="16"/>
  <c r="I1132" i="16"/>
  <c r="J1132" i="16"/>
  <c r="K1132" i="16"/>
  <c r="L1132" i="16"/>
  <c r="M1132" i="16"/>
  <c r="N1132" i="16"/>
  <c r="O1132" i="16"/>
  <c r="P1132" i="16"/>
  <c r="Q1132" i="16"/>
  <c r="R1132" i="16"/>
  <c r="S1132" i="16"/>
  <c r="T1132" i="16"/>
  <c r="U1132" i="16"/>
  <c r="V1132" i="16"/>
  <c r="C1133" i="16"/>
  <c r="D1133" i="16"/>
  <c r="E1133" i="16"/>
  <c r="F1133" i="16"/>
  <c r="G1133" i="16"/>
  <c r="H1133" i="16"/>
  <c r="I1133" i="16"/>
  <c r="J1133" i="16"/>
  <c r="K1133" i="16"/>
  <c r="L1133" i="16"/>
  <c r="M1133" i="16"/>
  <c r="N1133" i="16"/>
  <c r="O1133" i="16"/>
  <c r="P1133" i="16"/>
  <c r="Q1133" i="16"/>
  <c r="R1133" i="16"/>
  <c r="S1133" i="16"/>
  <c r="T1133" i="16"/>
  <c r="U1133" i="16"/>
  <c r="V1133" i="16"/>
  <c r="C1134" i="16"/>
  <c r="D1134" i="16"/>
  <c r="E1134" i="16"/>
  <c r="F1134" i="16"/>
  <c r="G1134" i="16"/>
  <c r="H1134" i="16"/>
  <c r="I1134" i="16"/>
  <c r="J1134" i="16"/>
  <c r="K1134" i="16"/>
  <c r="L1134" i="16"/>
  <c r="M1134" i="16"/>
  <c r="N1134" i="16"/>
  <c r="O1134" i="16"/>
  <c r="P1134" i="16"/>
  <c r="Q1134" i="16"/>
  <c r="R1134" i="16"/>
  <c r="S1134" i="16"/>
  <c r="T1134" i="16"/>
  <c r="U1134" i="16"/>
  <c r="V1134" i="16"/>
  <c r="X1134" i="16"/>
  <c r="C1135" i="16"/>
  <c r="D1135" i="16"/>
  <c r="E1135" i="16"/>
  <c r="F1135" i="16"/>
  <c r="G1135" i="16"/>
  <c r="H1135" i="16"/>
  <c r="I1135" i="16"/>
  <c r="J1135" i="16"/>
  <c r="K1135" i="16"/>
  <c r="M1135" i="16"/>
  <c r="N1135" i="16"/>
  <c r="O1135" i="16"/>
  <c r="P1135" i="16"/>
  <c r="Q1135" i="16"/>
  <c r="R1135" i="16"/>
  <c r="S1135" i="16"/>
  <c r="T1135" i="16"/>
  <c r="U1135" i="16"/>
  <c r="V1135" i="16"/>
  <c r="X1135" i="16"/>
  <c r="C1136" i="16"/>
  <c r="E1136" i="16"/>
  <c r="F1136" i="16"/>
  <c r="G1136" i="16"/>
  <c r="I1136" i="16"/>
  <c r="J1136" i="16"/>
  <c r="K1136" i="16"/>
  <c r="L1136" i="16"/>
  <c r="M1136" i="16"/>
  <c r="N1136" i="16"/>
  <c r="O1136" i="16"/>
  <c r="P1136" i="16"/>
  <c r="Q1136" i="16"/>
  <c r="R1136" i="16"/>
  <c r="S1136" i="16"/>
  <c r="T1136" i="16"/>
  <c r="U1136" i="16"/>
  <c r="V1136" i="16"/>
  <c r="C1137" i="16"/>
  <c r="D1137" i="16"/>
  <c r="E1137" i="16"/>
  <c r="F1137" i="16"/>
  <c r="G1137" i="16"/>
  <c r="H1137" i="16"/>
  <c r="I1137" i="16"/>
  <c r="J1137" i="16"/>
  <c r="K1137" i="16"/>
  <c r="L1137" i="16"/>
  <c r="M1137" i="16"/>
  <c r="N1137" i="16"/>
  <c r="O1137" i="16"/>
  <c r="P1137" i="16"/>
  <c r="Q1137" i="16"/>
  <c r="R1137" i="16"/>
  <c r="S1137" i="16"/>
  <c r="T1137" i="16"/>
  <c r="U1137" i="16"/>
  <c r="V1137" i="16"/>
  <c r="X1137" i="16"/>
  <c r="C1138" i="16"/>
  <c r="E1138" i="16"/>
  <c r="F1138" i="16"/>
  <c r="G1138" i="16"/>
  <c r="H1138" i="16"/>
  <c r="I1138" i="16"/>
  <c r="J1138" i="16"/>
  <c r="K1138" i="16"/>
  <c r="M1138" i="16"/>
  <c r="N1138" i="16"/>
  <c r="O1138" i="16"/>
  <c r="P1138" i="16"/>
  <c r="Q1138" i="16"/>
  <c r="R1138" i="16"/>
  <c r="S1138" i="16"/>
  <c r="T1138" i="16"/>
  <c r="U1138" i="16"/>
  <c r="V1138" i="16"/>
  <c r="C1139" i="16"/>
  <c r="D1139" i="16"/>
  <c r="E1139" i="16"/>
  <c r="F1139" i="16"/>
  <c r="G1139" i="16"/>
  <c r="I1139" i="16"/>
  <c r="J1139" i="16"/>
  <c r="K1139" i="16"/>
  <c r="L1139" i="16"/>
  <c r="M1139" i="16"/>
  <c r="N1139" i="16"/>
  <c r="O1139" i="16"/>
  <c r="P1139" i="16"/>
  <c r="Q1139" i="16"/>
  <c r="R1139" i="16"/>
  <c r="S1139" i="16"/>
  <c r="T1139" i="16"/>
  <c r="U1139" i="16"/>
  <c r="V1139" i="16"/>
  <c r="C1140" i="16"/>
  <c r="D1140" i="16"/>
  <c r="E1140" i="16"/>
  <c r="F1140" i="16"/>
  <c r="G1140" i="16"/>
  <c r="H1140" i="16"/>
  <c r="I1140" i="16"/>
  <c r="J1140" i="16"/>
  <c r="K1140" i="16"/>
  <c r="L1140" i="16"/>
  <c r="M1140" i="16"/>
  <c r="N1140" i="16"/>
  <c r="O1140" i="16"/>
  <c r="P1140" i="16"/>
  <c r="Q1140" i="16"/>
  <c r="R1140" i="16"/>
  <c r="S1140" i="16"/>
  <c r="T1140" i="16"/>
  <c r="U1140" i="16"/>
  <c r="V1140" i="16"/>
  <c r="X1140" i="16"/>
  <c r="C1141" i="16"/>
  <c r="D1141" i="16"/>
  <c r="E1141" i="16"/>
  <c r="F1141" i="16"/>
  <c r="G1141" i="16"/>
  <c r="H1141" i="16"/>
  <c r="I1141" i="16"/>
  <c r="J1141" i="16"/>
  <c r="K1141" i="16"/>
  <c r="L1141" i="16"/>
  <c r="M1141" i="16"/>
  <c r="N1141" i="16"/>
  <c r="O1141" i="16"/>
  <c r="P1141" i="16"/>
  <c r="Q1141" i="16"/>
  <c r="R1141" i="16"/>
  <c r="S1141" i="16"/>
  <c r="T1141" i="16"/>
  <c r="U1141" i="16"/>
  <c r="V1141" i="16"/>
  <c r="C1142" i="16"/>
  <c r="D1142" i="16"/>
  <c r="E1142" i="16"/>
  <c r="F1142" i="16"/>
  <c r="G1142" i="16"/>
  <c r="H1142" i="16"/>
  <c r="I1142" i="16"/>
  <c r="J1142" i="16"/>
  <c r="K1142" i="16"/>
  <c r="L1142" i="16"/>
  <c r="M1142" i="16"/>
  <c r="N1142" i="16"/>
  <c r="O1142" i="16"/>
  <c r="P1142" i="16"/>
  <c r="Q1142" i="16"/>
  <c r="R1142" i="16"/>
  <c r="S1142" i="16"/>
  <c r="T1142" i="16"/>
  <c r="U1142" i="16"/>
  <c r="V1142" i="16"/>
  <c r="X1142" i="16"/>
  <c r="C1143" i="16"/>
  <c r="E1143" i="16"/>
  <c r="F1143" i="16"/>
  <c r="G1143" i="16"/>
  <c r="H1143" i="16"/>
  <c r="I1143" i="16"/>
  <c r="J1143" i="16"/>
  <c r="K1143" i="16"/>
  <c r="M1143" i="16"/>
  <c r="N1143" i="16"/>
  <c r="O1143" i="16"/>
  <c r="P1143" i="16"/>
  <c r="Q1143" i="16"/>
  <c r="R1143" i="16"/>
  <c r="S1143" i="16"/>
  <c r="T1143" i="16"/>
  <c r="U1143" i="16"/>
  <c r="V1143" i="16"/>
  <c r="C1144" i="16"/>
  <c r="D1144" i="16"/>
  <c r="E1144" i="16"/>
  <c r="F1144" i="16"/>
  <c r="G1144" i="16"/>
  <c r="I1144" i="16"/>
  <c r="J1144" i="16"/>
  <c r="K1144" i="16"/>
  <c r="L1144" i="16"/>
  <c r="M1144" i="16"/>
  <c r="N1144" i="16"/>
  <c r="O1144" i="16"/>
  <c r="P1144" i="16"/>
  <c r="Q1144" i="16"/>
  <c r="R1144" i="16"/>
  <c r="S1144" i="16"/>
  <c r="T1144" i="16"/>
  <c r="U1144" i="16"/>
  <c r="V1144" i="16"/>
  <c r="C1145" i="16"/>
  <c r="D1145" i="16"/>
  <c r="E1145" i="16"/>
  <c r="F1145" i="16"/>
  <c r="G1145" i="16"/>
  <c r="H1145" i="16"/>
  <c r="I1145" i="16"/>
  <c r="J1145" i="16"/>
  <c r="K1145" i="16"/>
  <c r="L1145" i="16"/>
  <c r="M1145" i="16"/>
  <c r="N1145" i="16"/>
  <c r="O1145" i="16"/>
  <c r="P1145" i="16"/>
  <c r="Q1145" i="16"/>
  <c r="R1145" i="16"/>
  <c r="S1145" i="16"/>
  <c r="T1145" i="16"/>
  <c r="U1145" i="16"/>
  <c r="V1145" i="16"/>
  <c r="C1146" i="16"/>
  <c r="D1146" i="16"/>
  <c r="E1146" i="16"/>
  <c r="F1146" i="16"/>
  <c r="G1146" i="16"/>
  <c r="H1146" i="16"/>
  <c r="I1146" i="16"/>
  <c r="J1146" i="16"/>
  <c r="K1146" i="16"/>
  <c r="M1146" i="16"/>
  <c r="N1146" i="16"/>
  <c r="O1146" i="16"/>
  <c r="P1146" i="16"/>
  <c r="Q1146" i="16"/>
  <c r="R1146" i="16"/>
  <c r="S1146" i="16"/>
  <c r="T1146" i="16"/>
  <c r="U1146" i="16"/>
  <c r="V1146" i="16"/>
  <c r="W1146" i="16"/>
  <c r="C1147" i="16"/>
  <c r="D1147" i="16"/>
  <c r="E1147" i="16"/>
  <c r="F1147" i="16"/>
  <c r="G1147" i="16"/>
  <c r="H1147" i="16"/>
  <c r="I1147" i="16"/>
  <c r="J1147" i="16"/>
  <c r="K1147" i="16"/>
  <c r="L1147" i="16"/>
  <c r="M1147" i="16"/>
  <c r="N1147" i="16"/>
  <c r="O1147" i="16"/>
  <c r="P1147" i="16"/>
  <c r="Q1147" i="16"/>
  <c r="R1147" i="16"/>
  <c r="S1147" i="16"/>
  <c r="T1147" i="16"/>
  <c r="U1147" i="16"/>
  <c r="V1147" i="16"/>
  <c r="W1147" i="16"/>
  <c r="X1147" i="16"/>
  <c r="AA1147" i="16"/>
  <c r="C1148" i="16"/>
  <c r="D1148" i="16"/>
  <c r="E1148" i="16"/>
  <c r="F1148" i="16"/>
  <c r="G1148" i="16"/>
  <c r="H1148" i="16"/>
  <c r="I1148" i="16"/>
  <c r="J1148" i="16"/>
  <c r="K1148" i="16"/>
  <c r="L1148" i="16"/>
  <c r="M1148" i="16"/>
  <c r="N1148" i="16"/>
  <c r="O1148" i="16"/>
  <c r="P1148" i="16"/>
  <c r="Q1148" i="16"/>
  <c r="R1148" i="16"/>
  <c r="S1148" i="16"/>
  <c r="T1148" i="16"/>
  <c r="U1148" i="16"/>
  <c r="V1148" i="16"/>
  <c r="W1148" i="16"/>
  <c r="C1149" i="16"/>
  <c r="D1149" i="16"/>
  <c r="E1149" i="16"/>
  <c r="F1149" i="16"/>
  <c r="G1149" i="16"/>
  <c r="H1149" i="16"/>
  <c r="I1149" i="16"/>
  <c r="J1149" i="16"/>
  <c r="K1149" i="16"/>
  <c r="L1149" i="16"/>
  <c r="M1149" i="16"/>
  <c r="N1149" i="16"/>
  <c r="O1149" i="16"/>
  <c r="P1149" i="16"/>
  <c r="Q1149" i="16"/>
  <c r="R1149" i="16"/>
  <c r="S1149" i="16"/>
  <c r="U1149" i="16"/>
  <c r="V1149" i="16"/>
  <c r="C1150" i="16"/>
  <c r="D1150" i="16"/>
  <c r="E1150" i="16"/>
  <c r="F1150" i="16"/>
  <c r="G1150" i="16"/>
  <c r="H1150" i="16"/>
  <c r="I1150" i="16"/>
  <c r="J1150" i="16"/>
  <c r="K1150" i="16"/>
  <c r="L1150" i="16"/>
  <c r="M1150" i="16"/>
  <c r="N1150" i="16"/>
  <c r="O1150" i="16"/>
  <c r="P1150" i="16"/>
  <c r="Q1150" i="16"/>
  <c r="R1150" i="16"/>
  <c r="S1150" i="16"/>
  <c r="T1150" i="16"/>
  <c r="U1150" i="16"/>
  <c r="V1150" i="16"/>
  <c r="C1151" i="16"/>
  <c r="E1151" i="16"/>
  <c r="F1151" i="16"/>
  <c r="G1151" i="16"/>
  <c r="H1151" i="16"/>
  <c r="I1151" i="16"/>
  <c r="J1151" i="16"/>
  <c r="K1151" i="16"/>
  <c r="L1151" i="16"/>
  <c r="M1151" i="16"/>
  <c r="N1151" i="16"/>
  <c r="O1151" i="16"/>
  <c r="P1151" i="16"/>
  <c r="Q1151" i="16"/>
  <c r="R1151" i="16"/>
  <c r="S1151" i="16"/>
  <c r="T1151" i="16"/>
  <c r="U1151" i="16"/>
  <c r="V1151" i="16"/>
  <c r="C1152" i="16"/>
  <c r="D1152" i="16"/>
  <c r="E1152" i="16"/>
  <c r="F1152" i="16"/>
  <c r="G1152" i="16"/>
  <c r="I1152" i="16"/>
  <c r="J1152" i="16"/>
  <c r="K1152" i="16"/>
  <c r="L1152" i="16"/>
  <c r="M1152" i="16"/>
  <c r="N1152" i="16"/>
  <c r="O1152" i="16"/>
  <c r="P1152" i="16"/>
  <c r="Q1152" i="16"/>
  <c r="R1152" i="16"/>
  <c r="S1152" i="16"/>
  <c r="T1152" i="16"/>
  <c r="U1152" i="16"/>
  <c r="V1152" i="16"/>
  <c r="C1153" i="16"/>
  <c r="D1153" i="16"/>
  <c r="E1153" i="16"/>
  <c r="F1153" i="16"/>
  <c r="G1153" i="16"/>
  <c r="H1153" i="16"/>
  <c r="I1153" i="16"/>
  <c r="J1153" i="16"/>
  <c r="K1153" i="16"/>
  <c r="L1153" i="16"/>
  <c r="M1153" i="16"/>
  <c r="N1153" i="16"/>
  <c r="O1153" i="16"/>
  <c r="P1153" i="16"/>
  <c r="Q1153" i="16"/>
  <c r="R1153" i="16"/>
  <c r="S1153" i="16"/>
  <c r="T1153" i="16"/>
  <c r="U1153" i="16"/>
  <c r="V1153" i="16"/>
  <c r="C1154" i="16"/>
  <c r="E1154" i="16"/>
  <c r="F1154" i="16"/>
  <c r="G1154" i="16"/>
  <c r="H1154" i="16"/>
  <c r="I1154" i="16"/>
  <c r="J1154" i="16"/>
  <c r="K1154" i="16"/>
  <c r="M1154" i="16"/>
  <c r="N1154" i="16"/>
  <c r="O1154" i="16"/>
  <c r="P1154" i="16"/>
  <c r="Q1154" i="16"/>
  <c r="R1154" i="16"/>
  <c r="S1154" i="16"/>
  <c r="T1154" i="16"/>
  <c r="U1154" i="16"/>
  <c r="V1154" i="16"/>
  <c r="C1155" i="16"/>
  <c r="D1155" i="16"/>
  <c r="E1155" i="16"/>
  <c r="F1155" i="16"/>
  <c r="G1155" i="16"/>
  <c r="H1155" i="16"/>
  <c r="I1155" i="16"/>
  <c r="J1155" i="16"/>
  <c r="K1155" i="16"/>
  <c r="L1155" i="16"/>
  <c r="M1155" i="16"/>
  <c r="N1155" i="16"/>
  <c r="O1155" i="16"/>
  <c r="P1155" i="16"/>
  <c r="Q1155" i="16"/>
  <c r="R1155" i="16"/>
  <c r="S1155" i="16"/>
  <c r="T1155" i="16"/>
  <c r="U1155" i="16"/>
  <c r="V1155" i="16"/>
  <c r="C1156" i="16"/>
  <c r="E1156" i="16"/>
  <c r="F1156" i="16"/>
  <c r="G1156" i="16"/>
  <c r="H1156" i="16"/>
  <c r="I1156" i="16"/>
  <c r="J1156" i="16"/>
  <c r="K1156" i="16"/>
  <c r="L1156" i="16"/>
  <c r="M1156" i="16"/>
  <c r="N1156" i="16"/>
  <c r="O1156" i="16"/>
  <c r="P1156" i="16"/>
  <c r="Q1156" i="16"/>
  <c r="R1156" i="16"/>
  <c r="S1156" i="16"/>
  <c r="T1156" i="16"/>
  <c r="U1156" i="16"/>
  <c r="V1156" i="16"/>
  <c r="X1156" i="16"/>
  <c r="C1157" i="16"/>
  <c r="E1157" i="16"/>
  <c r="F1157" i="16"/>
  <c r="G1157" i="16"/>
  <c r="H1157" i="16"/>
  <c r="I1157" i="16"/>
  <c r="J1157" i="16"/>
  <c r="K1157" i="16"/>
  <c r="L1157" i="16"/>
  <c r="M1157" i="16"/>
  <c r="N1157" i="16"/>
  <c r="O1157" i="16"/>
  <c r="P1157" i="16"/>
  <c r="Q1157" i="16"/>
  <c r="R1157" i="16"/>
  <c r="S1157" i="16"/>
  <c r="T1157" i="16"/>
  <c r="U1157" i="16"/>
  <c r="V1157" i="16"/>
  <c r="C1158" i="16"/>
  <c r="E1158" i="16"/>
  <c r="F1158" i="16"/>
  <c r="G1158" i="16"/>
  <c r="H1158" i="16"/>
  <c r="I1158" i="16"/>
  <c r="J1158" i="16"/>
  <c r="K1158" i="16"/>
  <c r="L1158" i="16"/>
  <c r="M1158" i="16"/>
  <c r="N1158" i="16"/>
  <c r="O1158" i="16"/>
  <c r="P1158" i="16"/>
  <c r="Q1158" i="16"/>
  <c r="R1158" i="16"/>
  <c r="S1158" i="16"/>
  <c r="T1158" i="16"/>
  <c r="U1158" i="16"/>
  <c r="V1158" i="16"/>
  <c r="C1159" i="16"/>
  <c r="D1159" i="16"/>
  <c r="E1159" i="16"/>
  <c r="F1159" i="16"/>
  <c r="G1159" i="16"/>
  <c r="H1159" i="16"/>
  <c r="I1159" i="16"/>
  <c r="J1159" i="16"/>
  <c r="K1159" i="16"/>
  <c r="L1159" i="16"/>
  <c r="M1159" i="16"/>
  <c r="N1159" i="16"/>
  <c r="O1159" i="16"/>
  <c r="P1159" i="16"/>
  <c r="Q1159" i="16"/>
  <c r="R1159" i="16"/>
  <c r="S1159" i="16"/>
  <c r="T1159" i="16"/>
  <c r="U1159" i="16"/>
  <c r="V1159" i="16"/>
  <c r="C1160" i="16"/>
  <c r="E1160" i="16"/>
  <c r="F1160" i="16"/>
  <c r="G1160" i="16"/>
  <c r="I1160" i="16"/>
  <c r="J1160" i="16"/>
  <c r="K1160" i="16"/>
  <c r="L1160" i="16"/>
  <c r="M1160" i="16"/>
  <c r="N1160" i="16"/>
  <c r="O1160" i="16"/>
  <c r="P1160" i="16"/>
  <c r="Q1160" i="16"/>
  <c r="R1160" i="16"/>
  <c r="S1160" i="16"/>
  <c r="T1160" i="16"/>
  <c r="U1160" i="16"/>
  <c r="V1160" i="16"/>
  <c r="C1161" i="16"/>
  <c r="D1161" i="16"/>
  <c r="E1161" i="16"/>
  <c r="F1161" i="16"/>
  <c r="G1161" i="16"/>
  <c r="H1161" i="16"/>
  <c r="I1161" i="16"/>
  <c r="J1161" i="16"/>
  <c r="K1161" i="16"/>
  <c r="L1161" i="16"/>
  <c r="M1161" i="16"/>
  <c r="N1161" i="16"/>
  <c r="O1161" i="16"/>
  <c r="P1161" i="16"/>
  <c r="Q1161" i="16"/>
  <c r="R1161" i="16"/>
  <c r="S1161" i="16"/>
  <c r="T1161" i="16"/>
  <c r="U1161" i="16"/>
  <c r="V1161" i="16"/>
  <c r="C1162" i="16"/>
  <c r="D1162" i="16"/>
  <c r="E1162" i="16"/>
  <c r="F1162" i="16"/>
  <c r="G1162" i="16"/>
  <c r="H1162" i="16"/>
  <c r="I1162" i="16"/>
  <c r="J1162" i="16"/>
  <c r="K1162" i="16"/>
  <c r="M1162" i="16"/>
  <c r="N1162" i="16"/>
  <c r="O1162" i="16"/>
  <c r="P1162" i="16"/>
  <c r="Q1162" i="16"/>
  <c r="R1162" i="16"/>
  <c r="S1162" i="16"/>
  <c r="T1162" i="16"/>
  <c r="U1162" i="16"/>
  <c r="V1162" i="16"/>
  <c r="C1163" i="16"/>
  <c r="E1163" i="16"/>
  <c r="F1163" i="16"/>
  <c r="G1163" i="16"/>
  <c r="H1163" i="16"/>
  <c r="I1163" i="16"/>
  <c r="J1163" i="16"/>
  <c r="K1163" i="16"/>
  <c r="L1163" i="16"/>
  <c r="M1163" i="16"/>
  <c r="N1163" i="16"/>
  <c r="O1163" i="16"/>
  <c r="P1163" i="16"/>
  <c r="Q1163" i="16"/>
  <c r="R1163" i="16"/>
  <c r="S1163" i="16"/>
  <c r="T1163" i="16"/>
  <c r="U1163" i="16"/>
  <c r="V1163" i="16"/>
  <c r="C1164" i="16"/>
  <c r="D1164" i="16"/>
  <c r="E1164" i="16"/>
  <c r="F1164" i="16"/>
  <c r="G1164" i="16"/>
  <c r="H1164" i="16"/>
  <c r="I1164" i="16"/>
  <c r="J1164" i="16"/>
  <c r="K1164" i="16"/>
  <c r="L1164" i="16"/>
  <c r="M1164" i="16"/>
  <c r="N1164" i="16"/>
  <c r="O1164" i="16"/>
  <c r="P1164" i="16"/>
  <c r="Q1164" i="16"/>
  <c r="R1164" i="16"/>
  <c r="S1164" i="16"/>
  <c r="U1164" i="16"/>
  <c r="V1164" i="16"/>
  <c r="C1165" i="16"/>
  <c r="E1165" i="16"/>
  <c r="F1165" i="16"/>
  <c r="G1165" i="16"/>
  <c r="H1165" i="16"/>
  <c r="I1165" i="16"/>
  <c r="J1165" i="16"/>
  <c r="K1165" i="16"/>
  <c r="L1165" i="16"/>
  <c r="M1165" i="16"/>
  <c r="N1165" i="16"/>
  <c r="O1165" i="16"/>
  <c r="P1165" i="16"/>
  <c r="Q1165" i="16"/>
  <c r="R1165" i="16"/>
  <c r="S1165" i="16"/>
  <c r="U1165" i="16"/>
  <c r="V1165" i="16"/>
  <c r="C1166" i="16"/>
  <c r="D1166" i="16"/>
  <c r="E1166" i="16"/>
  <c r="F1166" i="16"/>
  <c r="G1166" i="16"/>
  <c r="H1166" i="16"/>
  <c r="I1166" i="16"/>
  <c r="J1166" i="16"/>
  <c r="K1166" i="16"/>
  <c r="L1166" i="16"/>
  <c r="M1166" i="16"/>
  <c r="N1166" i="16"/>
  <c r="O1166" i="16"/>
  <c r="P1166" i="16"/>
  <c r="Q1166" i="16"/>
  <c r="R1166" i="16"/>
  <c r="S1166" i="16"/>
  <c r="T1166" i="16"/>
  <c r="U1166" i="16"/>
  <c r="V1166" i="16"/>
  <c r="X1166" i="16"/>
  <c r="C1167" i="16"/>
  <c r="D1167" i="16"/>
  <c r="E1167" i="16"/>
  <c r="F1167" i="16"/>
  <c r="G1167" i="16"/>
  <c r="H1167" i="16"/>
  <c r="I1167" i="16"/>
  <c r="J1167" i="16"/>
  <c r="K1167" i="16"/>
  <c r="L1167" i="16"/>
  <c r="M1167" i="16"/>
  <c r="N1167" i="16"/>
  <c r="O1167" i="16"/>
  <c r="P1167" i="16"/>
  <c r="Q1167" i="16"/>
  <c r="R1167" i="16"/>
  <c r="S1167" i="16"/>
  <c r="T1167" i="16"/>
  <c r="U1167" i="16"/>
  <c r="V1167" i="16"/>
  <c r="C1168" i="16"/>
  <c r="D1168" i="16"/>
  <c r="E1168" i="16"/>
  <c r="F1168" i="16"/>
  <c r="G1168" i="16"/>
  <c r="I1168" i="16"/>
  <c r="J1168" i="16"/>
  <c r="K1168" i="16"/>
  <c r="L1168" i="16"/>
  <c r="M1168" i="16"/>
  <c r="N1168" i="16"/>
  <c r="O1168" i="16"/>
  <c r="P1168" i="16"/>
  <c r="Q1168" i="16"/>
  <c r="R1168" i="16"/>
  <c r="S1168" i="16"/>
  <c r="T1168" i="16"/>
  <c r="U1168" i="16"/>
  <c r="V1168" i="16"/>
  <c r="C1169" i="16"/>
  <c r="D1169" i="16"/>
  <c r="E1169" i="16"/>
  <c r="F1169" i="16"/>
  <c r="G1169" i="16"/>
  <c r="H1169" i="16"/>
  <c r="I1169" i="16"/>
  <c r="J1169" i="16"/>
  <c r="K1169" i="16"/>
  <c r="L1169" i="16"/>
  <c r="M1169" i="16"/>
  <c r="N1169" i="16"/>
  <c r="O1169" i="16"/>
  <c r="P1169" i="16"/>
  <c r="Q1169" i="16"/>
  <c r="R1169" i="16"/>
  <c r="S1169" i="16"/>
  <c r="T1169" i="16"/>
  <c r="U1169" i="16"/>
  <c r="V1169" i="16"/>
  <c r="X1169" i="16"/>
  <c r="C1170" i="16"/>
  <c r="E1170" i="16"/>
  <c r="F1170" i="16"/>
  <c r="G1170" i="16"/>
  <c r="H1170" i="16"/>
  <c r="I1170" i="16"/>
  <c r="J1170" i="16"/>
  <c r="K1170" i="16"/>
  <c r="M1170" i="16"/>
  <c r="N1170" i="16"/>
  <c r="O1170" i="16"/>
  <c r="P1170" i="16"/>
  <c r="Q1170" i="16"/>
  <c r="R1170" i="16"/>
  <c r="S1170" i="16"/>
  <c r="T1170" i="16"/>
  <c r="U1170" i="16"/>
  <c r="V1170" i="16"/>
  <c r="C1171" i="16"/>
  <c r="D1171" i="16"/>
  <c r="E1171" i="16"/>
  <c r="F1171" i="16"/>
  <c r="G1171" i="16"/>
  <c r="H1171" i="16"/>
  <c r="I1171" i="16"/>
  <c r="J1171" i="16"/>
  <c r="K1171" i="16"/>
  <c r="L1171" i="16"/>
  <c r="M1171" i="16"/>
  <c r="N1171" i="16"/>
  <c r="O1171" i="16"/>
  <c r="P1171" i="16"/>
  <c r="Q1171" i="16"/>
  <c r="R1171" i="16"/>
  <c r="S1171" i="16"/>
  <c r="T1171" i="16"/>
  <c r="U1171" i="16"/>
  <c r="V1171" i="16"/>
  <c r="X1171" i="16"/>
  <c r="C1172" i="16"/>
  <c r="D1172" i="16"/>
  <c r="E1172" i="16"/>
  <c r="F1172" i="16"/>
  <c r="G1172" i="16"/>
  <c r="I1172" i="16"/>
  <c r="J1172" i="16"/>
  <c r="K1172" i="16"/>
  <c r="L1172" i="16"/>
  <c r="M1172" i="16"/>
  <c r="N1172" i="16"/>
  <c r="O1172" i="16"/>
  <c r="P1172" i="16"/>
  <c r="Q1172" i="16"/>
  <c r="R1172" i="16"/>
  <c r="S1172" i="16"/>
  <c r="U1172" i="16"/>
  <c r="V1172" i="16"/>
  <c r="C1173" i="16"/>
  <c r="E1173" i="16"/>
  <c r="F1173" i="16"/>
  <c r="G1173" i="16"/>
  <c r="H1173" i="16"/>
  <c r="I1173" i="16"/>
  <c r="J1173" i="16"/>
  <c r="K1173" i="16"/>
  <c r="L1173" i="16"/>
  <c r="M1173" i="16"/>
  <c r="N1173" i="16"/>
  <c r="O1173" i="16"/>
  <c r="P1173" i="16"/>
  <c r="Q1173" i="16"/>
  <c r="R1173" i="16"/>
  <c r="S1173" i="16"/>
  <c r="U1173" i="16"/>
  <c r="V1173" i="16"/>
  <c r="C1174" i="16"/>
  <c r="D1174" i="16"/>
  <c r="E1174" i="16"/>
  <c r="F1174" i="16"/>
  <c r="G1174" i="16"/>
  <c r="H1174" i="16"/>
  <c r="I1174" i="16"/>
  <c r="J1174" i="16"/>
  <c r="K1174" i="16"/>
  <c r="L1174" i="16"/>
  <c r="M1174" i="16"/>
  <c r="N1174" i="16"/>
  <c r="O1174" i="16"/>
  <c r="P1174" i="16"/>
  <c r="Q1174" i="16"/>
  <c r="R1174" i="16"/>
  <c r="S1174" i="16"/>
  <c r="T1174" i="16"/>
  <c r="U1174" i="16"/>
  <c r="V1174" i="16"/>
  <c r="W1174" i="16"/>
  <c r="X1174" i="16"/>
  <c r="AA1174" i="16"/>
  <c r="C1175" i="16"/>
  <c r="E1175" i="16"/>
  <c r="F1175" i="16"/>
  <c r="G1175" i="16"/>
  <c r="H1175" i="16"/>
  <c r="I1175" i="16"/>
  <c r="J1175" i="16"/>
  <c r="K1175" i="16"/>
  <c r="L1175" i="16"/>
  <c r="M1175" i="16"/>
  <c r="N1175" i="16"/>
  <c r="O1175" i="16"/>
  <c r="P1175" i="16"/>
  <c r="Q1175" i="16"/>
  <c r="R1175" i="16"/>
  <c r="S1175" i="16"/>
  <c r="T1175" i="16"/>
  <c r="U1175" i="16"/>
  <c r="V1175" i="16"/>
  <c r="C1176" i="16"/>
  <c r="D1176" i="16"/>
  <c r="E1176" i="16"/>
  <c r="F1176" i="16"/>
  <c r="G1176" i="16"/>
  <c r="I1176" i="16"/>
  <c r="J1176" i="16"/>
  <c r="K1176" i="16"/>
  <c r="L1176" i="16"/>
  <c r="M1176" i="16"/>
  <c r="N1176" i="16"/>
  <c r="O1176" i="16"/>
  <c r="P1176" i="16"/>
  <c r="Q1176" i="16"/>
  <c r="R1176" i="16"/>
  <c r="S1176" i="16"/>
  <c r="T1176" i="16"/>
  <c r="U1176" i="16"/>
  <c r="V1176" i="16"/>
  <c r="C1177" i="16"/>
  <c r="D1177" i="16"/>
  <c r="E1177" i="16"/>
  <c r="F1177" i="16"/>
  <c r="G1177" i="16"/>
  <c r="H1177" i="16"/>
  <c r="I1177" i="16"/>
  <c r="J1177" i="16"/>
  <c r="K1177" i="16"/>
  <c r="L1177" i="16"/>
  <c r="M1177" i="16"/>
  <c r="N1177" i="16"/>
  <c r="O1177" i="16"/>
  <c r="P1177" i="16"/>
  <c r="Q1177" i="16"/>
  <c r="R1177" i="16"/>
  <c r="S1177" i="16"/>
  <c r="T1177" i="16"/>
  <c r="U1177" i="16"/>
  <c r="V1177" i="16"/>
  <c r="X1177" i="16"/>
  <c r="C1178" i="16"/>
  <c r="E1178" i="16"/>
  <c r="F1178" i="16"/>
  <c r="G1178" i="16"/>
  <c r="H1178" i="16"/>
  <c r="I1178" i="16"/>
  <c r="J1178" i="16"/>
  <c r="K1178" i="16"/>
  <c r="M1178" i="16"/>
  <c r="N1178" i="16"/>
  <c r="O1178" i="16"/>
  <c r="P1178" i="16"/>
  <c r="Q1178" i="16"/>
  <c r="R1178" i="16"/>
  <c r="S1178" i="16"/>
  <c r="T1178" i="16"/>
  <c r="U1178" i="16"/>
  <c r="V1178" i="16"/>
  <c r="W1178" i="16"/>
  <c r="C1179" i="16"/>
  <c r="D1179" i="16"/>
  <c r="E1179" i="16"/>
  <c r="F1179" i="16"/>
  <c r="G1179" i="16"/>
  <c r="H1179" i="16"/>
  <c r="I1179" i="16"/>
  <c r="J1179" i="16"/>
  <c r="K1179" i="16"/>
  <c r="L1179" i="16"/>
  <c r="M1179" i="16"/>
  <c r="N1179" i="16"/>
  <c r="O1179" i="16"/>
  <c r="P1179" i="16"/>
  <c r="Q1179" i="16"/>
  <c r="R1179" i="16"/>
  <c r="S1179" i="16"/>
  <c r="T1179" i="16"/>
  <c r="U1179" i="16"/>
  <c r="V1179" i="16"/>
  <c r="C1180" i="16"/>
  <c r="D1180" i="16"/>
  <c r="E1180" i="16"/>
  <c r="F1180" i="16"/>
  <c r="G1180" i="16"/>
  <c r="H1180" i="16"/>
  <c r="I1180" i="16"/>
  <c r="J1180" i="16"/>
  <c r="K1180" i="16"/>
  <c r="L1180" i="16"/>
  <c r="M1180" i="16"/>
  <c r="N1180" i="16"/>
  <c r="O1180" i="16"/>
  <c r="P1180" i="16"/>
  <c r="Q1180" i="16"/>
  <c r="R1180" i="16"/>
  <c r="S1180" i="16"/>
  <c r="U1180" i="16"/>
  <c r="V1180" i="16"/>
  <c r="W1180" i="16"/>
  <c r="AA1180" i="16"/>
  <c r="C1181" i="16"/>
  <c r="D1181" i="16"/>
  <c r="E1181" i="16"/>
  <c r="F1181" i="16"/>
  <c r="G1181" i="16"/>
  <c r="H1181" i="16"/>
  <c r="I1181" i="16"/>
  <c r="J1181" i="16"/>
  <c r="K1181" i="16"/>
  <c r="L1181" i="16"/>
  <c r="M1181" i="16"/>
  <c r="N1181" i="16"/>
  <c r="O1181" i="16"/>
  <c r="Q1181" i="16"/>
  <c r="R1181" i="16"/>
  <c r="S1181" i="16"/>
  <c r="T1181" i="16"/>
  <c r="U1181" i="16"/>
  <c r="V1181" i="16"/>
  <c r="C1182" i="16"/>
  <c r="D1182" i="16"/>
  <c r="E1182" i="16"/>
  <c r="F1182" i="16"/>
  <c r="G1182" i="16"/>
  <c r="H1182" i="16"/>
  <c r="I1182" i="16"/>
  <c r="J1182" i="16"/>
  <c r="K1182" i="16"/>
  <c r="L1182" i="16"/>
  <c r="M1182" i="16"/>
  <c r="N1182" i="16"/>
  <c r="O1182" i="16"/>
  <c r="P1182" i="16"/>
  <c r="Q1182" i="16"/>
  <c r="R1182" i="16"/>
  <c r="S1182" i="16"/>
  <c r="T1182" i="16"/>
  <c r="U1182" i="16"/>
  <c r="V1182" i="16"/>
  <c r="C1183" i="16"/>
  <c r="D1183" i="16"/>
  <c r="E1183" i="16"/>
  <c r="F1183" i="16"/>
  <c r="G1183" i="16"/>
  <c r="H1183" i="16"/>
  <c r="I1183" i="16"/>
  <c r="J1183" i="16"/>
  <c r="K1183" i="16"/>
  <c r="L1183" i="16"/>
  <c r="M1183" i="16"/>
  <c r="N1183" i="16"/>
  <c r="O1183" i="16"/>
  <c r="P1183" i="16"/>
  <c r="Q1183" i="16"/>
  <c r="R1183" i="16"/>
  <c r="S1183" i="16"/>
  <c r="T1183" i="16"/>
  <c r="U1183" i="16"/>
  <c r="V1183" i="16"/>
  <c r="C1184" i="16"/>
  <c r="D1184" i="16"/>
  <c r="E1184" i="16"/>
  <c r="F1184" i="16"/>
  <c r="G1184" i="16"/>
  <c r="I1184" i="16"/>
  <c r="J1184" i="16"/>
  <c r="K1184" i="16"/>
  <c r="L1184" i="16"/>
  <c r="M1184" i="16"/>
  <c r="N1184" i="16"/>
  <c r="O1184" i="16"/>
  <c r="P1184" i="16"/>
  <c r="Q1184" i="16"/>
  <c r="R1184" i="16"/>
  <c r="S1184" i="16"/>
  <c r="T1184" i="16"/>
  <c r="U1184" i="16"/>
  <c r="V1184" i="16"/>
  <c r="C1185" i="16"/>
  <c r="D1185" i="16"/>
  <c r="E1185" i="16"/>
  <c r="F1185" i="16"/>
  <c r="G1185" i="16"/>
  <c r="H1185" i="16"/>
  <c r="I1185" i="16"/>
  <c r="J1185" i="16"/>
  <c r="K1185" i="16"/>
  <c r="L1185" i="16"/>
  <c r="M1185" i="16"/>
  <c r="N1185" i="16"/>
  <c r="O1185" i="16"/>
  <c r="P1185" i="16"/>
  <c r="Q1185" i="16"/>
  <c r="R1185" i="16"/>
  <c r="S1185" i="16"/>
  <c r="T1185" i="16"/>
  <c r="U1185" i="16"/>
  <c r="V1185" i="16"/>
  <c r="C1186" i="16"/>
  <c r="D1186" i="16"/>
  <c r="E1186" i="16"/>
  <c r="F1186" i="16"/>
  <c r="G1186" i="16"/>
  <c r="H1186" i="16"/>
  <c r="I1186" i="16"/>
  <c r="J1186" i="16"/>
  <c r="K1186" i="16"/>
  <c r="M1186" i="16"/>
  <c r="N1186" i="16"/>
  <c r="O1186" i="16"/>
  <c r="P1186" i="16"/>
  <c r="Q1186" i="16"/>
  <c r="R1186" i="16"/>
  <c r="S1186" i="16"/>
  <c r="T1186" i="16"/>
  <c r="U1186" i="16"/>
  <c r="V1186" i="16"/>
  <c r="C1187" i="16"/>
  <c r="E1187" i="16"/>
  <c r="F1187" i="16"/>
  <c r="G1187" i="16"/>
  <c r="I1187" i="16"/>
  <c r="J1187" i="16"/>
  <c r="K1187" i="16"/>
  <c r="L1187" i="16"/>
  <c r="M1187" i="16"/>
  <c r="N1187" i="16"/>
  <c r="O1187" i="16"/>
  <c r="P1187" i="16"/>
  <c r="Q1187" i="16"/>
  <c r="R1187" i="16"/>
  <c r="S1187" i="16"/>
  <c r="T1187" i="16"/>
  <c r="U1187" i="16"/>
  <c r="V1187" i="16"/>
  <c r="C1188" i="16"/>
  <c r="D1188" i="16"/>
  <c r="E1188" i="16"/>
  <c r="F1188" i="16"/>
  <c r="G1188" i="16"/>
  <c r="H1188" i="16"/>
  <c r="I1188" i="16"/>
  <c r="J1188" i="16"/>
  <c r="K1188" i="16"/>
  <c r="L1188" i="16"/>
  <c r="M1188" i="16"/>
  <c r="N1188" i="16"/>
  <c r="O1188" i="16"/>
  <c r="P1188" i="16"/>
  <c r="Q1188" i="16"/>
  <c r="R1188" i="16"/>
  <c r="S1188" i="16"/>
  <c r="U1188" i="16"/>
  <c r="V1188" i="16"/>
  <c r="W1188" i="16"/>
  <c r="C1189" i="16"/>
  <c r="E1189" i="16"/>
  <c r="F1189" i="16"/>
  <c r="G1189" i="16"/>
  <c r="H1189" i="16"/>
  <c r="I1189" i="16"/>
  <c r="J1189" i="16"/>
  <c r="K1189" i="16"/>
  <c r="L1189" i="16"/>
  <c r="M1189" i="16"/>
  <c r="N1189" i="16"/>
  <c r="O1189" i="16"/>
  <c r="Q1189" i="16"/>
  <c r="R1189" i="16"/>
  <c r="S1189" i="16"/>
  <c r="U1189" i="16"/>
  <c r="V1189" i="16"/>
  <c r="C1190" i="16"/>
  <c r="D1190" i="16"/>
  <c r="E1190" i="16"/>
  <c r="F1190" i="16"/>
  <c r="G1190" i="16"/>
  <c r="H1190" i="16"/>
  <c r="I1190" i="16"/>
  <c r="J1190" i="16"/>
  <c r="K1190" i="16"/>
  <c r="L1190" i="16"/>
  <c r="M1190" i="16"/>
  <c r="N1190" i="16"/>
  <c r="O1190" i="16"/>
  <c r="P1190" i="16"/>
  <c r="Q1190" i="16"/>
  <c r="R1190" i="16"/>
  <c r="S1190" i="16"/>
  <c r="T1190" i="16"/>
  <c r="U1190" i="16"/>
  <c r="V1190" i="16"/>
  <c r="X1190" i="16"/>
  <c r="C1191" i="16"/>
  <c r="E1191" i="16"/>
  <c r="F1191" i="16"/>
  <c r="G1191" i="16"/>
  <c r="H1191" i="16"/>
  <c r="I1191" i="16"/>
  <c r="J1191" i="16"/>
  <c r="K1191" i="16"/>
  <c r="L1191" i="16"/>
  <c r="M1191" i="16"/>
  <c r="N1191" i="16"/>
  <c r="O1191" i="16"/>
  <c r="P1191" i="16"/>
  <c r="Q1191" i="16"/>
  <c r="R1191" i="16"/>
  <c r="S1191" i="16"/>
  <c r="T1191" i="16"/>
  <c r="U1191" i="16"/>
  <c r="V1191" i="16"/>
  <c r="C1192" i="16"/>
  <c r="D1192" i="16"/>
  <c r="E1192" i="16"/>
  <c r="F1192" i="16"/>
  <c r="G1192" i="16"/>
  <c r="I1192" i="16"/>
  <c r="J1192" i="16"/>
  <c r="K1192" i="16"/>
  <c r="L1192" i="16"/>
  <c r="M1192" i="16"/>
  <c r="N1192" i="16"/>
  <c r="O1192" i="16"/>
  <c r="P1192" i="16"/>
  <c r="Q1192" i="16"/>
  <c r="R1192" i="16"/>
  <c r="S1192" i="16"/>
  <c r="T1192" i="16"/>
  <c r="U1192" i="16"/>
  <c r="V1192" i="16"/>
  <c r="C1193" i="16"/>
  <c r="D1193" i="16"/>
  <c r="E1193" i="16"/>
  <c r="F1193" i="16"/>
  <c r="G1193" i="16"/>
  <c r="H1193" i="16"/>
  <c r="I1193" i="16"/>
  <c r="J1193" i="16"/>
  <c r="K1193" i="16"/>
  <c r="L1193" i="16"/>
  <c r="M1193" i="16"/>
  <c r="N1193" i="16"/>
  <c r="O1193" i="16"/>
  <c r="P1193" i="16"/>
  <c r="Q1193" i="16"/>
  <c r="R1193" i="16"/>
  <c r="S1193" i="16"/>
  <c r="T1193" i="16"/>
  <c r="U1193" i="16"/>
  <c r="V1193" i="16"/>
  <c r="X1193" i="16"/>
  <c r="C1194" i="16"/>
  <c r="D1194" i="16"/>
  <c r="E1194" i="16"/>
  <c r="F1194" i="16"/>
  <c r="G1194" i="16"/>
  <c r="H1194" i="16"/>
  <c r="I1194" i="16"/>
  <c r="J1194" i="16"/>
  <c r="K1194" i="16"/>
  <c r="M1194" i="16"/>
  <c r="N1194" i="16"/>
  <c r="O1194" i="16"/>
  <c r="P1194" i="16"/>
  <c r="Q1194" i="16"/>
  <c r="R1194" i="16"/>
  <c r="S1194" i="16"/>
  <c r="T1194" i="16"/>
  <c r="U1194" i="16"/>
  <c r="V1194" i="16"/>
  <c r="C1195" i="16"/>
  <c r="D1195" i="16"/>
  <c r="E1195" i="16"/>
  <c r="F1195" i="16"/>
  <c r="G1195" i="16"/>
  <c r="H1195" i="16"/>
  <c r="I1195" i="16"/>
  <c r="J1195" i="16"/>
  <c r="K1195" i="16"/>
  <c r="L1195" i="16"/>
  <c r="M1195" i="16"/>
  <c r="N1195" i="16"/>
  <c r="O1195" i="16"/>
  <c r="P1195" i="16"/>
  <c r="Q1195" i="16"/>
  <c r="R1195" i="16"/>
  <c r="S1195" i="16"/>
  <c r="T1195" i="16"/>
  <c r="U1195" i="16"/>
  <c r="V1195" i="16"/>
  <c r="C1196" i="16"/>
  <c r="D1196" i="16"/>
  <c r="E1196" i="16"/>
  <c r="F1196" i="16"/>
  <c r="G1196" i="16"/>
  <c r="H1196" i="16"/>
  <c r="I1196" i="16"/>
  <c r="J1196" i="16"/>
  <c r="K1196" i="16"/>
  <c r="L1196" i="16"/>
  <c r="M1196" i="16"/>
  <c r="N1196" i="16"/>
  <c r="O1196" i="16"/>
  <c r="P1196" i="16"/>
  <c r="Q1196" i="16"/>
  <c r="R1196" i="16"/>
  <c r="S1196" i="16"/>
  <c r="U1196" i="16"/>
  <c r="V1196" i="16"/>
  <c r="C1197" i="16"/>
  <c r="D1197" i="16"/>
  <c r="E1197" i="16"/>
  <c r="F1197" i="16"/>
  <c r="G1197" i="16"/>
  <c r="H1197" i="16"/>
  <c r="I1197" i="16"/>
  <c r="J1197" i="16"/>
  <c r="K1197" i="16"/>
  <c r="L1197" i="16"/>
  <c r="M1197" i="16"/>
  <c r="N1197" i="16"/>
  <c r="O1197" i="16"/>
  <c r="P1197" i="16"/>
  <c r="Q1197" i="16"/>
  <c r="R1197" i="16"/>
  <c r="S1197" i="16"/>
  <c r="U1197" i="16"/>
  <c r="V1197" i="16"/>
  <c r="C1198" i="16"/>
  <c r="D1198" i="16"/>
  <c r="E1198" i="16"/>
  <c r="F1198" i="16"/>
  <c r="G1198" i="16"/>
  <c r="H1198" i="16"/>
  <c r="I1198" i="16"/>
  <c r="J1198" i="16"/>
  <c r="K1198" i="16"/>
  <c r="L1198" i="16"/>
  <c r="M1198" i="16"/>
  <c r="N1198" i="16"/>
  <c r="O1198" i="16"/>
  <c r="P1198" i="16"/>
  <c r="Q1198" i="16"/>
  <c r="R1198" i="16"/>
  <c r="S1198" i="16"/>
  <c r="T1198" i="16"/>
  <c r="U1198" i="16"/>
  <c r="V1198" i="16"/>
  <c r="X1198" i="16"/>
  <c r="C1199" i="16"/>
  <c r="D1199" i="16"/>
  <c r="E1199" i="16"/>
  <c r="F1199" i="16"/>
  <c r="G1199" i="16"/>
  <c r="H1199" i="16"/>
  <c r="I1199" i="16"/>
  <c r="J1199" i="16"/>
  <c r="K1199" i="16"/>
  <c r="L1199" i="16"/>
  <c r="M1199" i="16"/>
  <c r="N1199" i="16"/>
  <c r="O1199" i="16"/>
  <c r="P1199" i="16"/>
  <c r="Q1199" i="16"/>
  <c r="R1199" i="16"/>
  <c r="S1199" i="16"/>
  <c r="T1199" i="16"/>
  <c r="U1199" i="16"/>
  <c r="V1199" i="16"/>
  <c r="C1200" i="16"/>
  <c r="D1200" i="16"/>
  <c r="E1200" i="16"/>
  <c r="F1200" i="16"/>
  <c r="G1200" i="16"/>
  <c r="I1200" i="16"/>
  <c r="J1200" i="16"/>
  <c r="K1200" i="16"/>
  <c r="L1200" i="16"/>
  <c r="M1200" i="16"/>
  <c r="N1200" i="16"/>
  <c r="O1200" i="16"/>
  <c r="P1200" i="16"/>
  <c r="Q1200" i="16"/>
  <c r="R1200" i="16"/>
  <c r="S1200" i="16"/>
  <c r="T1200" i="16"/>
  <c r="U1200" i="16"/>
  <c r="V1200" i="16"/>
  <c r="C1201" i="16"/>
  <c r="D1201" i="16"/>
  <c r="E1201" i="16"/>
  <c r="F1201" i="16"/>
  <c r="G1201" i="16"/>
  <c r="H1201" i="16"/>
  <c r="I1201" i="16"/>
  <c r="J1201" i="16"/>
  <c r="K1201" i="16"/>
  <c r="L1201" i="16"/>
  <c r="M1201" i="16"/>
  <c r="N1201" i="16"/>
  <c r="O1201" i="16"/>
  <c r="P1201" i="16"/>
  <c r="Q1201" i="16"/>
  <c r="R1201" i="16"/>
  <c r="S1201" i="16"/>
  <c r="T1201" i="16"/>
  <c r="U1201" i="16"/>
  <c r="V1201" i="16"/>
  <c r="C1202" i="16"/>
  <c r="D1202" i="16"/>
  <c r="E1202" i="16"/>
  <c r="F1202" i="16"/>
  <c r="G1202" i="16"/>
  <c r="I1202" i="16"/>
  <c r="J1202" i="16"/>
  <c r="K1202" i="16"/>
  <c r="M1202" i="16"/>
  <c r="N1202" i="16"/>
  <c r="O1202" i="16"/>
  <c r="P1202" i="16"/>
  <c r="Q1202" i="16"/>
  <c r="R1202" i="16"/>
  <c r="S1202" i="16"/>
  <c r="T1202" i="16"/>
  <c r="U1202" i="16"/>
  <c r="V1202" i="16"/>
  <c r="C1203" i="16"/>
  <c r="E1203" i="16"/>
  <c r="F1203" i="16"/>
  <c r="G1203" i="16"/>
  <c r="H1203" i="16"/>
  <c r="I1203" i="16"/>
  <c r="J1203" i="16"/>
  <c r="K1203" i="16"/>
  <c r="L1203" i="16"/>
  <c r="M1203" i="16"/>
  <c r="N1203" i="16"/>
  <c r="O1203" i="16"/>
  <c r="P1203" i="16"/>
  <c r="Q1203" i="16"/>
  <c r="R1203" i="16"/>
  <c r="S1203" i="16"/>
  <c r="U1203" i="16"/>
  <c r="V1203" i="16"/>
  <c r="X1203" i="16"/>
  <c r="C1204" i="16"/>
  <c r="D1204" i="16"/>
  <c r="E1204" i="16"/>
  <c r="F1204" i="16"/>
  <c r="G1204" i="16"/>
  <c r="H1204" i="16"/>
  <c r="I1204" i="16"/>
  <c r="J1204" i="16"/>
  <c r="K1204" i="16"/>
  <c r="L1204" i="16"/>
  <c r="M1204" i="16"/>
  <c r="N1204" i="16"/>
  <c r="O1204" i="16"/>
  <c r="Q1204" i="16"/>
  <c r="R1204" i="16"/>
  <c r="S1204" i="16"/>
  <c r="U1204" i="16"/>
  <c r="V1204" i="16"/>
  <c r="C1205" i="16"/>
  <c r="D1205" i="16"/>
  <c r="E1205" i="16"/>
  <c r="F1205" i="16"/>
  <c r="G1205" i="16"/>
  <c r="H1205" i="16"/>
  <c r="I1205" i="16"/>
  <c r="J1205" i="16"/>
  <c r="K1205" i="16"/>
  <c r="L1205" i="16"/>
  <c r="M1205" i="16"/>
  <c r="N1205" i="16"/>
  <c r="O1205" i="16"/>
  <c r="P1205" i="16"/>
  <c r="Q1205" i="16"/>
  <c r="R1205" i="16"/>
  <c r="S1205" i="16"/>
  <c r="U1205" i="16"/>
  <c r="V1205" i="16"/>
  <c r="C1206" i="16"/>
  <c r="E1206" i="16"/>
  <c r="F1206" i="16"/>
  <c r="G1206" i="16"/>
  <c r="H1206" i="16"/>
  <c r="I1206" i="16"/>
  <c r="J1206" i="16"/>
  <c r="K1206" i="16"/>
  <c r="L1206" i="16"/>
  <c r="M1206" i="16"/>
  <c r="N1206" i="16"/>
  <c r="O1206" i="16"/>
  <c r="P1206" i="16"/>
  <c r="Q1206" i="16"/>
  <c r="R1206" i="16"/>
  <c r="S1206" i="16"/>
  <c r="T1206" i="16"/>
  <c r="U1206" i="16"/>
  <c r="V1206" i="16"/>
  <c r="C1207" i="16"/>
  <c r="D1207" i="16"/>
  <c r="E1207" i="16"/>
  <c r="F1207" i="16"/>
  <c r="G1207" i="16"/>
  <c r="H1207" i="16"/>
  <c r="I1207" i="16"/>
  <c r="J1207" i="16"/>
  <c r="K1207" i="16"/>
  <c r="L1207" i="16"/>
  <c r="M1207" i="16"/>
  <c r="N1207" i="16"/>
  <c r="O1207" i="16"/>
  <c r="P1207" i="16"/>
  <c r="Q1207" i="16"/>
  <c r="R1207" i="16"/>
  <c r="S1207" i="16"/>
  <c r="T1207" i="16"/>
  <c r="U1207" i="16"/>
  <c r="V1207" i="16"/>
  <c r="C1208" i="16"/>
  <c r="D1208" i="16"/>
  <c r="E1208" i="16"/>
  <c r="F1208" i="16"/>
  <c r="G1208" i="16"/>
  <c r="I1208" i="16"/>
  <c r="J1208" i="16"/>
  <c r="K1208" i="16"/>
  <c r="L1208" i="16"/>
  <c r="M1208" i="16"/>
  <c r="N1208" i="16"/>
  <c r="O1208" i="16"/>
  <c r="P1208" i="16"/>
  <c r="Q1208" i="16"/>
  <c r="R1208" i="16"/>
  <c r="S1208" i="16"/>
  <c r="T1208" i="16"/>
  <c r="U1208" i="16"/>
  <c r="V1208" i="16"/>
  <c r="C1209" i="16"/>
  <c r="E1209" i="16"/>
  <c r="F1209" i="16"/>
  <c r="G1209" i="16"/>
  <c r="H1209" i="16"/>
  <c r="I1209" i="16"/>
  <c r="J1209" i="16"/>
  <c r="K1209" i="16"/>
  <c r="L1209" i="16"/>
  <c r="M1209" i="16"/>
  <c r="N1209" i="16"/>
  <c r="O1209" i="16"/>
  <c r="P1209" i="16"/>
  <c r="Q1209" i="16"/>
  <c r="R1209" i="16"/>
  <c r="S1209" i="16"/>
  <c r="T1209" i="16"/>
  <c r="U1209" i="16"/>
  <c r="V1209" i="16"/>
  <c r="X1209" i="16"/>
  <c r="C1210" i="16"/>
  <c r="D1210" i="16"/>
  <c r="E1210" i="16"/>
  <c r="F1210" i="16"/>
  <c r="G1210" i="16"/>
  <c r="H1210" i="16"/>
  <c r="I1210" i="16"/>
  <c r="J1210" i="16"/>
  <c r="K1210" i="16"/>
  <c r="M1210" i="16"/>
  <c r="N1210" i="16"/>
  <c r="O1210" i="16"/>
  <c r="P1210" i="16"/>
  <c r="Q1210" i="16"/>
  <c r="R1210" i="16"/>
  <c r="S1210" i="16"/>
  <c r="T1210" i="16"/>
  <c r="U1210" i="16"/>
  <c r="V1210" i="16"/>
  <c r="W1210" i="16"/>
  <c r="AA1210" i="16"/>
  <c r="C1211" i="16"/>
  <c r="E1211" i="16"/>
  <c r="F1211" i="16"/>
  <c r="G1211" i="16"/>
  <c r="H1211" i="16"/>
  <c r="I1211" i="16"/>
  <c r="J1211" i="16"/>
  <c r="K1211" i="16"/>
  <c r="L1211" i="16"/>
  <c r="M1211" i="16"/>
  <c r="N1211" i="16"/>
  <c r="O1211" i="16"/>
  <c r="P1211" i="16"/>
  <c r="Q1211" i="16"/>
  <c r="R1211" i="16"/>
  <c r="S1211" i="16"/>
  <c r="T1211" i="16"/>
  <c r="U1211" i="16"/>
  <c r="V1211" i="16"/>
  <c r="C1212" i="16"/>
  <c r="D1212" i="16"/>
  <c r="E1212" i="16"/>
  <c r="F1212" i="16"/>
  <c r="G1212" i="16"/>
  <c r="H1212" i="16"/>
  <c r="I1212" i="16"/>
  <c r="J1212" i="16"/>
  <c r="K1212" i="16"/>
  <c r="L1212" i="16"/>
  <c r="M1212" i="16"/>
  <c r="N1212" i="16"/>
  <c r="O1212" i="16"/>
  <c r="P1212" i="16"/>
  <c r="Q1212" i="16"/>
  <c r="R1212" i="16"/>
  <c r="S1212" i="16"/>
  <c r="U1212" i="16"/>
  <c r="V1212" i="16"/>
  <c r="W1212" i="16"/>
  <c r="AA1212" i="16"/>
  <c r="C1213" i="16"/>
  <c r="E1213" i="16"/>
  <c r="F1213" i="16"/>
  <c r="G1213" i="16"/>
  <c r="H1213" i="16"/>
  <c r="I1213" i="16"/>
  <c r="J1213" i="16"/>
  <c r="K1213" i="16"/>
  <c r="L1213" i="16"/>
  <c r="M1213" i="16"/>
  <c r="N1213" i="16"/>
  <c r="O1213" i="16"/>
  <c r="P1213" i="16"/>
  <c r="Q1213" i="16"/>
  <c r="R1213" i="16"/>
  <c r="S1213" i="16"/>
  <c r="U1213" i="16"/>
  <c r="V1213" i="16"/>
  <c r="C1214" i="16"/>
  <c r="D1214" i="16"/>
  <c r="E1214" i="16"/>
  <c r="F1214" i="16"/>
  <c r="G1214" i="16"/>
  <c r="H1214" i="16"/>
  <c r="I1214" i="16"/>
  <c r="J1214" i="16"/>
  <c r="K1214" i="16"/>
  <c r="L1214" i="16"/>
  <c r="M1214" i="16"/>
  <c r="N1214" i="16"/>
  <c r="O1214" i="16"/>
  <c r="P1214" i="16"/>
  <c r="Q1214" i="16"/>
  <c r="R1214" i="16"/>
  <c r="S1214" i="16"/>
  <c r="T1214" i="16"/>
  <c r="U1214" i="16"/>
  <c r="V1214" i="16"/>
  <c r="X1214" i="16"/>
  <c r="C1215" i="16"/>
  <c r="D1215" i="16"/>
  <c r="E1215" i="16"/>
  <c r="F1215" i="16"/>
  <c r="G1215" i="16"/>
  <c r="H1215" i="16"/>
  <c r="I1215" i="16"/>
  <c r="J1215" i="16"/>
  <c r="K1215" i="16"/>
  <c r="L1215" i="16"/>
  <c r="M1215" i="16"/>
  <c r="N1215" i="16"/>
  <c r="O1215" i="16"/>
  <c r="P1215" i="16"/>
  <c r="Q1215" i="16"/>
  <c r="R1215" i="16"/>
  <c r="S1215" i="16"/>
  <c r="T1215" i="16"/>
  <c r="U1215" i="16"/>
  <c r="V1215" i="16"/>
  <c r="W1215" i="16"/>
  <c r="C1216" i="16"/>
  <c r="D1216" i="16"/>
  <c r="E1216" i="16"/>
  <c r="F1216" i="16"/>
  <c r="G1216" i="16"/>
  <c r="I1216" i="16"/>
  <c r="J1216" i="16"/>
  <c r="K1216" i="16"/>
  <c r="L1216" i="16"/>
  <c r="M1216" i="16"/>
  <c r="N1216" i="16"/>
  <c r="O1216" i="16"/>
  <c r="P1216" i="16"/>
  <c r="Q1216" i="16"/>
  <c r="R1216" i="16"/>
  <c r="S1216" i="16"/>
  <c r="T1216" i="16"/>
  <c r="U1216" i="16"/>
  <c r="V1216" i="16"/>
  <c r="C1217" i="16"/>
  <c r="E1217" i="16"/>
  <c r="F1217" i="16"/>
  <c r="G1217" i="16"/>
  <c r="H1217" i="16"/>
  <c r="I1217" i="16"/>
  <c r="J1217" i="16"/>
  <c r="K1217" i="16"/>
  <c r="L1217" i="16"/>
  <c r="M1217" i="16"/>
  <c r="N1217" i="16"/>
  <c r="O1217" i="16"/>
  <c r="P1217" i="16"/>
  <c r="Q1217" i="16"/>
  <c r="R1217" i="16"/>
  <c r="S1217" i="16"/>
  <c r="T1217" i="16"/>
  <c r="U1217" i="16"/>
  <c r="V1217" i="16"/>
  <c r="X1217" i="16"/>
  <c r="C1218" i="16"/>
  <c r="E1218" i="16"/>
  <c r="F1218" i="16"/>
  <c r="G1218" i="16"/>
  <c r="H1218" i="16"/>
  <c r="I1218" i="16"/>
  <c r="J1218" i="16"/>
  <c r="K1218" i="16"/>
  <c r="M1218" i="16"/>
  <c r="N1218" i="16"/>
  <c r="O1218" i="16"/>
  <c r="P1218" i="16"/>
  <c r="Q1218" i="16"/>
  <c r="R1218" i="16"/>
  <c r="S1218" i="16"/>
  <c r="T1218" i="16"/>
  <c r="U1218" i="16"/>
  <c r="V1218" i="16"/>
  <c r="C1219" i="16"/>
  <c r="D1219" i="16"/>
  <c r="E1219" i="16"/>
  <c r="F1219" i="16"/>
  <c r="G1219" i="16"/>
  <c r="H1219" i="16"/>
  <c r="I1219" i="16"/>
  <c r="J1219" i="16"/>
  <c r="K1219" i="16"/>
  <c r="L1219" i="16"/>
  <c r="M1219" i="16"/>
  <c r="N1219" i="16"/>
  <c r="O1219" i="16"/>
  <c r="P1219" i="16"/>
  <c r="Q1219" i="16"/>
  <c r="R1219" i="16"/>
  <c r="S1219" i="16"/>
  <c r="U1219" i="16"/>
  <c r="V1219" i="16"/>
  <c r="C1220" i="16"/>
  <c r="D1220" i="16"/>
  <c r="E1220" i="16"/>
  <c r="F1220" i="16"/>
  <c r="G1220" i="16"/>
  <c r="H1220" i="16"/>
  <c r="I1220" i="16"/>
  <c r="J1220" i="16"/>
  <c r="K1220" i="16"/>
  <c r="L1220" i="16"/>
  <c r="M1220" i="16"/>
  <c r="N1220" i="16"/>
  <c r="O1220" i="16"/>
  <c r="P1220" i="16"/>
  <c r="Q1220" i="16"/>
  <c r="R1220" i="16"/>
  <c r="S1220" i="16"/>
  <c r="U1220" i="16"/>
  <c r="V1220" i="16"/>
  <c r="C1221" i="16"/>
  <c r="D1221" i="16"/>
  <c r="E1221" i="16"/>
  <c r="F1221" i="16"/>
  <c r="G1221" i="16"/>
  <c r="H1221" i="16"/>
  <c r="I1221" i="16"/>
  <c r="J1221" i="16"/>
  <c r="K1221" i="16"/>
  <c r="L1221" i="16"/>
  <c r="M1221" i="16"/>
  <c r="N1221" i="16"/>
  <c r="O1221" i="16"/>
  <c r="P1221" i="16"/>
  <c r="Q1221" i="16"/>
  <c r="R1221" i="16"/>
  <c r="S1221" i="16"/>
  <c r="U1221" i="16"/>
  <c r="V1221" i="16"/>
  <c r="C1222" i="16"/>
  <c r="D1222" i="16"/>
  <c r="E1222" i="16"/>
  <c r="F1222" i="16"/>
  <c r="G1222" i="16"/>
  <c r="H1222" i="16"/>
  <c r="I1222" i="16"/>
  <c r="J1222" i="16"/>
  <c r="K1222" i="16"/>
  <c r="L1222" i="16"/>
  <c r="M1222" i="16"/>
  <c r="N1222" i="16"/>
  <c r="O1222" i="16"/>
  <c r="P1222" i="16"/>
  <c r="Q1222" i="16"/>
  <c r="R1222" i="16"/>
  <c r="S1222" i="16"/>
  <c r="T1222" i="16"/>
  <c r="U1222" i="16"/>
  <c r="V1222" i="16"/>
  <c r="X1222" i="16"/>
  <c r="C1223" i="16"/>
  <c r="D1223" i="16"/>
  <c r="E1223" i="16"/>
  <c r="F1223" i="16"/>
  <c r="G1223" i="16"/>
  <c r="H1223" i="16"/>
  <c r="I1223" i="16"/>
  <c r="J1223" i="16"/>
  <c r="K1223" i="16"/>
  <c r="L1223" i="16"/>
  <c r="M1223" i="16"/>
  <c r="N1223" i="16"/>
  <c r="O1223" i="16"/>
  <c r="P1223" i="16"/>
  <c r="Q1223" i="16"/>
  <c r="R1223" i="16"/>
  <c r="S1223" i="16"/>
  <c r="T1223" i="16"/>
  <c r="U1223" i="16"/>
  <c r="V1223" i="16"/>
  <c r="C1224" i="16"/>
  <c r="E1224" i="16"/>
  <c r="F1224" i="16"/>
  <c r="G1224" i="16"/>
  <c r="I1224" i="16"/>
  <c r="J1224" i="16"/>
  <c r="K1224" i="16"/>
  <c r="L1224" i="16"/>
  <c r="M1224" i="16"/>
  <c r="N1224" i="16"/>
  <c r="O1224" i="16"/>
  <c r="P1224" i="16"/>
  <c r="Q1224" i="16"/>
  <c r="R1224" i="16"/>
  <c r="S1224" i="16"/>
  <c r="T1224" i="16"/>
  <c r="U1224" i="16"/>
  <c r="V1224" i="16"/>
  <c r="C1225" i="16"/>
  <c r="D1225" i="16"/>
  <c r="E1225" i="16"/>
  <c r="F1225" i="16"/>
  <c r="G1225" i="16"/>
  <c r="H1225" i="16"/>
  <c r="I1225" i="16"/>
  <c r="J1225" i="16"/>
  <c r="K1225" i="16"/>
  <c r="L1225" i="16"/>
  <c r="M1225" i="16"/>
  <c r="N1225" i="16"/>
  <c r="O1225" i="16"/>
  <c r="P1225" i="16"/>
  <c r="Q1225" i="16"/>
  <c r="R1225" i="16"/>
  <c r="S1225" i="16"/>
  <c r="T1225" i="16"/>
  <c r="U1225" i="16"/>
  <c r="V1225" i="16"/>
  <c r="X1225" i="16"/>
  <c r="C1226" i="16"/>
  <c r="E1226" i="16"/>
  <c r="F1226" i="16"/>
  <c r="G1226" i="16"/>
  <c r="H1226" i="16"/>
  <c r="I1226" i="16"/>
  <c r="J1226" i="16"/>
  <c r="K1226" i="16"/>
  <c r="M1226" i="16"/>
  <c r="N1226" i="16"/>
  <c r="O1226" i="16"/>
  <c r="P1226" i="16"/>
  <c r="Q1226" i="16"/>
  <c r="R1226" i="16"/>
  <c r="S1226" i="16"/>
  <c r="T1226" i="16"/>
  <c r="U1226" i="16"/>
  <c r="V1226" i="16"/>
  <c r="C1227" i="16"/>
  <c r="D1227" i="16"/>
  <c r="E1227" i="16"/>
  <c r="F1227" i="16"/>
  <c r="G1227" i="16"/>
  <c r="H1227" i="16"/>
  <c r="I1227" i="16"/>
  <c r="J1227" i="16"/>
  <c r="K1227" i="16"/>
  <c r="L1227" i="16"/>
  <c r="M1227" i="16"/>
  <c r="N1227" i="16"/>
  <c r="O1227" i="16"/>
  <c r="P1227" i="16"/>
  <c r="Q1227" i="16"/>
  <c r="R1227" i="16"/>
  <c r="S1227" i="16"/>
  <c r="U1227" i="16"/>
  <c r="V1227" i="16"/>
  <c r="C1228" i="16"/>
  <c r="D1228" i="16"/>
  <c r="E1228" i="16"/>
  <c r="F1228" i="16"/>
  <c r="G1228" i="16"/>
  <c r="H1228" i="16"/>
  <c r="I1228" i="16"/>
  <c r="J1228" i="16"/>
  <c r="K1228" i="16"/>
  <c r="L1228" i="16"/>
  <c r="M1228" i="16"/>
  <c r="N1228" i="16"/>
  <c r="O1228" i="16"/>
  <c r="P1228" i="16"/>
  <c r="Q1228" i="16"/>
  <c r="R1228" i="16"/>
  <c r="S1228" i="16"/>
  <c r="U1228" i="16"/>
  <c r="V1228" i="16"/>
  <c r="W1228" i="16"/>
  <c r="AA1228" i="16"/>
  <c r="C1229" i="16"/>
  <c r="D1229" i="16"/>
  <c r="E1229" i="16"/>
  <c r="F1229" i="16"/>
  <c r="G1229" i="16"/>
  <c r="H1229" i="16"/>
  <c r="I1229" i="16"/>
  <c r="J1229" i="16"/>
  <c r="K1229" i="16"/>
  <c r="L1229" i="16"/>
  <c r="M1229" i="16"/>
  <c r="N1229" i="16"/>
  <c r="O1229" i="16"/>
  <c r="P1229" i="16"/>
  <c r="Q1229" i="16"/>
  <c r="R1229" i="16"/>
  <c r="S1229" i="16"/>
  <c r="U1229" i="16"/>
  <c r="V1229" i="16"/>
  <c r="C1230" i="16"/>
  <c r="D1230" i="16"/>
  <c r="E1230" i="16"/>
  <c r="F1230" i="16"/>
  <c r="G1230" i="16"/>
  <c r="H1230" i="16"/>
  <c r="I1230" i="16"/>
  <c r="J1230" i="16"/>
  <c r="K1230" i="16"/>
  <c r="L1230" i="16"/>
  <c r="M1230" i="16"/>
  <c r="N1230" i="16"/>
  <c r="O1230" i="16"/>
  <c r="P1230" i="16"/>
  <c r="Q1230" i="16"/>
  <c r="R1230" i="16"/>
  <c r="S1230" i="16"/>
  <c r="T1230" i="16"/>
  <c r="U1230" i="16"/>
  <c r="V1230" i="16"/>
  <c r="X1230" i="16"/>
  <c r="C1231" i="16"/>
  <c r="D1231" i="16"/>
  <c r="E1231" i="16"/>
  <c r="F1231" i="16"/>
  <c r="G1231" i="16"/>
  <c r="H1231" i="16"/>
  <c r="I1231" i="16"/>
  <c r="J1231" i="16"/>
  <c r="K1231" i="16"/>
  <c r="L1231" i="16"/>
  <c r="M1231" i="16"/>
  <c r="N1231" i="16"/>
  <c r="O1231" i="16"/>
  <c r="P1231" i="16"/>
  <c r="Q1231" i="16"/>
  <c r="R1231" i="16"/>
  <c r="S1231" i="16"/>
  <c r="T1231" i="16"/>
  <c r="U1231" i="16"/>
  <c r="V1231" i="16"/>
  <c r="C1232" i="16"/>
  <c r="D1232" i="16"/>
  <c r="E1232" i="16"/>
  <c r="F1232" i="16"/>
  <c r="G1232" i="16"/>
  <c r="I1232" i="16"/>
  <c r="J1232" i="16"/>
  <c r="K1232" i="16"/>
  <c r="L1232" i="16"/>
  <c r="M1232" i="16"/>
  <c r="N1232" i="16"/>
  <c r="O1232" i="16"/>
  <c r="P1232" i="16"/>
  <c r="Q1232" i="16"/>
  <c r="R1232" i="16"/>
  <c r="S1232" i="16"/>
  <c r="T1232" i="16"/>
  <c r="U1232" i="16"/>
  <c r="V1232" i="16"/>
  <c r="C1233" i="16"/>
  <c r="D1233" i="16"/>
  <c r="E1233" i="16"/>
  <c r="F1233" i="16"/>
  <c r="G1233" i="16"/>
  <c r="H1233" i="16"/>
  <c r="I1233" i="16"/>
  <c r="J1233" i="16"/>
  <c r="K1233" i="16"/>
  <c r="L1233" i="16"/>
  <c r="M1233" i="16"/>
  <c r="N1233" i="16"/>
  <c r="O1233" i="16"/>
  <c r="P1233" i="16"/>
  <c r="Q1233" i="16"/>
  <c r="R1233" i="16"/>
  <c r="S1233" i="16"/>
  <c r="T1233" i="16"/>
  <c r="U1233" i="16"/>
  <c r="V1233" i="16"/>
  <c r="X1233" i="16"/>
  <c r="C1234" i="16"/>
  <c r="D1234" i="16"/>
  <c r="E1234" i="16"/>
  <c r="F1234" i="16"/>
  <c r="G1234" i="16"/>
  <c r="H1234" i="16"/>
  <c r="I1234" i="16"/>
  <c r="J1234" i="16"/>
  <c r="K1234" i="16"/>
  <c r="M1234" i="16"/>
  <c r="N1234" i="16"/>
  <c r="O1234" i="16"/>
  <c r="P1234" i="16"/>
  <c r="Q1234" i="16"/>
  <c r="R1234" i="16"/>
  <c r="S1234" i="16"/>
  <c r="T1234" i="16"/>
  <c r="U1234" i="16"/>
  <c r="V1234" i="16"/>
  <c r="C1235" i="16"/>
  <c r="E1235" i="16"/>
  <c r="F1235" i="16"/>
  <c r="G1235" i="16"/>
  <c r="H1235" i="16"/>
  <c r="I1235" i="16"/>
  <c r="J1235" i="16"/>
  <c r="K1235" i="16"/>
  <c r="L1235" i="16"/>
  <c r="M1235" i="16"/>
  <c r="N1235" i="16"/>
  <c r="O1235" i="16"/>
  <c r="P1235" i="16"/>
  <c r="Q1235" i="16"/>
  <c r="R1235" i="16"/>
  <c r="S1235" i="16"/>
  <c r="T1235" i="16"/>
  <c r="U1235" i="16"/>
  <c r="V1235" i="16"/>
  <c r="C1236" i="16"/>
  <c r="D1236" i="16"/>
  <c r="E1236" i="16"/>
  <c r="F1236" i="16"/>
  <c r="G1236" i="16"/>
  <c r="H1236" i="16"/>
  <c r="I1236" i="16"/>
  <c r="J1236" i="16"/>
  <c r="K1236" i="16"/>
  <c r="L1236" i="16"/>
  <c r="M1236" i="16"/>
  <c r="N1236" i="16"/>
  <c r="O1236" i="16"/>
  <c r="P1236" i="16"/>
  <c r="Q1236" i="16"/>
  <c r="R1236" i="16"/>
  <c r="S1236" i="16"/>
  <c r="U1236" i="16"/>
  <c r="V1236" i="16"/>
  <c r="C1237" i="16"/>
  <c r="E1237" i="16"/>
  <c r="F1237" i="16"/>
  <c r="G1237" i="16"/>
  <c r="H1237" i="16"/>
  <c r="I1237" i="16"/>
  <c r="J1237" i="16"/>
  <c r="K1237" i="16"/>
  <c r="L1237" i="16"/>
  <c r="M1237" i="16"/>
  <c r="N1237" i="16"/>
  <c r="O1237" i="16"/>
  <c r="P1237" i="16"/>
  <c r="Q1237" i="16"/>
  <c r="R1237" i="16"/>
  <c r="S1237" i="16"/>
  <c r="U1237" i="16"/>
  <c r="V1237" i="16"/>
  <c r="C1238" i="16"/>
  <c r="D1238" i="16"/>
  <c r="E1238" i="16"/>
  <c r="F1238" i="16"/>
  <c r="G1238" i="16"/>
  <c r="H1238" i="16"/>
  <c r="I1238" i="16"/>
  <c r="J1238" i="16"/>
  <c r="K1238" i="16"/>
  <c r="L1238" i="16"/>
  <c r="M1238" i="16"/>
  <c r="N1238" i="16"/>
  <c r="O1238" i="16"/>
  <c r="P1238" i="16"/>
  <c r="Q1238" i="16"/>
  <c r="R1238" i="16"/>
  <c r="S1238" i="16"/>
  <c r="T1238" i="16"/>
  <c r="U1238" i="16"/>
  <c r="V1238" i="16"/>
  <c r="X1238" i="16"/>
  <c r="C1239" i="16"/>
  <c r="D1239" i="16"/>
  <c r="E1239" i="16"/>
  <c r="F1239" i="16"/>
  <c r="G1239" i="16"/>
  <c r="H1239" i="16"/>
  <c r="I1239" i="16"/>
  <c r="J1239" i="16"/>
  <c r="K1239" i="16"/>
  <c r="L1239" i="16"/>
  <c r="M1239" i="16"/>
  <c r="N1239" i="16"/>
  <c r="O1239" i="16"/>
  <c r="P1239" i="16"/>
  <c r="Q1239" i="16"/>
  <c r="R1239" i="16"/>
  <c r="S1239" i="16"/>
  <c r="T1239" i="16"/>
  <c r="U1239" i="16"/>
  <c r="V1239" i="16"/>
  <c r="C1240" i="16"/>
  <c r="E1240" i="16"/>
  <c r="F1240" i="16"/>
  <c r="G1240" i="16"/>
  <c r="I1240" i="16"/>
  <c r="J1240" i="16"/>
  <c r="K1240" i="16"/>
  <c r="L1240" i="16"/>
  <c r="M1240" i="16"/>
  <c r="N1240" i="16"/>
  <c r="O1240" i="16"/>
  <c r="P1240" i="16"/>
  <c r="Q1240" i="16"/>
  <c r="R1240" i="16"/>
  <c r="S1240" i="16"/>
  <c r="T1240" i="16"/>
  <c r="U1240" i="16"/>
  <c r="V1240" i="16"/>
  <c r="C1241" i="16"/>
  <c r="D1241" i="16"/>
  <c r="E1241" i="16"/>
  <c r="F1241" i="16"/>
  <c r="G1241" i="16"/>
  <c r="H1241" i="16"/>
  <c r="I1241" i="16"/>
  <c r="J1241" i="16"/>
  <c r="K1241" i="16"/>
  <c r="L1241" i="16"/>
  <c r="M1241" i="16"/>
  <c r="N1241" i="16"/>
  <c r="O1241" i="16"/>
  <c r="P1241" i="16"/>
  <c r="Q1241" i="16"/>
  <c r="R1241" i="16"/>
  <c r="S1241" i="16"/>
  <c r="T1241" i="16"/>
  <c r="U1241" i="16"/>
  <c r="V1241" i="16"/>
  <c r="X1241" i="16"/>
  <c r="C1242" i="16"/>
  <c r="D1242" i="16"/>
  <c r="E1242" i="16"/>
  <c r="F1242" i="16"/>
  <c r="G1242" i="16"/>
  <c r="H1242" i="16"/>
  <c r="I1242" i="16"/>
  <c r="J1242" i="16"/>
  <c r="K1242" i="16"/>
  <c r="M1242" i="16"/>
  <c r="N1242" i="16"/>
  <c r="O1242" i="16"/>
  <c r="P1242" i="16"/>
  <c r="Q1242" i="16"/>
  <c r="R1242" i="16"/>
  <c r="S1242" i="16"/>
  <c r="T1242" i="16"/>
  <c r="U1242" i="16"/>
  <c r="V1242" i="16"/>
  <c r="C1243" i="16"/>
  <c r="E1243" i="16"/>
  <c r="F1243" i="16"/>
  <c r="G1243" i="16"/>
  <c r="H1243" i="16"/>
  <c r="I1243" i="16"/>
  <c r="J1243" i="16"/>
  <c r="K1243" i="16"/>
  <c r="L1243" i="16"/>
  <c r="M1243" i="16"/>
  <c r="N1243" i="16"/>
  <c r="O1243" i="16"/>
  <c r="P1243" i="16"/>
  <c r="Q1243" i="16"/>
  <c r="R1243" i="16"/>
  <c r="S1243" i="16"/>
  <c r="U1243" i="16"/>
  <c r="V1243" i="16"/>
  <c r="W1243" i="16"/>
  <c r="C1244" i="16"/>
  <c r="D1244" i="16"/>
  <c r="E1244" i="16"/>
  <c r="F1244" i="16"/>
  <c r="G1244" i="16"/>
  <c r="H1244" i="16"/>
  <c r="I1244" i="16"/>
  <c r="J1244" i="16"/>
  <c r="K1244" i="16"/>
  <c r="L1244" i="16"/>
  <c r="M1244" i="16"/>
  <c r="N1244" i="16"/>
  <c r="O1244" i="16"/>
  <c r="P1244" i="16"/>
  <c r="Q1244" i="16"/>
  <c r="R1244" i="16"/>
  <c r="S1244" i="16"/>
  <c r="U1244" i="16"/>
  <c r="V1244" i="16"/>
  <c r="C1245" i="16"/>
  <c r="D1245" i="16"/>
  <c r="E1245" i="16"/>
  <c r="F1245" i="16"/>
  <c r="G1245" i="16"/>
  <c r="H1245" i="16"/>
  <c r="I1245" i="16"/>
  <c r="J1245" i="16"/>
  <c r="K1245" i="16"/>
  <c r="L1245" i="16"/>
  <c r="M1245" i="16"/>
  <c r="N1245" i="16"/>
  <c r="O1245" i="16"/>
  <c r="P1245" i="16"/>
  <c r="Q1245" i="16"/>
  <c r="R1245" i="16"/>
  <c r="S1245" i="16"/>
  <c r="T1245" i="16"/>
  <c r="U1245" i="16"/>
  <c r="V1245" i="16"/>
  <c r="C1246" i="16"/>
  <c r="D1246" i="16"/>
  <c r="E1246" i="16"/>
  <c r="F1246" i="16"/>
  <c r="G1246" i="16"/>
  <c r="H1246" i="16"/>
  <c r="I1246" i="16"/>
  <c r="J1246" i="16"/>
  <c r="K1246" i="16"/>
  <c r="L1246" i="16"/>
  <c r="M1246" i="16"/>
  <c r="N1246" i="16"/>
  <c r="O1246" i="16"/>
  <c r="P1246" i="16"/>
  <c r="Q1246" i="16"/>
  <c r="R1246" i="16"/>
  <c r="S1246" i="16"/>
  <c r="T1246" i="16"/>
  <c r="U1246" i="16"/>
  <c r="V1246" i="16"/>
  <c r="W1246" i="16"/>
  <c r="AA1246" i="16"/>
  <c r="C1247" i="16"/>
  <c r="D1247" i="16"/>
  <c r="E1247" i="16"/>
  <c r="F1247" i="16"/>
  <c r="G1247" i="16"/>
  <c r="H1247" i="16"/>
  <c r="I1247" i="16"/>
  <c r="J1247" i="16"/>
  <c r="K1247" i="16"/>
  <c r="L1247" i="16"/>
  <c r="M1247" i="16"/>
  <c r="N1247" i="16"/>
  <c r="O1247" i="16"/>
  <c r="P1247" i="16"/>
  <c r="Q1247" i="16"/>
  <c r="R1247" i="16"/>
  <c r="S1247" i="16"/>
  <c r="T1247" i="16"/>
  <c r="U1247" i="16"/>
  <c r="V1247" i="16"/>
  <c r="W1247" i="16"/>
  <c r="C1248" i="16"/>
  <c r="D1248" i="16"/>
  <c r="E1248" i="16"/>
  <c r="F1248" i="16"/>
  <c r="G1248" i="16"/>
  <c r="I1248" i="16"/>
  <c r="J1248" i="16"/>
  <c r="K1248" i="16"/>
  <c r="L1248" i="16"/>
  <c r="M1248" i="16"/>
  <c r="N1248" i="16"/>
  <c r="O1248" i="16"/>
  <c r="P1248" i="16"/>
  <c r="Q1248" i="16"/>
  <c r="R1248" i="16"/>
  <c r="S1248" i="16"/>
  <c r="T1248" i="16"/>
  <c r="U1248" i="16"/>
  <c r="V1248" i="16"/>
  <c r="C1249" i="16"/>
  <c r="D1249" i="16"/>
  <c r="E1249" i="16"/>
  <c r="F1249" i="16"/>
  <c r="G1249" i="16"/>
  <c r="H1249" i="16"/>
  <c r="I1249" i="16"/>
  <c r="J1249" i="16"/>
  <c r="K1249" i="16"/>
  <c r="L1249" i="16"/>
  <c r="M1249" i="16"/>
  <c r="N1249" i="16"/>
  <c r="O1249" i="16"/>
  <c r="P1249" i="16"/>
  <c r="Q1249" i="16"/>
  <c r="R1249" i="16"/>
  <c r="S1249" i="16"/>
  <c r="T1249" i="16"/>
  <c r="U1249" i="16"/>
  <c r="V1249" i="16"/>
  <c r="W1249" i="16"/>
  <c r="X1249" i="16"/>
  <c r="AA1249" i="16"/>
  <c r="C1250" i="16"/>
  <c r="D1250" i="16"/>
  <c r="E1250" i="16"/>
  <c r="F1250" i="16"/>
  <c r="G1250" i="16"/>
  <c r="H1250" i="16"/>
  <c r="I1250" i="16"/>
  <c r="J1250" i="16"/>
  <c r="K1250" i="16"/>
  <c r="M1250" i="16"/>
  <c r="N1250" i="16"/>
  <c r="O1250" i="16"/>
  <c r="P1250" i="16"/>
  <c r="Q1250" i="16"/>
  <c r="R1250" i="16"/>
  <c r="S1250" i="16"/>
  <c r="T1250" i="16"/>
  <c r="U1250" i="16"/>
  <c r="V1250" i="16"/>
  <c r="W1250" i="16"/>
  <c r="C1251" i="16"/>
  <c r="E1251" i="16"/>
  <c r="F1251" i="16"/>
  <c r="G1251" i="16"/>
  <c r="H1251" i="16"/>
  <c r="I1251" i="16"/>
  <c r="J1251" i="16"/>
  <c r="K1251" i="16"/>
  <c r="L1251" i="16"/>
  <c r="M1251" i="16"/>
  <c r="N1251" i="16"/>
  <c r="O1251" i="16"/>
  <c r="P1251" i="16"/>
  <c r="Q1251" i="16"/>
  <c r="R1251" i="16"/>
  <c r="S1251" i="16"/>
  <c r="T1251" i="16"/>
  <c r="U1251" i="16"/>
  <c r="V1251" i="16"/>
  <c r="C1252" i="16"/>
  <c r="D1252" i="16"/>
  <c r="E1252" i="16"/>
  <c r="F1252" i="16"/>
  <c r="G1252" i="16"/>
  <c r="H1252" i="16"/>
  <c r="I1252" i="16"/>
  <c r="J1252" i="16"/>
  <c r="K1252" i="16"/>
  <c r="L1252" i="16"/>
  <c r="M1252" i="16"/>
  <c r="N1252" i="16"/>
  <c r="O1252" i="16"/>
  <c r="P1252" i="16"/>
  <c r="Q1252" i="16"/>
  <c r="R1252" i="16"/>
  <c r="S1252" i="16"/>
  <c r="U1252" i="16"/>
  <c r="V1252" i="16"/>
  <c r="W1252" i="16"/>
  <c r="C1253" i="16"/>
  <c r="D1253" i="16"/>
  <c r="E1253" i="16"/>
  <c r="F1253" i="16"/>
  <c r="G1253" i="16"/>
  <c r="H1253" i="16"/>
  <c r="I1253" i="16"/>
  <c r="J1253" i="16"/>
  <c r="K1253" i="16"/>
  <c r="L1253" i="16"/>
  <c r="M1253" i="16"/>
  <c r="N1253" i="16"/>
  <c r="O1253" i="16"/>
  <c r="P1253" i="16"/>
  <c r="Q1253" i="16"/>
  <c r="R1253" i="16"/>
  <c r="S1253" i="16"/>
  <c r="U1253" i="16"/>
  <c r="V1253" i="16"/>
  <c r="C1254" i="16"/>
  <c r="D1254" i="16"/>
  <c r="E1254" i="16"/>
  <c r="F1254" i="16"/>
  <c r="G1254" i="16"/>
  <c r="H1254" i="16"/>
  <c r="I1254" i="16"/>
  <c r="J1254" i="16"/>
  <c r="K1254" i="16"/>
  <c r="L1254" i="16"/>
  <c r="M1254" i="16"/>
  <c r="N1254" i="16"/>
  <c r="O1254" i="16"/>
  <c r="P1254" i="16"/>
  <c r="Q1254" i="16"/>
  <c r="R1254" i="16"/>
  <c r="S1254" i="16"/>
  <c r="T1254" i="16"/>
  <c r="U1254" i="16"/>
  <c r="V1254" i="16"/>
  <c r="X1254" i="16"/>
  <c r="C1255" i="16"/>
  <c r="D1255" i="16"/>
  <c r="E1255" i="16"/>
  <c r="F1255" i="16"/>
  <c r="G1255" i="16"/>
  <c r="I1255" i="16"/>
  <c r="J1255" i="16"/>
  <c r="K1255" i="16"/>
  <c r="L1255" i="16"/>
  <c r="M1255" i="16"/>
  <c r="N1255" i="16"/>
  <c r="O1255" i="16"/>
  <c r="P1255" i="16"/>
  <c r="Q1255" i="16"/>
  <c r="R1255" i="16"/>
  <c r="S1255" i="16"/>
  <c r="T1255" i="16"/>
  <c r="U1255" i="16"/>
  <c r="V1255" i="16"/>
  <c r="C1256" i="16"/>
  <c r="D1256" i="16"/>
  <c r="E1256" i="16"/>
  <c r="F1256" i="16"/>
  <c r="G1256" i="16"/>
  <c r="I1256" i="16"/>
  <c r="J1256" i="16"/>
  <c r="K1256" i="16"/>
  <c r="L1256" i="16"/>
  <c r="M1256" i="16"/>
  <c r="N1256" i="16"/>
  <c r="O1256" i="16"/>
  <c r="P1256" i="16"/>
  <c r="Q1256" i="16"/>
  <c r="R1256" i="16"/>
  <c r="S1256" i="16"/>
  <c r="T1256" i="16"/>
  <c r="U1256" i="16"/>
  <c r="V1256" i="16"/>
  <c r="C1257" i="16"/>
  <c r="D1257" i="16"/>
  <c r="E1257" i="16"/>
  <c r="F1257" i="16"/>
  <c r="G1257" i="16"/>
  <c r="H1257" i="16"/>
  <c r="I1257" i="16"/>
  <c r="J1257" i="16"/>
  <c r="K1257" i="16"/>
  <c r="L1257" i="16"/>
  <c r="M1257" i="16"/>
  <c r="N1257" i="16"/>
  <c r="O1257" i="16"/>
  <c r="P1257" i="16"/>
  <c r="Q1257" i="16"/>
  <c r="R1257" i="16"/>
  <c r="S1257" i="16"/>
  <c r="T1257" i="16"/>
  <c r="U1257" i="16"/>
  <c r="V1257" i="16"/>
  <c r="X1257" i="16"/>
  <c r="C1258" i="16"/>
  <c r="E1258" i="16"/>
  <c r="F1258" i="16"/>
  <c r="G1258" i="16"/>
  <c r="H1258" i="16"/>
  <c r="I1258" i="16"/>
  <c r="J1258" i="16"/>
  <c r="K1258" i="16"/>
  <c r="M1258" i="16"/>
  <c r="N1258" i="16"/>
  <c r="O1258" i="16"/>
  <c r="P1258" i="16"/>
  <c r="Q1258" i="16"/>
  <c r="R1258" i="16"/>
  <c r="S1258" i="16"/>
  <c r="T1258" i="16"/>
  <c r="U1258" i="16"/>
  <c r="V1258" i="16"/>
  <c r="C1259" i="16"/>
  <c r="E1259" i="16"/>
  <c r="F1259" i="16"/>
  <c r="G1259" i="16"/>
  <c r="H1259" i="16"/>
  <c r="I1259" i="16"/>
  <c r="J1259" i="16"/>
  <c r="K1259" i="16"/>
  <c r="L1259" i="16"/>
  <c r="M1259" i="16"/>
  <c r="N1259" i="16"/>
  <c r="O1259" i="16"/>
  <c r="P1259" i="16"/>
  <c r="Q1259" i="16"/>
  <c r="R1259" i="16"/>
  <c r="S1259" i="16"/>
  <c r="U1259" i="16"/>
  <c r="V1259" i="16"/>
  <c r="C1260" i="16"/>
  <c r="D1260" i="16"/>
  <c r="E1260" i="16"/>
  <c r="F1260" i="16"/>
  <c r="G1260" i="16"/>
  <c r="H1260" i="16"/>
  <c r="I1260" i="16"/>
  <c r="J1260" i="16"/>
  <c r="K1260" i="16"/>
  <c r="L1260" i="16"/>
  <c r="M1260" i="16"/>
  <c r="N1260" i="16"/>
  <c r="O1260" i="16"/>
  <c r="P1260" i="16"/>
  <c r="Q1260" i="16"/>
  <c r="R1260" i="16"/>
  <c r="S1260" i="16"/>
  <c r="U1260" i="16"/>
  <c r="V1260" i="16"/>
  <c r="W1260" i="16"/>
  <c r="C1261" i="16"/>
  <c r="D1261" i="16"/>
  <c r="E1261" i="16"/>
  <c r="F1261" i="16"/>
  <c r="G1261" i="16"/>
  <c r="H1261" i="16"/>
  <c r="I1261" i="16"/>
  <c r="J1261" i="16"/>
  <c r="K1261" i="16"/>
  <c r="L1261" i="16"/>
  <c r="M1261" i="16"/>
  <c r="N1261" i="16"/>
  <c r="O1261" i="16"/>
  <c r="P1261" i="16"/>
  <c r="Q1261" i="16"/>
  <c r="R1261" i="16"/>
  <c r="S1261" i="16"/>
  <c r="U1261" i="16"/>
  <c r="V1261" i="16"/>
  <c r="C1262" i="16"/>
  <c r="E1262" i="16"/>
  <c r="F1262" i="16"/>
  <c r="G1262" i="16"/>
  <c r="H1262" i="16"/>
  <c r="I1262" i="16"/>
  <c r="J1262" i="16"/>
  <c r="K1262" i="16"/>
  <c r="L1262" i="16"/>
  <c r="M1262" i="16"/>
  <c r="N1262" i="16"/>
  <c r="O1262" i="16"/>
  <c r="P1262" i="16"/>
  <c r="Q1262" i="16"/>
  <c r="R1262" i="16"/>
  <c r="S1262" i="16"/>
  <c r="T1262" i="16"/>
  <c r="U1262" i="16"/>
  <c r="V1262" i="16"/>
  <c r="C1263" i="16"/>
  <c r="D1263" i="16"/>
  <c r="E1263" i="16"/>
  <c r="F1263" i="16"/>
  <c r="G1263" i="16"/>
  <c r="I1263" i="16"/>
  <c r="J1263" i="16"/>
  <c r="K1263" i="16"/>
  <c r="L1263" i="16"/>
  <c r="M1263" i="16"/>
  <c r="N1263" i="16"/>
  <c r="O1263" i="16"/>
  <c r="P1263" i="16"/>
  <c r="Q1263" i="16"/>
  <c r="R1263" i="16"/>
  <c r="S1263" i="16"/>
  <c r="T1263" i="16"/>
  <c r="U1263" i="16"/>
  <c r="V1263" i="16"/>
  <c r="W1263" i="16"/>
  <c r="C1264" i="16"/>
  <c r="E1264" i="16"/>
  <c r="F1264" i="16"/>
  <c r="G1264" i="16"/>
  <c r="I1264" i="16"/>
  <c r="J1264" i="16"/>
  <c r="K1264" i="16"/>
  <c r="L1264" i="16"/>
  <c r="M1264" i="16"/>
  <c r="N1264" i="16"/>
  <c r="O1264" i="16"/>
  <c r="P1264" i="16"/>
  <c r="Q1264" i="16"/>
  <c r="R1264" i="16"/>
  <c r="S1264" i="16"/>
  <c r="T1264" i="16"/>
  <c r="U1264" i="16"/>
  <c r="V1264" i="16"/>
  <c r="C1265" i="16"/>
  <c r="D1265" i="16"/>
  <c r="E1265" i="16"/>
  <c r="F1265" i="16"/>
  <c r="G1265" i="16"/>
  <c r="H1265" i="16"/>
  <c r="I1265" i="16"/>
  <c r="J1265" i="16"/>
  <c r="K1265" i="16"/>
  <c r="L1265" i="16"/>
  <c r="M1265" i="16"/>
  <c r="N1265" i="16"/>
  <c r="O1265" i="16"/>
  <c r="P1265" i="16"/>
  <c r="Q1265" i="16"/>
  <c r="R1265" i="16"/>
  <c r="S1265" i="16"/>
  <c r="T1265" i="16"/>
  <c r="U1265" i="16"/>
  <c r="V1265" i="16"/>
  <c r="C1266" i="16"/>
  <c r="E1266" i="16"/>
  <c r="F1266" i="16"/>
  <c r="G1266" i="16"/>
  <c r="H1266" i="16"/>
  <c r="I1266" i="16"/>
  <c r="J1266" i="16"/>
  <c r="K1266" i="16"/>
  <c r="M1266" i="16"/>
  <c r="N1266" i="16"/>
  <c r="O1266" i="16"/>
  <c r="P1266" i="16"/>
  <c r="Q1266" i="16"/>
  <c r="R1266" i="16"/>
  <c r="S1266" i="16"/>
  <c r="T1266" i="16"/>
  <c r="U1266" i="16"/>
  <c r="V1266" i="16"/>
  <c r="W1266" i="16"/>
  <c r="AA1266" i="16"/>
  <c r="C1267" i="16"/>
  <c r="D1267" i="16"/>
  <c r="E1267" i="16"/>
  <c r="F1267" i="16"/>
  <c r="G1267" i="16"/>
  <c r="H1267" i="16"/>
  <c r="I1267" i="16"/>
  <c r="J1267" i="16"/>
  <c r="K1267" i="16"/>
  <c r="L1267" i="16"/>
  <c r="M1267" i="16"/>
  <c r="N1267" i="16"/>
  <c r="O1267" i="16"/>
  <c r="P1267" i="16"/>
  <c r="Q1267" i="16"/>
  <c r="R1267" i="16"/>
  <c r="S1267" i="16"/>
  <c r="T1267" i="16"/>
  <c r="U1267" i="16"/>
  <c r="V1267" i="16"/>
  <c r="C1268" i="16"/>
  <c r="D1268" i="16"/>
  <c r="E1268" i="16"/>
  <c r="F1268" i="16"/>
  <c r="G1268" i="16"/>
  <c r="H1268" i="16"/>
  <c r="I1268" i="16"/>
  <c r="J1268" i="16"/>
  <c r="K1268" i="16"/>
  <c r="L1268" i="16"/>
  <c r="M1268" i="16"/>
  <c r="N1268" i="16"/>
  <c r="O1268" i="16"/>
  <c r="P1268" i="16"/>
  <c r="Q1268" i="16"/>
  <c r="R1268" i="16"/>
  <c r="S1268" i="16"/>
  <c r="U1268" i="16"/>
  <c r="V1268" i="16"/>
  <c r="W1268" i="16"/>
  <c r="AA1268" i="16"/>
  <c r="C1269" i="16"/>
  <c r="D1269" i="16"/>
  <c r="E1269" i="16"/>
  <c r="F1269" i="16"/>
  <c r="G1269" i="16"/>
  <c r="H1269" i="16"/>
  <c r="I1269" i="16"/>
  <c r="J1269" i="16"/>
  <c r="K1269" i="16"/>
  <c r="L1269" i="16"/>
  <c r="M1269" i="16"/>
  <c r="N1269" i="16"/>
  <c r="O1269" i="16"/>
  <c r="P1269" i="16"/>
  <c r="Q1269" i="16"/>
  <c r="R1269" i="16"/>
  <c r="S1269" i="16"/>
  <c r="U1269" i="16"/>
  <c r="V1269" i="16"/>
  <c r="W1269" i="16"/>
  <c r="AA1269" i="16"/>
  <c r="C1270" i="16"/>
  <c r="D1270" i="16"/>
  <c r="E1270" i="16"/>
  <c r="F1270" i="16"/>
  <c r="G1270" i="16"/>
  <c r="I1270" i="16"/>
  <c r="J1270" i="16"/>
  <c r="K1270" i="16"/>
  <c r="L1270" i="16"/>
  <c r="M1270" i="16"/>
  <c r="N1270" i="16"/>
  <c r="O1270" i="16"/>
  <c r="P1270" i="16"/>
  <c r="Q1270" i="16"/>
  <c r="R1270" i="16"/>
  <c r="S1270" i="16"/>
  <c r="T1270" i="16"/>
  <c r="U1270" i="16"/>
  <c r="V1270" i="16"/>
  <c r="W1270" i="16"/>
  <c r="AA1270" i="16"/>
  <c r="C1271" i="16"/>
  <c r="D1271" i="16"/>
  <c r="E1271" i="16"/>
  <c r="F1271" i="16"/>
  <c r="G1271" i="16"/>
  <c r="H1271" i="16"/>
  <c r="I1271" i="16"/>
  <c r="J1271" i="16"/>
  <c r="K1271" i="16"/>
  <c r="L1271" i="16"/>
  <c r="M1271" i="16"/>
  <c r="N1271" i="16"/>
  <c r="O1271" i="16"/>
  <c r="P1271" i="16"/>
  <c r="Q1271" i="16"/>
  <c r="R1271" i="16"/>
  <c r="S1271" i="16"/>
  <c r="T1271" i="16"/>
  <c r="U1271" i="16"/>
  <c r="V1271" i="16"/>
  <c r="C1272" i="16"/>
  <c r="D1272" i="16"/>
  <c r="E1272" i="16"/>
  <c r="F1272" i="16"/>
  <c r="G1272" i="16"/>
  <c r="I1272" i="16"/>
  <c r="J1272" i="16"/>
  <c r="K1272" i="16"/>
  <c r="L1272" i="16"/>
  <c r="M1272" i="16"/>
  <c r="N1272" i="16"/>
  <c r="O1272" i="16"/>
  <c r="P1272" i="16"/>
  <c r="Q1272" i="16"/>
  <c r="R1272" i="16"/>
  <c r="S1272" i="16"/>
  <c r="T1272" i="16"/>
  <c r="U1272" i="16"/>
  <c r="V1272" i="16"/>
  <c r="C1273" i="16"/>
  <c r="D1273" i="16"/>
  <c r="E1273" i="16"/>
  <c r="F1273" i="16"/>
  <c r="G1273" i="16"/>
  <c r="H1273" i="16"/>
  <c r="I1273" i="16"/>
  <c r="J1273" i="16"/>
  <c r="K1273" i="16"/>
  <c r="L1273" i="16"/>
  <c r="M1273" i="16"/>
  <c r="N1273" i="16"/>
  <c r="O1273" i="16"/>
  <c r="P1273" i="16"/>
  <c r="Q1273" i="16"/>
  <c r="R1273" i="16"/>
  <c r="S1273" i="16"/>
  <c r="U1273" i="16"/>
  <c r="V1273" i="16"/>
  <c r="C1274" i="16"/>
  <c r="D1274" i="16"/>
  <c r="E1274" i="16"/>
  <c r="F1274" i="16"/>
  <c r="G1274" i="16"/>
  <c r="H1274" i="16"/>
  <c r="I1274" i="16"/>
  <c r="J1274" i="16"/>
  <c r="K1274" i="16"/>
  <c r="M1274" i="16"/>
  <c r="N1274" i="16"/>
  <c r="O1274" i="16"/>
  <c r="P1274" i="16"/>
  <c r="Q1274" i="16"/>
  <c r="R1274" i="16"/>
  <c r="S1274" i="16"/>
  <c r="T1274" i="16"/>
  <c r="U1274" i="16"/>
  <c r="V1274" i="16"/>
  <c r="C1275" i="16"/>
  <c r="D1275" i="16"/>
  <c r="E1275" i="16"/>
  <c r="F1275" i="16"/>
  <c r="G1275" i="16"/>
  <c r="H1275" i="16"/>
  <c r="I1275" i="16"/>
  <c r="J1275" i="16"/>
  <c r="K1275" i="16"/>
  <c r="L1275" i="16"/>
  <c r="M1275" i="16"/>
  <c r="N1275" i="16"/>
  <c r="O1275" i="16"/>
  <c r="P1275" i="16"/>
  <c r="Q1275" i="16"/>
  <c r="R1275" i="16"/>
  <c r="S1275" i="16"/>
  <c r="T1275" i="16"/>
  <c r="U1275" i="16"/>
  <c r="V1275" i="16"/>
  <c r="C1276" i="16"/>
  <c r="D1276" i="16"/>
  <c r="E1276" i="16"/>
  <c r="F1276" i="16"/>
  <c r="G1276" i="16"/>
  <c r="I1276" i="16"/>
  <c r="J1276" i="16"/>
  <c r="K1276" i="16"/>
  <c r="L1276" i="16"/>
  <c r="M1276" i="16"/>
  <c r="N1276" i="16"/>
  <c r="O1276" i="16"/>
  <c r="P1276" i="16"/>
  <c r="Q1276" i="16"/>
  <c r="R1276" i="16"/>
  <c r="S1276" i="16"/>
  <c r="U1276" i="16"/>
  <c r="V1276" i="16"/>
  <c r="C1277" i="16"/>
  <c r="D1277" i="16"/>
  <c r="E1277" i="16"/>
  <c r="F1277" i="16"/>
  <c r="G1277" i="16"/>
  <c r="I1277" i="16"/>
  <c r="J1277" i="16"/>
  <c r="K1277" i="16"/>
  <c r="L1277" i="16"/>
  <c r="M1277" i="16"/>
  <c r="N1277" i="16"/>
  <c r="O1277" i="16"/>
  <c r="P1277" i="16"/>
  <c r="Q1277" i="16"/>
  <c r="R1277" i="16"/>
  <c r="S1277" i="16"/>
  <c r="U1277" i="16"/>
  <c r="V1277" i="16"/>
  <c r="C1278" i="16"/>
  <c r="D1278" i="16"/>
  <c r="E1278" i="16"/>
  <c r="F1278" i="16"/>
  <c r="G1278" i="16"/>
  <c r="H1278" i="16"/>
  <c r="I1278" i="16"/>
  <c r="J1278" i="16"/>
  <c r="K1278" i="16"/>
  <c r="L1278" i="16"/>
  <c r="M1278" i="16"/>
  <c r="N1278" i="16"/>
  <c r="O1278" i="16"/>
  <c r="P1278" i="16"/>
  <c r="Q1278" i="16"/>
  <c r="R1278" i="16"/>
  <c r="S1278" i="16"/>
  <c r="T1278" i="16"/>
  <c r="U1278" i="16"/>
  <c r="V1278" i="16"/>
  <c r="C1279" i="16"/>
  <c r="D1279" i="16"/>
  <c r="E1279" i="16"/>
  <c r="F1279" i="16"/>
  <c r="G1279" i="16"/>
  <c r="H1279" i="16"/>
  <c r="I1279" i="16"/>
  <c r="J1279" i="16"/>
  <c r="K1279" i="16"/>
  <c r="L1279" i="16"/>
  <c r="M1279" i="16"/>
  <c r="N1279" i="16"/>
  <c r="O1279" i="16"/>
  <c r="P1279" i="16"/>
  <c r="Q1279" i="16"/>
  <c r="R1279" i="16"/>
  <c r="S1279" i="16"/>
  <c r="T1279" i="16"/>
  <c r="U1279" i="16"/>
  <c r="V1279" i="16"/>
  <c r="C1280" i="16"/>
  <c r="E1280" i="16"/>
  <c r="F1280" i="16"/>
  <c r="G1280" i="16"/>
  <c r="I1280" i="16"/>
  <c r="J1280" i="16"/>
  <c r="K1280" i="16"/>
  <c r="L1280" i="16"/>
  <c r="M1280" i="16"/>
  <c r="N1280" i="16"/>
  <c r="O1280" i="16"/>
  <c r="P1280" i="16"/>
  <c r="Q1280" i="16"/>
  <c r="R1280" i="16"/>
  <c r="S1280" i="16"/>
  <c r="T1280" i="16"/>
  <c r="U1280" i="16"/>
  <c r="V1280" i="16"/>
  <c r="C1281" i="16"/>
  <c r="D1281" i="16"/>
  <c r="E1281" i="16"/>
  <c r="F1281" i="16"/>
  <c r="G1281" i="16"/>
  <c r="H1281" i="16"/>
  <c r="I1281" i="16"/>
  <c r="J1281" i="16"/>
  <c r="K1281" i="16"/>
  <c r="L1281" i="16"/>
  <c r="M1281" i="16"/>
  <c r="N1281" i="16"/>
  <c r="O1281" i="16"/>
  <c r="P1281" i="16"/>
  <c r="Q1281" i="16"/>
  <c r="R1281" i="16"/>
  <c r="S1281" i="16"/>
  <c r="U1281" i="16"/>
  <c r="V1281" i="16"/>
  <c r="C1282" i="16"/>
  <c r="D1282" i="16"/>
  <c r="E1282" i="16"/>
  <c r="F1282" i="16"/>
  <c r="G1282" i="16"/>
  <c r="H1282" i="16"/>
  <c r="I1282" i="16"/>
  <c r="J1282" i="16"/>
  <c r="K1282" i="16"/>
  <c r="M1282" i="16"/>
  <c r="N1282" i="16"/>
  <c r="O1282" i="16"/>
  <c r="P1282" i="16"/>
  <c r="Q1282" i="16"/>
  <c r="R1282" i="16"/>
  <c r="S1282" i="16"/>
  <c r="T1282" i="16"/>
  <c r="U1282" i="16"/>
  <c r="V1282" i="16"/>
  <c r="C1283" i="16"/>
  <c r="E1283" i="16"/>
  <c r="F1283" i="16"/>
  <c r="G1283" i="16"/>
  <c r="H1283" i="16"/>
  <c r="I1283" i="16"/>
  <c r="J1283" i="16"/>
  <c r="K1283" i="16"/>
  <c r="L1283" i="16"/>
  <c r="M1283" i="16"/>
  <c r="N1283" i="16"/>
  <c r="O1283" i="16"/>
  <c r="P1283" i="16"/>
  <c r="Q1283" i="16"/>
  <c r="R1283" i="16"/>
  <c r="S1283" i="16"/>
  <c r="U1283" i="16"/>
  <c r="V1283" i="16"/>
  <c r="C1284" i="16"/>
  <c r="D1284" i="16"/>
  <c r="E1284" i="16"/>
  <c r="F1284" i="16"/>
  <c r="G1284" i="16"/>
  <c r="H1284" i="16"/>
  <c r="I1284" i="16"/>
  <c r="J1284" i="16"/>
  <c r="K1284" i="16"/>
  <c r="L1284" i="16"/>
  <c r="M1284" i="16"/>
  <c r="N1284" i="16"/>
  <c r="O1284" i="16"/>
  <c r="P1284" i="16"/>
  <c r="Q1284" i="16"/>
  <c r="R1284" i="16"/>
  <c r="S1284" i="16"/>
  <c r="U1284" i="16"/>
  <c r="V1284" i="16"/>
  <c r="C1285" i="16"/>
  <c r="D1285" i="16"/>
  <c r="E1285" i="16"/>
  <c r="F1285" i="16"/>
  <c r="G1285" i="16"/>
  <c r="H1285" i="16"/>
  <c r="I1285" i="16"/>
  <c r="J1285" i="16"/>
  <c r="K1285" i="16"/>
  <c r="L1285" i="16"/>
  <c r="M1285" i="16"/>
  <c r="N1285" i="16"/>
  <c r="O1285" i="16"/>
  <c r="P1285" i="16"/>
  <c r="Q1285" i="16"/>
  <c r="R1285" i="16"/>
  <c r="S1285" i="16"/>
  <c r="T1285" i="16"/>
  <c r="U1285" i="16"/>
  <c r="V1285" i="16"/>
  <c r="W1285" i="16"/>
  <c r="C1286" i="16"/>
  <c r="D1286" i="16"/>
  <c r="E1286" i="16"/>
  <c r="F1286" i="16"/>
  <c r="G1286" i="16"/>
  <c r="H1286" i="16"/>
  <c r="I1286" i="16"/>
  <c r="J1286" i="16"/>
  <c r="K1286" i="16"/>
  <c r="L1286" i="16"/>
  <c r="M1286" i="16"/>
  <c r="N1286" i="16"/>
  <c r="O1286" i="16"/>
  <c r="P1286" i="16"/>
  <c r="Q1286" i="16"/>
  <c r="R1286" i="16"/>
  <c r="S1286" i="16"/>
  <c r="T1286" i="16"/>
  <c r="U1286" i="16"/>
  <c r="V1286" i="16"/>
  <c r="X1286" i="16"/>
  <c r="C1287" i="16"/>
  <c r="D1287" i="16"/>
  <c r="E1287" i="16"/>
  <c r="F1287" i="16"/>
  <c r="G1287" i="16"/>
  <c r="H1287" i="16"/>
  <c r="I1287" i="16"/>
  <c r="J1287" i="16"/>
  <c r="K1287" i="16"/>
  <c r="L1287" i="16"/>
  <c r="M1287" i="16"/>
  <c r="N1287" i="16"/>
  <c r="O1287" i="16"/>
  <c r="P1287" i="16"/>
  <c r="Q1287" i="16"/>
  <c r="R1287" i="16"/>
  <c r="S1287" i="16"/>
  <c r="T1287" i="16"/>
  <c r="U1287" i="16"/>
  <c r="V1287" i="16"/>
  <c r="C1288" i="16"/>
  <c r="E1288" i="16"/>
  <c r="F1288" i="16"/>
  <c r="G1288" i="16"/>
  <c r="I1288" i="16"/>
  <c r="J1288" i="16"/>
  <c r="K1288" i="16"/>
  <c r="L1288" i="16"/>
  <c r="M1288" i="16"/>
  <c r="N1288" i="16"/>
  <c r="O1288" i="16"/>
  <c r="P1288" i="16"/>
  <c r="Q1288" i="16"/>
  <c r="R1288" i="16"/>
  <c r="S1288" i="16"/>
  <c r="T1288" i="16"/>
  <c r="U1288" i="16"/>
  <c r="V1288" i="16"/>
  <c r="C1289" i="16"/>
  <c r="D1289" i="16"/>
  <c r="E1289" i="16"/>
  <c r="F1289" i="16"/>
  <c r="G1289" i="16"/>
  <c r="H1289" i="16"/>
  <c r="I1289" i="16"/>
  <c r="J1289" i="16"/>
  <c r="K1289" i="16"/>
  <c r="L1289" i="16"/>
  <c r="M1289" i="16"/>
  <c r="N1289" i="16"/>
  <c r="O1289" i="16"/>
  <c r="P1289" i="16"/>
  <c r="Q1289" i="16"/>
  <c r="R1289" i="16"/>
  <c r="S1289" i="16"/>
  <c r="U1289" i="16"/>
  <c r="V1289" i="16"/>
  <c r="C1290" i="16"/>
  <c r="E1290" i="16"/>
  <c r="F1290" i="16"/>
  <c r="G1290" i="16"/>
  <c r="H1290" i="16"/>
  <c r="I1290" i="16"/>
  <c r="J1290" i="16"/>
  <c r="K1290" i="16"/>
  <c r="M1290" i="16"/>
  <c r="N1290" i="16"/>
  <c r="O1290" i="16"/>
  <c r="P1290" i="16"/>
  <c r="Q1290" i="16"/>
  <c r="R1290" i="16"/>
  <c r="S1290" i="16"/>
  <c r="T1290" i="16"/>
  <c r="U1290" i="16"/>
  <c r="V1290" i="16"/>
  <c r="C1291" i="16"/>
  <c r="D1291" i="16"/>
  <c r="E1291" i="16"/>
  <c r="F1291" i="16"/>
  <c r="G1291" i="16"/>
  <c r="H1291" i="16"/>
  <c r="I1291" i="16"/>
  <c r="J1291" i="16"/>
  <c r="K1291" i="16"/>
  <c r="L1291" i="16"/>
  <c r="M1291" i="16"/>
  <c r="N1291" i="16"/>
  <c r="O1291" i="16"/>
  <c r="P1291" i="16"/>
  <c r="Q1291" i="16"/>
  <c r="R1291" i="16"/>
  <c r="S1291" i="16"/>
  <c r="T1291" i="16"/>
  <c r="U1291" i="16"/>
  <c r="V1291" i="16"/>
  <c r="C1292" i="16"/>
  <c r="E1292" i="16"/>
  <c r="F1292" i="16"/>
  <c r="G1292" i="16"/>
  <c r="H1292" i="16"/>
  <c r="I1292" i="16"/>
  <c r="J1292" i="16"/>
  <c r="K1292" i="16"/>
  <c r="L1292" i="16"/>
  <c r="M1292" i="16"/>
  <c r="N1292" i="16"/>
  <c r="O1292" i="16"/>
  <c r="P1292" i="16"/>
  <c r="Q1292" i="16"/>
  <c r="R1292" i="16"/>
  <c r="S1292" i="16"/>
  <c r="U1292" i="16"/>
  <c r="V1292" i="16"/>
  <c r="C1293" i="16"/>
  <c r="D1293" i="16"/>
  <c r="E1293" i="16"/>
  <c r="F1293" i="16"/>
  <c r="G1293" i="16"/>
  <c r="H1293" i="16"/>
  <c r="I1293" i="16"/>
  <c r="J1293" i="16"/>
  <c r="K1293" i="16"/>
  <c r="L1293" i="16"/>
  <c r="M1293" i="16"/>
  <c r="N1293" i="16"/>
  <c r="O1293" i="16"/>
  <c r="P1293" i="16"/>
  <c r="Q1293" i="16"/>
  <c r="R1293" i="16"/>
  <c r="S1293" i="16"/>
  <c r="U1293" i="16"/>
  <c r="V1293" i="16"/>
  <c r="C1294" i="16"/>
  <c r="D1294" i="16"/>
  <c r="E1294" i="16"/>
  <c r="F1294" i="16"/>
  <c r="G1294" i="16"/>
  <c r="H1294" i="16"/>
  <c r="I1294" i="16"/>
  <c r="J1294" i="16"/>
  <c r="K1294" i="16"/>
  <c r="L1294" i="16"/>
  <c r="M1294" i="16"/>
  <c r="N1294" i="16"/>
  <c r="O1294" i="16"/>
  <c r="P1294" i="16"/>
  <c r="Q1294" i="16"/>
  <c r="R1294" i="16"/>
  <c r="S1294" i="16"/>
  <c r="T1294" i="16"/>
  <c r="U1294" i="16"/>
  <c r="V1294" i="16"/>
  <c r="X1294" i="16"/>
  <c r="C1295" i="16"/>
  <c r="E1295" i="16"/>
  <c r="F1295" i="16"/>
  <c r="G1295" i="16"/>
  <c r="H1295" i="16"/>
  <c r="I1295" i="16"/>
  <c r="J1295" i="16"/>
  <c r="K1295" i="16"/>
  <c r="L1295" i="16"/>
  <c r="M1295" i="16"/>
  <c r="N1295" i="16"/>
  <c r="O1295" i="16"/>
  <c r="P1295" i="16"/>
  <c r="Q1295" i="16"/>
  <c r="R1295" i="16"/>
  <c r="S1295" i="16"/>
  <c r="T1295" i="16"/>
  <c r="U1295" i="16"/>
  <c r="V1295" i="16"/>
  <c r="X1295" i="16"/>
  <c r="C1296" i="16"/>
  <c r="D1296" i="16"/>
  <c r="E1296" i="16"/>
  <c r="F1296" i="16"/>
  <c r="G1296" i="16"/>
  <c r="I1296" i="16"/>
  <c r="J1296" i="16"/>
  <c r="K1296" i="16"/>
  <c r="L1296" i="16"/>
  <c r="M1296" i="16"/>
  <c r="N1296" i="16"/>
  <c r="O1296" i="16"/>
  <c r="P1296" i="16"/>
  <c r="Q1296" i="16"/>
  <c r="R1296" i="16"/>
  <c r="S1296" i="16"/>
  <c r="T1296" i="16"/>
  <c r="U1296" i="16"/>
  <c r="V1296" i="16"/>
  <c r="C1297" i="16"/>
  <c r="E1297" i="16"/>
  <c r="F1297" i="16"/>
  <c r="G1297" i="16"/>
  <c r="H1297" i="16"/>
  <c r="I1297" i="16"/>
  <c r="J1297" i="16"/>
  <c r="K1297" i="16"/>
  <c r="L1297" i="16"/>
  <c r="M1297" i="16"/>
  <c r="N1297" i="16"/>
  <c r="O1297" i="16"/>
  <c r="P1297" i="16"/>
  <c r="Q1297" i="16"/>
  <c r="R1297" i="16"/>
  <c r="S1297" i="16"/>
  <c r="U1297" i="16"/>
  <c r="V1297" i="16"/>
  <c r="C1298" i="16"/>
  <c r="D1298" i="16"/>
  <c r="E1298" i="16"/>
  <c r="F1298" i="16"/>
  <c r="G1298" i="16"/>
  <c r="H1298" i="16"/>
  <c r="I1298" i="16"/>
  <c r="J1298" i="16"/>
  <c r="K1298" i="16"/>
  <c r="M1298" i="16"/>
  <c r="N1298" i="16"/>
  <c r="O1298" i="16"/>
  <c r="P1298" i="16"/>
  <c r="Q1298" i="16"/>
  <c r="R1298" i="16"/>
  <c r="S1298" i="16"/>
  <c r="T1298" i="16"/>
  <c r="U1298" i="16"/>
  <c r="V1298" i="16"/>
  <c r="C1299" i="16"/>
  <c r="D1299" i="16"/>
  <c r="E1299" i="16"/>
  <c r="F1299" i="16"/>
  <c r="G1299" i="16"/>
  <c r="H1299" i="16"/>
  <c r="I1299" i="16"/>
  <c r="J1299" i="16"/>
  <c r="K1299" i="16"/>
  <c r="L1299" i="16"/>
  <c r="M1299" i="16"/>
  <c r="N1299" i="16"/>
  <c r="O1299" i="16"/>
  <c r="P1299" i="16"/>
  <c r="Q1299" i="16"/>
  <c r="R1299" i="16"/>
  <c r="S1299" i="16"/>
  <c r="U1299" i="16"/>
  <c r="V1299" i="16"/>
  <c r="C1300" i="16"/>
  <c r="E1300" i="16"/>
  <c r="F1300" i="16"/>
  <c r="G1300" i="16"/>
  <c r="H1300" i="16"/>
  <c r="I1300" i="16"/>
  <c r="J1300" i="16"/>
  <c r="K1300" i="16"/>
  <c r="L1300" i="16"/>
  <c r="M1300" i="16"/>
  <c r="N1300" i="16"/>
  <c r="O1300" i="16"/>
  <c r="P1300" i="16"/>
  <c r="Q1300" i="16"/>
  <c r="R1300" i="16"/>
  <c r="S1300" i="16"/>
  <c r="U1300" i="16"/>
  <c r="V1300" i="16"/>
  <c r="C1301" i="16"/>
  <c r="D1301" i="16"/>
  <c r="E1301" i="16"/>
  <c r="F1301" i="16"/>
  <c r="G1301" i="16"/>
  <c r="H1301" i="16"/>
  <c r="I1301" i="16"/>
  <c r="J1301" i="16"/>
  <c r="K1301" i="16"/>
  <c r="L1301" i="16"/>
  <c r="M1301" i="16"/>
  <c r="N1301" i="16"/>
  <c r="O1301" i="16"/>
  <c r="P1301" i="16"/>
  <c r="Q1301" i="16"/>
  <c r="R1301" i="16"/>
  <c r="S1301" i="16"/>
  <c r="U1301" i="16"/>
  <c r="V1301" i="16"/>
  <c r="C1302" i="16"/>
  <c r="E1302" i="16"/>
  <c r="F1302" i="16"/>
  <c r="G1302" i="16"/>
  <c r="H1302" i="16"/>
  <c r="I1302" i="16"/>
  <c r="J1302" i="16"/>
  <c r="K1302" i="16"/>
  <c r="L1302" i="16"/>
  <c r="M1302" i="16"/>
  <c r="N1302" i="16"/>
  <c r="O1302" i="16"/>
  <c r="P1302" i="16"/>
  <c r="Q1302" i="16"/>
  <c r="R1302" i="16"/>
  <c r="S1302" i="16"/>
  <c r="T1302" i="16"/>
  <c r="U1302" i="16"/>
  <c r="V1302" i="16"/>
  <c r="X1302" i="16"/>
  <c r="C1303" i="16"/>
  <c r="E1303" i="16"/>
  <c r="F1303" i="16"/>
  <c r="G1303" i="16"/>
  <c r="H1303" i="16"/>
  <c r="I1303" i="16"/>
  <c r="J1303" i="16"/>
  <c r="K1303" i="16"/>
  <c r="L1303" i="16"/>
  <c r="M1303" i="16"/>
  <c r="N1303" i="16"/>
  <c r="O1303" i="16"/>
  <c r="P1303" i="16"/>
  <c r="Q1303" i="16"/>
  <c r="R1303" i="16"/>
  <c r="S1303" i="16"/>
  <c r="T1303" i="16"/>
  <c r="U1303" i="16"/>
  <c r="V1303" i="16"/>
  <c r="C1304" i="16"/>
  <c r="D1304" i="16"/>
  <c r="E1304" i="16"/>
  <c r="F1304" i="16"/>
  <c r="G1304" i="16"/>
  <c r="I1304" i="16"/>
  <c r="J1304" i="16"/>
  <c r="K1304" i="16"/>
  <c r="L1304" i="16"/>
  <c r="M1304" i="16"/>
  <c r="N1304" i="16"/>
  <c r="O1304" i="16"/>
  <c r="P1304" i="16"/>
  <c r="Q1304" i="16"/>
  <c r="R1304" i="16"/>
  <c r="S1304" i="16"/>
  <c r="T1304" i="16"/>
  <c r="U1304" i="16"/>
  <c r="V1304" i="16"/>
  <c r="C1305" i="16"/>
  <c r="D1305" i="16"/>
  <c r="E1305" i="16"/>
  <c r="F1305" i="16"/>
  <c r="G1305" i="16"/>
  <c r="H1305" i="16"/>
  <c r="I1305" i="16"/>
  <c r="J1305" i="16"/>
  <c r="K1305" i="16"/>
  <c r="L1305" i="16"/>
  <c r="M1305" i="16"/>
  <c r="N1305" i="16"/>
  <c r="O1305" i="16"/>
  <c r="P1305" i="16"/>
  <c r="Q1305" i="16"/>
  <c r="R1305" i="16"/>
  <c r="S1305" i="16"/>
  <c r="U1305" i="16"/>
  <c r="V1305" i="16"/>
  <c r="C1306" i="16"/>
  <c r="D1306" i="16"/>
  <c r="E1306" i="16"/>
  <c r="F1306" i="16"/>
  <c r="G1306" i="16"/>
  <c r="H1306" i="16"/>
  <c r="I1306" i="16"/>
  <c r="J1306" i="16"/>
  <c r="K1306" i="16"/>
  <c r="M1306" i="16"/>
  <c r="N1306" i="16"/>
  <c r="O1306" i="16"/>
  <c r="P1306" i="16"/>
  <c r="Q1306" i="16"/>
  <c r="R1306" i="16"/>
  <c r="S1306" i="16"/>
  <c r="T1306" i="16"/>
  <c r="U1306" i="16"/>
  <c r="V1306" i="16"/>
  <c r="C1307" i="16"/>
  <c r="E1307" i="16"/>
  <c r="F1307" i="16"/>
  <c r="G1307" i="16"/>
  <c r="H1307" i="16"/>
  <c r="I1307" i="16"/>
  <c r="J1307" i="16"/>
  <c r="K1307" i="16"/>
  <c r="L1307" i="16"/>
  <c r="M1307" i="16"/>
  <c r="N1307" i="16"/>
  <c r="O1307" i="16"/>
  <c r="P1307" i="16"/>
  <c r="Q1307" i="16"/>
  <c r="R1307" i="16"/>
  <c r="S1307" i="16"/>
  <c r="T1307" i="16"/>
  <c r="U1307" i="16"/>
  <c r="V1307" i="16"/>
  <c r="W1307" i="16"/>
  <c r="C1308" i="16"/>
  <c r="E1308" i="16"/>
  <c r="F1308" i="16"/>
  <c r="G1308" i="16"/>
  <c r="H1308" i="16"/>
  <c r="I1308" i="16"/>
  <c r="J1308" i="16"/>
  <c r="K1308" i="16"/>
  <c r="L1308" i="16"/>
  <c r="M1308" i="16"/>
  <c r="N1308" i="16"/>
  <c r="O1308" i="16"/>
  <c r="P1308" i="16"/>
  <c r="Q1308" i="16"/>
  <c r="R1308" i="16"/>
  <c r="S1308" i="16"/>
  <c r="U1308" i="16"/>
  <c r="V1308" i="16"/>
  <c r="C1309" i="16"/>
  <c r="D1309" i="16"/>
  <c r="E1309" i="16"/>
  <c r="F1309" i="16"/>
  <c r="G1309" i="16"/>
  <c r="H1309" i="16"/>
  <c r="I1309" i="16"/>
  <c r="J1309" i="16"/>
  <c r="K1309" i="16"/>
  <c r="L1309" i="16"/>
  <c r="M1309" i="16"/>
  <c r="N1309" i="16"/>
  <c r="O1309" i="16"/>
  <c r="P1309" i="16"/>
  <c r="Q1309" i="16"/>
  <c r="R1309" i="16"/>
  <c r="S1309" i="16"/>
  <c r="U1309" i="16"/>
  <c r="V1309" i="16"/>
  <c r="C1310" i="16"/>
  <c r="D1310" i="16"/>
  <c r="E1310" i="16"/>
  <c r="F1310" i="16"/>
  <c r="G1310" i="16"/>
  <c r="H1310" i="16"/>
  <c r="I1310" i="16"/>
  <c r="J1310" i="16"/>
  <c r="K1310" i="16"/>
  <c r="L1310" i="16"/>
  <c r="M1310" i="16"/>
  <c r="N1310" i="16"/>
  <c r="O1310" i="16"/>
  <c r="P1310" i="16"/>
  <c r="Q1310" i="16"/>
  <c r="R1310" i="16"/>
  <c r="S1310" i="16"/>
  <c r="T1310" i="16"/>
  <c r="U1310" i="16"/>
  <c r="V1310" i="16"/>
  <c r="X1310" i="16"/>
  <c r="C1311" i="16"/>
  <c r="D1311" i="16"/>
  <c r="E1311" i="16"/>
  <c r="F1311" i="16"/>
  <c r="G1311" i="16"/>
  <c r="H1311" i="16"/>
  <c r="I1311" i="16"/>
  <c r="J1311" i="16"/>
  <c r="K1311" i="16"/>
  <c r="L1311" i="16"/>
  <c r="M1311" i="16"/>
  <c r="N1311" i="16"/>
  <c r="O1311" i="16"/>
  <c r="P1311" i="16"/>
  <c r="Q1311" i="16"/>
  <c r="R1311" i="16"/>
  <c r="S1311" i="16"/>
  <c r="T1311" i="16"/>
  <c r="U1311" i="16"/>
  <c r="V1311" i="16"/>
  <c r="X1311" i="16"/>
  <c r="C1312" i="16"/>
  <c r="D1312" i="16"/>
  <c r="E1312" i="16"/>
  <c r="F1312" i="16"/>
  <c r="G1312" i="16"/>
  <c r="I1312" i="16"/>
  <c r="J1312" i="16"/>
  <c r="K1312" i="16"/>
  <c r="L1312" i="16"/>
  <c r="M1312" i="16"/>
  <c r="N1312" i="16"/>
  <c r="O1312" i="16"/>
  <c r="P1312" i="16"/>
  <c r="Q1312" i="16"/>
  <c r="R1312" i="16"/>
  <c r="S1312" i="16"/>
  <c r="T1312" i="16"/>
  <c r="U1312" i="16"/>
  <c r="V1312" i="16"/>
  <c r="C1313" i="16"/>
  <c r="D1313" i="16"/>
  <c r="E1313" i="16"/>
  <c r="F1313" i="16"/>
  <c r="G1313" i="16"/>
  <c r="H1313" i="16"/>
  <c r="I1313" i="16"/>
  <c r="J1313" i="16"/>
  <c r="K1313" i="16"/>
  <c r="L1313" i="16"/>
  <c r="M1313" i="16"/>
  <c r="N1313" i="16"/>
  <c r="O1313" i="16"/>
  <c r="P1313" i="16"/>
  <c r="Q1313" i="16"/>
  <c r="R1313" i="16"/>
  <c r="S1313" i="16"/>
  <c r="U1313" i="16"/>
  <c r="V1313" i="16"/>
  <c r="C1314" i="16"/>
  <c r="E1314" i="16"/>
  <c r="F1314" i="16"/>
  <c r="G1314" i="16"/>
  <c r="H1314" i="16"/>
  <c r="I1314" i="16"/>
  <c r="J1314" i="16"/>
  <c r="K1314" i="16"/>
  <c r="M1314" i="16"/>
  <c r="N1314" i="16"/>
  <c r="O1314" i="16"/>
  <c r="P1314" i="16"/>
  <c r="Q1314" i="16"/>
  <c r="R1314" i="16"/>
  <c r="S1314" i="16"/>
  <c r="T1314" i="16"/>
  <c r="U1314" i="16"/>
  <c r="V1314" i="16"/>
  <c r="C1315" i="16"/>
  <c r="E1315" i="16"/>
  <c r="F1315" i="16"/>
  <c r="G1315" i="16"/>
  <c r="H1315" i="16"/>
  <c r="I1315" i="16"/>
  <c r="J1315" i="16"/>
  <c r="K1315" i="16"/>
  <c r="L1315" i="16"/>
  <c r="M1315" i="16"/>
  <c r="N1315" i="16"/>
  <c r="O1315" i="16"/>
  <c r="P1315" i="16"/>
  <c r="Q1315" i="16"/>
  <c r="R1315" i="16"/>
  <c r="S1315" i="16"/>
  <c r="U1315" i="16"/>
  <c r="V1315" i="16"/>
  <c r="C1316" i="16"/>
  <c r="D1316" i="16"/>
  <c r="E1316" i="16"/>
  <c r="F1316" i="16"/>
  <c r="G1316" i="16"/>
  <c r="H1316" i="16"/>
  <c r="I1316" i="16"/>
  <c r="J1316" i="16"/>
  <c r="K1316" i="16"/>
  <c r="L1316" i="16"/>
  <c r="M1316" i="16"/>
  <c r="N1316" i="16"/>
  <c r="O1316" i="16"/>
  <c r="P1316" i="16"/>
  <c r="Q1316" i="16"/>
  <c r="R1316" i="16"/>
  <c r="S1316" i="16"/>
  <c r="U1316" i="16"/>
  <c r="V1316" i="16"/>
  <c r="C1317" i="16"/>
  <c r="D1317" i="16"/>
  <c r="E1317" i="16"/>
  <c r="F1317" i="16"/>
  <c r="G1317" i="16"/>
  <c r="H1317" i="16"/>
  <c r="I1317" i="16"/>
  <c r="J1317" i="16"/>
  <c r="K1317" i="16"/>
  <c r="L1317" i="16"/>
  <c r="M1317" i="16"/>
  <c r="N1317" i="16"/>
  <c r="O1317" i="16"/>
  <c r="P1317" i="16"/>
  <c r="Q1317" i="16"/>
  <c r="R1317" i="16"/>
  <c r="S1317" i="16"/>
  <c r="U1317" i="16"/>
  <c r="V1317" i="16"/>
  <c r="C1318" i="16"/>
  <c r="D1318" i="16"/>
  <c r="E1318" i="16"/>
  <c r="F1318" i="16"/>
  <c r="G1318" i="16"/>
  <c r="H1318" i="16"/>
  <c r="I1318" i="16"/>
  <c r="J1318" i="16"/>
  <c r="K1318" i="16"/>
  <c r="L1318" i="16"/>
  <c r="M1318" i="16"/>
  <c r="N1318" i="16"/>
  <c r="O1318" i="16"/>
  <c r="P1318" i="16"/>
  <c r="Q1318" i="16"/>
  <c r="R1318" i="16"/>
  <c r="S1318" i="16"/>
  <c r="T1318" i="16"/>
  <c r="U1318" i="16"/>
  <c r="V1318" i="16"/>
  <c r="X1318" i="16"/>
  <c r="C1319" i="16"/>
  <c r="D1319" i="16"/>
  <c r="E1319" i="16"/>
  <c r="F1319" i="16"/>
  <c r="G1319" i="16"/>
  <c r="H1319" i="16"/>
  <c r="I1319" i="16"/>
  <c r="J1319" i="16"/>
  <c r="K1319" i="16"/>
  <c r="L1319" i="16"/>
  <c r="M1319" i="16"/>
  <c r="N1319" i="16"/>
  <c r="O1319" i="16"/>
  <c r="P1319" i="16"/>
  <c r="Q1319" i="16"/>
  <c r="R1319" i="16"/>
  <c r="S1319" i="16"/>
  <c r="T1319" i="16"/>
  <c r="U1319" i="16"/>
  <c r="V1319" i="16"/>
  <c r="X1319" i="16"/>
  <c r="C1320" i="16"/>
  <c r="E1320" i="16"/>
  <c r="F1320" i="16"/>
  <c r="G1320" i="16"/>
  <c r="I1320" i="16"/>
  <c r="J1320" i="16"/>
  <c r="K1320" i="16"/>
  <c r="L1320" i="16"/>
  <c r="M1320" i="16"/>
  <c r="N1320" i="16"/>
  <c r="O1320" i="16"/>
  <c r="P1320" i="16"/>
  <c r="Q1320" i="16"/>
  <c r="R1320" i="16"/>
  <c r="S1320" i="16"/>
  <c r="T1320" i="16"/>
  <c r="U1320" i="16"/>
  <c r="V1320" i="16"/>
  <c r="C1321" i="16"/>
  <c r="D1321" i="16"/>
  <c r="E1321" i="16"/>
  <c r="F1321" i="16"/>
  <c r="G1321" i="16"/>
  <c r="H1321" i="16"/>
  <c r="I1321" i="16"/>
  <c r="J1321" i="16"/>
  <c r="K1321" i="16"/>
  <c r="L1321" i="16"/>
  <c r="M1321" i="16"/>
  <c r="N1321" i="16"/>
  <c r="O1321" i="16"/>
  <c r="P1321" i="16"/>
  <c r="Q1321" i="16"/>
  <c r="R1321" i="16"/>
  <c r="S1321" i="16"/>
  <c r="U1321" i="16"/>
  <c r="V1321" i="16"/>
  <c r="C1322" i="16"/>
  <c r="D1322" i="16"/>
  <c r="E1322" i="16"/>
  <c r="F1322" i="16"/>
  <c r="G1322" i="16"/>
  <c r="H1322" i="16"/>
  <c r="I1322" i="16"/>
  <c r="J1322" i="16"/>
  <c r="K1322" i="16"/>
  <c r="M1322" i="16"/>
  <c r="N1322" i="16"/>
  <c r="O1322" i="16"/>
  <c r="P1322" i="16"/>
  <c r="Q1322" i="16"/>
  <c r="R1322" i="16"/>
  <c r="S1322" i="16"/>
  <c r="T1322" i="16"/>
  <c r="U1322" i="16"/>
  <c r="V1322" i="16"/>
  <c r="C1323" i="16"/>
  <c r="D1323" i="16"/>
  <c r="E1323" i="16"/>
  <c r="F1323" i="16"/>
  <c r="G1323" i="16"/>
  <c r="H1323" i="16"/>
  <c r="I1323" i="16"/>
  <c r="J1323" i="16"/>
  <c r="K1323" i="16"/>
  <c r="L1323" i="16"/>
  <c r="M1323" i="16"/>
  <c r="N1323" i="16"/>
  <c r="O1323" i="16"/>
  <c r="P1323" i="16"/>
  <c r="Q1323" i="16"/>
  <c r="R1323" i="16"/>
  <c r="S1323" i="16"/>
  <c r="T1323" i="16"/>
  <c r="U1323" i="16"/>
  <c r="V1323" i="16"/>
  <c r="C1324" i="16"/>
  <c r="D1324" i="16"/>
  <c r="E1324" i="16"/>
  <c r="F1324" i="16"/>
  <c r="G1324" i="16"/>
  <c r="H1324" i="16"/>
  <c r="I1324" i="16"/>
  <c r="J1324" i="16"/>
  <c r="K1324" i="16"/>
  <c r="L1324" i="16"/>
  <c r="M1324" i="16"/>
  <c r="N1324" i="16"/>
  <c r="O1324" i="16"/>
  <c r="P1324" i="16"/>
  <c r="Q1324" i="16"/>
  <c r="R1324" i="16"/>
  <c r="S1324" i="16"/>
  <c r="U1324" i="16"/>
  <c r="V1324" i="16"/>
  <c r="C1325" i="16"/>
  <c r="D1325" i="16"/>
  <c r="E1325" i="16"/>
  <c r="F1325" i="16"/>
  <c r="G1325" i="16"/>
  <c r="H1325" i="16"/>
  <c r="I1325" i="16"/>
  <c r="J1325" i="16"/>
  <c r="K1325" i="16"/>
  <c r="L1325" i="16"/>
  <c r="M1325" i="16"/>
  <c r="N1325" i="16"/>
  <c r="O1325" i="16"/>
  <c r="P1325" i="16"/>
  <c r="Q1325" i="16"/>
  <c r="R1325" i="16"/>
  <c r="S1325" i="16"/>
  <c r="U1325" i="16"/>
  <c r="V1325" i="16"/>
  <c r="C1326" i="16"/>
  <c r="E1326" i="16"/>
  <c r="F1326" i="16"/>
  <c r="G1326" i="16"/>
  <c r="H1326" i="16"/>
  <c r="I1326" i="16"/>
  <c r="J1326" i="16"/>
  <c r="K1326" i="16"/>
  <c r="L1326" i="16"/>
  <c r="M1326" i="16"/>
  <c r="N1326" i="16"/>
  <c r="O1326" i="16"/>
  <c r="P1326" i="16"/>
  <c r="Q1326" i="16"/>
  <c r="R1326" i="16"/>
  <c r="S1326" i="16"/>
  <c r="T1326" i="16"/>
  <c r="U1326" i="16"/>
  <c r="V1326" i="16"/>
  <c r="X1326" i="16"/>
  <c r="C1327" i="16"/>
  <c r="D1327" i="16"/>
  <c r="E1327" i="16"/>
  <c r="F1327" i="16"/>
  <c r="G1327" i="16"/>
  <c r="H1327" i="16"/>
  <c r="I1327" i="16"/>
  <c r="J1327" i="16"/>
  <c r="K1327" i="16"/>
  <c r="L1327" i="16"/>
  <c r="M1327" i="16"/>
  <c r="N1327" i="16"/>
  <c r="O1327" i="16"/>
  <c r="P1327" i="16"/>
  <c r="Q1327" i="16"/>
  <c r="R1327" i="16"/>
  <c r="S1327" i="16"/>
  <c r="T1327" i="16"/>
  <c r="U1327" i="16"/>
  <c r="V1327" i="16"/>
  <c r="C1328" i="16"/>
  <c r="D1328" i="16"/>
  <c r="E1328" i="16"/>
  <c r="F1328" i="16"/>
  <c r="G1328" i="16"/>
  <c r="I1328" i="16"/>
  <c r="J1328" i="16"/>
  <c r="K1328" i="16"/>
  <c r="L1328" i="16"/>
  <c r="M1328" i="16"/>
  <c r="N1328" i="16"/>
  <c r="O1328" i="16"/>
  <c r="P1328" i="16"/>
  <c r="Q1328" i="16"/>
  <c r="R1328" i="16"/>
  <c r="S1328" i="16"/>
  <c r="T1328" i="16"/>
  <c r="U1328" i="16"/>
  <c r="V1328" i="16"/>
  <c r="C1329" i="16"/>
  <c r="D1329" i="16"/>
  <c r="E1329" i="16"/>
  <c r="F1329" i="16"/>
  <c r="G1329" i="16"/>
  <c r="H1329" i="16"/>
  <c r="I1329" i="16"/>
  <c r="J1329" i="16"/>
  <c r="K1329" i="16"/>
  <c r="L1329" i="16"/>
  <c r="M1329" i="16"/>
  <c r="N1329" i="16"/>
  <c r="O1329" i="16"/>
  <c r="P1329" i="16"/>
  <c r="Q1329" i="16"/>
  <c r="R1329" i="16"/>
  <c r="S1329" i="16"/>
  <c r="T1329" i="16"/>
  <c r="U1329" i="16"/>
  <c r="V1329" i="16"/>
  <c r="W1329" i="16"/>
  <c r="C1330" i="16"/>
  <c r="E1330" i="16"/>
  <c r="F1330" i="16"/>
  <c r="G1330" i="16"/>
  <c r="H1330" i="16"/>
  <c r="I1330" i="16"/>
  <c r="J1330" i="16"/>
  <c r="K1330" i="16"/>
  <c r="M1330" i="16"/>
  <c r="N1330" i="16"/>
  <c r="O1330" i="16"/>
  <c r="P1330" i="16"/>
  <c r="Q1330" i="16"/>
  <c r="R1330" i="16"/>
  <c r="S1330" i="16"/>
  <c r="T1330" i="16"/>
  <c r="U1330" i="16"/>
  <c r="V1330" i="16"/>
  <c r="C1331" i="16"/>
  <c r="E1331" i="16"/>
  <c r="F1331" i="16"/>
  <c r="G1331" i="16"/>
  <c r="H1331" i="16"/>
  <c r="I1331" i="16"/>
  <c r="J1331" i="16"/>
  <c r="K1331" i="16"/>
  <c r="L1331" i="16"/>
  <c r="M1331" i="16"/>
  <c r="N1331" i="16"/>
  <c r="O1331" i="16"/>
  <c r="P1331" i="16"/>
  <c r="Q1331" i="16"/>
  <c r="R1331" i="16"/>
  <c r="S1331" i="16"/>
  <c r="U1331" i="16"/>
  <c r="V1331" i="16"/>
  <c r="W1331" i="16"/>
  <c r="AA1331" i="16"/>
  <c r="C1332" i="16"/>
  <c r="D1332" i="16"/>
  <c r="E1332" i="16"/>
  <c r="F1332" i="16"/>
  <c r="G1332" i="16"/>
  <c r="H1332" i="16"/>
  <c r="I1332" i="16"/>
  <c r="J1332" i="16"/>
  <c r="K1332" i="16"/>
  <c r="L1332" i="16"/>
  <c r="M1332" i="16"/>
  <c r="N1332" i="16"/>
  <c r="O1332" i="16"/>
  <c r="P1332" i="16"/>
  <c r="Q1332" i="16"/>
  <c r="R1332" i="16"/>
  <c r="S1332" i="16"/>
  <c r="U1332" i="16"/>
  <c r="V1332" i="16"/>
  <c r="C1333" i="16"/>
  <c r="E1333" i="16"/>
  <c r="F1333" i="16"/>
  <c r="G1333" i="16"/>
  <c r="H1333" i="16"/>
  <c r="I1333" i="16"/>
  <c r="J1333" i="16"/>
  <c r="K1333" i="16"/>
  <c r="L1333" i="16"/>
  <c r="M1333" i="16"/>
  <c r="N1333" i="16"/>
  <c r="O1333" i="16"/>
  <c r="P1333" i="16"/>
  <c r="Q1333" i="16"/>
  <c r="R1333" i="16"/>
  <c r="S1333" i="16"/>
  <c r="T1333" i="16"/>
  <c r="U1333" i="16"/>
  <c r="V1333" i="16"/>
  <c r="X1333" i="16"/>
  <c r="C1334" i="16"/>
  <c r="D1334" i="16"/>
  <c r="E1334" i="16"/>
  <c r="F1334" i="16"/>
  <c r="G1334" i="16"/>
  <c r="H1334" i="16"/>
  <c r="I1334" i="16"/>
  <c r="J1334" i="16"/>
  <c r="K1334" i="16"/>
  <c r="L1334" i="16"/>
  <c r="M1334" i="16"/>
  <c r="N1334" i="16"/>
  <c r="O1334" i="16"/>
  <c r="P1334" i="16"/>
  <c r="Q1334" i="16"/>
  <c r="R1334" i="16"/>
  <c r="S1334" i="16"/>
  <c r="T1334" i="16"/>
  <c r="U1334" i="16"/>
  <c r="V1334" i="16"/>
  <c r="X1334" i="16"/>
  <c r="C1335" i="16"/>
  <c r="D1335" i="16"/>
  <c r="E1335" i="16"/>
  <c r="F1335" i="16"/>
  <c r="G1335" i="16"/>
  <c r="H1335" i="16"/>
  <c r="I1335" i="16"/>
  <c r="J1335" i="16"/>
  <c r="K1335" i="16"/>
  <c r="L1335" i="16"/>
  <c r="M1335" i="16"/>
  <c r="N1335" i="16"/>
  <c r="O1335" i="16"/>
  <c r="P1335" i="16"/>
  <c r="Q1335" i="16"/>
  <c r="R1335" i="16"/>
  <c r="S1335" i="16"/>
  <c r="T1335" i="16"/>
  <c r="U1335" i="16"/>
  <c r="V1335" i="16"/>
  <c r="C1336" i="16"/>
  <c r="D1336" i="16"/>
  <c r="E1336" i="16"/>
  <c r="F1336" i="16"/>
  <c r="G1336" i="16"/>
  <c r="I1336" i="16"/>
  <c r="J1336" i="16"/>
  <c r="K1336" i="16"/>
  <c r="L1336" i="16"/>
  <c r="M1336" i="16"/>
  <c r="N1336" i="16"/>
  <c r="O1336" i="16"/>
  <c r="P1336" i="16"/>
  <c r="Q1336" i="16"/>
  <c r="R1336" i="16"/>
  <c r="S1336" i="16"/>
  <c r="U1336" i="16"/>
  <c r="V1336" i="16"/>
  <c r="C1337" i="16"/>
  <c r="D1337" i="16"/>
  <c r="E1337" i="16"/>
  <c r="F1337" i="16"/>
  <c r="G1337" i="16"/>
  <c r="H1337" i="16"/>
  <c r="I1337" i="16"/>
  <c r="J1337" i="16"/>
  <c r="K1337" i="16"/>
  <c r="L1337" i="16"/>
  <c r="M1337" i="16"/>
  <c r="N1337" i="16"/>
  <c r="O1337" i="16"/>
  <c r="P1337" i="16"/>
  <c r="Q1337" i="16"/>
  <c r="R1337" i="16"/>
  <c r="S1337" i="16"/>
  <c r="T1337" i="16"/>
  <c r="U1337" i="16"/>
  <c r="V1337" i="16"/>
  <c r="X1337" i="16"/>
  <c r="C1338" i="16"/>
  <c r="E1338" i="16"/>
  <c r="F1338" i="16"/>
  <c r="G1338" i="16"/>
  <c r="H1338" i="16"/>
  <c r="I1338" i="16"/>
  <c r="J1338" i="16"/>
  <c r="K1338" i="16"/>
  <c r="M1338" i="16"/>
  <c r="N1338" i="16"/>
  <c r="O1338" i="16"/>
  <c r="P1338" i="16"/>
  <c r="Q1338" i="16"/>
  <c r="R1338" i="16"/>
  <c r="S1338" i="16"/>
  <c r="T1338" i="16"/>
  <c r="U1338" i="16"/>
  <c r="V1338" i="16"/>
  <c r="C1339" i="16"/>
  <c r="D1339" i="16"/>
  <c r="E1339" i="16"/>
  <c r="F1339" i="16"/>
  <c r="G1339" i="16"/>
  <c r="H1339" i="16"/>
  <c r="I1339" i="16"/>
  <c r="J1339" i="16"/>
  <c r="K1339" i="16"/>
  <c r="L1339" i="16"/>
  <c r="M1339" i="16"/>
  <c r="N1339" i="16"/>
  <c r="O1339" i="16"/>
  <c r="P1339" i="16"/>
  <c r="Q1339" i="16"/>
  <c r="R1339" i="16"/>
  <c r="S1339" i="16"/>
  <c r="U1339" i="16"/>
  <c r="V1339" i="16"/>
  <c r="C1340" i="16"/>
  <c r="E1340" i="16"/>
  <c r="F1340" i="16"/>
  <c r="G1340" i="16"/>
  <c r="H1340" i="16"/>
  <c r="I1340" i="16"/>
  <c r="J1340" i="16"/>
  <c r="K1340" i="16"/>
  <c r="L1340" i="16"/>
  <c r="M1340" i="16"/>
  <c r="N1340" i="16"/>
  <c r="O1340" i="16"/>
  <c r="P1340" i="16"/>
  <c r="Q1340" i="16"/>
  <c r="R1340" i="16"/>
  <c r="S1340" i="16"/>
  <c r="T1340" i="16"/>
  <c r="U1340" i="16"/>
  <c r="V1340" i="16"/>
  <c r="C1341" i="16"/>
  <c r="E1341" i="16"/>
  <c r="F1341" i="16"/>
  <c r="G1341" i="16"/>
  <c r="H1341" i="16"/>
  <c r="I1341" i="16"/>
  <c r="J1341" i="16"/>
  <c r="K1341" i="16"/>
  <c r="L1341" i="16"/>
  <c r="M1341" i="16"/>
  <c r="N1341" i="16"/>
  <c r="O1341" i="16"/>
  <c r="P1341" i="16"/>
  <c r="Q1341" i="16"/>
  <c r="R1341" i="16"/>
  <c r="S1341" i="16"/>
  <c r="T1341" i="16"/>
  <c r="U1341" i="16"/>
  <c r="V1341" i="16"/>
  <c r="X1341" i="16"/>
  <c r="C1342" i="16"/>
  <c r="D1342" i="16"/>
  <c r="E1342" i="16"/>
  <c r="F1342" i="16"/>
  <c r="G1342" i="16"/>
  <c r="H1342" i="16"/>
  <c r="I1342" i="16"/>
  <c r="J1342" i="16"/>
  <c r="K1342" i="16"/>
  <c r="L1342" i="16"/>
  <c r="M1342" i="16"/>
  <c r="N1342" i="16"/>
  <c r="O1342" i="16"/>
  <c r="P1342" i="16"/>
  <c r="Q1342" i="16"/>
  <c r="R1342" i="16"/>
  <c r="S1342" i="16"/>
  <c r="T1342" i="16"/>
  <c r="U1342" i="16"/>
  <c r="V1342" i="16"/>
  <c r="X1342" i="16"/>
  <c r="C1343" i="16"/>
  <c r="E1343" i="16"/>
  <c r="F1343" i="16"/>
  <c r="G1343" i="16"/>
  <c r="H1343" i="16"/>
  <c r="I1343" i="16"/>
  <c r="J1343" i="16"/>
  <c r="K1343" i="16"/>
  <c r="L1343" i="16"/>
  <c r="M1343" i="16"/>
  <c r="N1343" i="16"/>
  <c r="O1343" i="16"/>
  <c r="P1343" i="16"/>
  <c r="Q1343" i="16"/>
  <c r="R1343" i="16"/>
  <c r="S1343" i="16"/>
  <c r="T1343" i="16"/>
  <c r="U1343" i="16"/>
  <c r="V1343" i="16"/>
  <c r="C1344" i="16"/>
  <c r="D1344" i="16"/>
  <c r="E1344" i="16"/>
  <c r="F1344" i="16"/>
  <c r="G1344" i="16"/>
  <c r="I1344" i="16"/>
  <c r="J1344" i="16"/>
  <c r="K1344" i="16"/>
  <c r="L1344" i="16"/>
  <c r="M1344" i="16"/>
  <c r="N1344" i="16"/>
  <c r="O1344" i="16"/>
  <c r="P1344" i="16"/>
  <c r="Q1344" i="16"/>
  <c r="R1344" i="16"/>
  <c r="S1344" i="16"/>
  <c r="U1344" i="16"/>
  <c r="V1344" i="16"/>
  <c r="C1345" i="16"/>
  <c r="E1345" i="16"/>
  <c r="F1345" i="16"/>
  <c r="G1345" i="16"/>
  <c r="H1345" i="16"/>
  <c r="I1345" i="16"/>
  <c r="J1345" i="16"/>
  <c r="K1345" i="16"/>
  <c r="L1345" i="16"/>
  <c r="M1345" i="16"/>
  <c r="N1345" i="16"/>
  <c r="O1345" i="16"/>
  <c r="P1345" i="16"/>
  <c r="Q1345" i="16"/>
  <c r="R1345" i="16"/>
  <c r="S1345" i="16"/>
  <c r="T1345" i="16"/>
  <c r="U1345" i="16"/>
  <c r="V1345" i="16"/>
  <c r="W1345" i="16"/>
  <c r="X1345" i="16"/>
  <c r="C1346" i="16"/>
  <c r="D1346" i="16"/>
  <c r="E1346" i="16"/>
  <c r="F1346" i="16"/>
  <c r="G1346" i="16"/>
  <c r="H1346" i="16"/>
  <c r="I1346" i="16"/>
  <c r="J1346" i="16"/>
  <c r="K1346" i="16"/>
  <c r="M1346" i="16"/>
  <c r="N1346" i="16"/>
  <c r="O1346" i="16"/>
  <c r="P1346" i="16"/>
  <c r="Q1346" i="16"/>
  <c r="R1346" i="16"/>
  <c r="S1346" i="16"/>
  <c r="T1346" i="16"/>
  <c r="U1346" i="16"/>
  <c r="V1346" i="16"/>
  <c r="C1347" i="16"/>
  <c r="D1347" i="16"/>
  <c r="E1347" i="16"/>
  <c r="F1347" i="16"/>
  <c r="G1347" i="16"/>
  <c r="H1347" i="16"/>
  <c r="I1347" i="16"/>
  <c r="J1347" i="16"/>
  <c r="K1347" i="16"/>
  <c r="L1347" i="16"/>
  <c r="M1347" i="16"/>
  <c r="N1347" i="16"/>
  <c r="O1347" i="16"/>
  <c r="P1347" i="16"/>
  <c r="Q1347" i="16"/>
  <c r="R1347" i="16"/>
  <c r="S1347" i="16"/>
  <c r="U1347" i="16"/>
  <c r="V1347" i="16"/>
  <c r="C1348" i="16"/>
  <c r="D1348" i="16"/>
  <c r="E1348" i="16"/>
  <c r="F1348" i="16"/>
  <c r="G1348" i="16"/>
  <c r="H1348" i="16"/>
  <c r="I1348" i="16"/>
  <c r="J1348" i="16"/>
  <c r="K1348" i="16"/>
  <c r="L1348" i="16"/>
  <c r="M1348" i="16"/>
  <c r="N1348" i="16"/>
  <c r="O1348" i="16"/>
  <c r="P1348" i="16"/>
  <c r="Q1348" i="16"/>
  <c r="R1348" i="16"/>
  <c r="S1348" i="16"/>
  <c r="U1348" i="16"/>
  <c r="V1348" i="16"/>
  <c r="C1349" i="16"/>
  <c r="D1349" i="16"/>
  <c r="E1349" i="16"/>
  <c r="F1349" i="16"/>
  <c r="G1349" i="16"/>
  <c r="H1349" i="16"/>
  <c r="I1349" i="16"/>
  <c r="J1349" i="16"/>
  <c r="K1349" i="16"/>
  <c r="L1349" i="16"/>
  <c r="M1349" i="16"/>
  <c r="N1349" i="16"/>
  <c r="O1349" i="16"/>
  <c r="P1349" i="16"/>
  <c r="Q1349" i="16"/>
  <c r="R1349" i="16"/>
  <c r="S1349" i="16"/>
  <c r="T1349" i="16"/>
  <c r="U1349" i="16"/>
  <c r="V1349" i="16"/>
  <c r="C1350" i="16"/>
  <c r="D1350" i="16"/>
  <c r="E1350" i="16"/>
  <c r="F1350" i="16"/>
  <c r="G1350" i="16"/>
  <c r="H1350" i="16"/>
  <c r="I1350" i="16"/>
  <c r="J1350" i="16"/>
  <c r="K1350" i="16"/>
  <c r="L1350" i="16"/>
  <c r="M1350" i="16"/>
  <c r="N1350" i="16"/>
  <c r="O1350" i="16"/>
  <c r="P1350" i="16"/>
  <c r="Q1350" i="16"/>
  <c r="R1350" i="16"/>
  <c r="S1350" i="16"/>
  <c r="T1350" i="16"/>
  <c r="U1350" i="16"/>
  <c r="V1350" i="16"/>
  <c r="X1350" i="16"/>
  <c r="C1351" i="16"/>
  <c r="D1351" i="16"/>
  <c r="E1351" i="16"/>
  <c r="F1351" i="16"/>
  <c r="G1351" i="16"/>
  <c r="H1351" i="16"/>
  <c r="I1351" i="16"/>
  <c r="J1351" i="16"/>
  <c r="K1351" i="16"/>
  <c r="L1351" i="16"/>
  <c r="M1351" i="16"/>
  <c r="N1351" i="16"/>
  <c r="O1351" i="16"/>
  <c r="P1351" i="16"/>
  <c r="Q1351" i="16"/>
  <c r="R1351" i="16"/>
  <c r="S1351" i="16"/>
  <c r="T1351" i="16"/>
  <c r="U1351" i="16"/>
  <c r="V1351" i="16"/>
  <c r="X1351" i="16"/>
  <c r="C1352" i="16"/>
  <c r="E1352" i="16"/>
  <c r="F1352" i="16"/>
  <c r="G1352" i="16"/>
  <c r="I1352" i="16"/>
  <c r="J1352" i="16"/>
  <c r="K1352" i="16"/>
  <c r="L1352" i="16"/>
  <c r="M1352" i="16"/>
  <c r="N1352" i="16"/>
  <c r="O1352" i="16"/>
  <c r="P1352" i="16"/>
  <c r="Q1352" i="16"/>
  <c r="R1352" i="16"/>
  <c r="S1352" i="16"/>
  <c r="U1352" i="16"/>
  <c r="V1352" i="16"/>
  <c r="W1352" i="16"/>
  <c r="C1353" i="16"/>
  <c r="D1353" i="16"/>
  <c r="E1353" i="16"/>
  <c r="F1353" i="16"/>
  <c r="G1353" i="16"/>
  <c r="H1353" i="16"/>
  <c r="I1353" i="16"/>
  <c r="J1353" i="16"/>
  <c r="K1353" i="16"/>
  <c r="L1353" i="16"/>
  <c r="M1353" i="16"/>
  <c r="N1353" i="16"/>
  <c r="O1353" i="16"/>
  <c r="P1353" i="16"/>
  <c r="Q1353" i="16"/>
  <c r="R1353" i="16"/>
  <c r="S1353" i="16"/>
  <c r="T1353" i="16"/>
  <c r="U1353" i="16"/>
  <c r="V1353" i="16"/>
  <c r="C1354" i="16"/>
  <c r="D1354" i="16"/>
  <c r="E1354" i="16"/>
  <c r="F1354" i="16"/>
  <c r="G1354" i="16"/>
  <c r="H1354" i="16"/>
  <c r="I1354" i="16"/>
  <c r="J1354" i="16"/>
  <c r="K1354" i="16"/>
  <c r="M1354" i="16"/>
  <c r="N1354" i="16"/>
  <c r="O1354" i="16"/>
  <c r="P1354" i="16"/>
  <c r="Q1354" i="16"/>
  <c r="R1354" i="16"/>
  <c r="S1354" i="16"/>
  <c r="U1354" i="16"/>
  <c r="V1354" i="16"/>
  <c r="C1355" i="16"/>
  <c r="D1355" i="16"/>
  <c r="E1355" i="16"/>
  <c r="F1355" i="16"/>
  <c r="G1355" i="16"/>
  <c r="H1355" i="16"/>
  <c r="I1355" i="16"/>
  <c r="J1355" i="16"/>
  <c r="K1355" i="16"/>
  <c r="L1355" i="16"/>
  <c r="M1355" i="16"/>
  <c r="N1355" i="16"/>
  <c r="O1355" i="16"/>
  <c r="P1355" i="16"/>
  <c r="Q1355" i="16"/>
  <c r="R1355" i="16"/>
  <c r="S1355" i="16"/>
  <c r="U1355" i="16"/>
  <c r="V1355" i="16"/>
  <c r="C1356" i="16"/>
  <c r="E1356" i="16"/>
  <c r="F1356" i="16"/>
  <c r="G1356" i="16"/>
  <c r="H1356" i="16"/>
  <c r="I1356" i="16"/>
  <c r="J1356" i="16"/>
  <c r="K1356" i="16"/>
  <c r="L1356" i="16"/>
  <c r="M1356" i="16"/>
  <c r="N1356" i="16"/>
  <c r="O1356" i="16"/>
  <c r="P1356" i="16"/>
  <c r="Q1356" i="16"/>
  <c r="R1356" i="16"/>
  <c r="S1356" i="16"/>
  <c r="U1356" i="16"/>
  <c r="V1356" i="16"/>
  <c r="C1357" i="16"/>
  <c r="D1357" i="16"/>
  <c r="E1357" i="16"/>
  <c r="F1357" i="16"/>
  <c r="G1357" i="16"/>
  <c r="H1357" i="16"/>
  <c r="I1357" i="16"/>
  <c r="J1357" i="16"/>
  <c r="K1357" i="16"/>
  <c r="L1357" i="16"/>
  <c r="M1357" i="16"/>
  <c r="N1357" i="16"/>
  <c r="O1357" i="16"/>
  <c r="P1357" i="16"/>
  <c r="Q1357" i="16"/>
  <c r="R1357" i="16"/>
  <c r="S1357" i="16"/>
  <c r="T1357" i="16"/>
  <c r="U1357" i="16"/>
  <c r="V1357" i="16"/>
  <c r="X1357" i="16"/>
  <c r="C1358" i="16"/>
  <c r="D1358" i="16"/>
  <c r="E1358" i="16"/>
  <c r="F1358" i="16"/>
  <c r="G1358" i="16"/>
  <c r="I1358" i="16"/>
  <c r="J1358" i="16"/>
  <c r="K1358" i="16"/>
  <c r="L1358" i="16"/>
  <c r="M1358" i="16"/>
  <c r="N1358" i="16"/>
  <c r="O1358" i="16"/>
  <c r="P1358" i="16"/>
  <c r="Q1358" i="16"/>
  <c r="R1358" i="16"/>
  <c r="S1358" i="16"/>
  <c r="T1358" i="16"/>
  <c r="U1358" i="16"/>
  <c r="V1358" i="16"/>
  <c r="C1359" i="16"/>
  <c r="D1359" i="16"/>
  <c r="E1359" i="16"/>
  <c r="F1359" i="16"/>
  <c r="G1359" i="16"/>
  <c r="H1359" i="16"/>
  <c r="I1359" i="16"/>
  <c r="J1359" i="16"/>
  <c r="K1359" i="16"/>
  <c r="L1359" i="16"/>
  <c r="M1359" i="16"/>
  <c r="N1359" i="16"/>
  <c r="O1359" i="16"/>
  <c r="P1359" i="16"/>
  <c r="Q1359" i="16"/>
  <c r="R1359" i="16"/>
  <c r="S1359" i="16"/>
  <c r="T1359" i="16"/>
  <c r="U1359" i="16"/>
  <c r="V1359" i="16"/>
  <c r="C1360" i="16"/>
  <c r="D1360" i="16"/>
  <c r="E1360" i="16"/>
  <c r="F1360" i="16"/>
  <c r="G1360" i="16"/>
  <c r="I1360" i="16"/>
  <c r="J1360" i="16"/>
  <c r="K1360" i="16"/>
  <c r="L1360" i="16"/>
  <c r="M1360" i="16"/>
  <c r="N1360" i="16"/>
  <c r="O1360" i="16"/>
  <c r="P1360" i="16"/>
  <c r="Q1360" i="16"/>
  <c r="R1360" i="16"/>
  <c r="S1360" i="16"/>
  <c r="U1360" i="16"/>
  <c r="V1360" i="16"/>
  <c r="C1361" i="16"/>
  <c r="E1361" i="16"/>
  <c r="F1361" i="16"/>
  <c r="G1361" i="16"/>
  <c r="H1361" i="16"/>
  <c r="I1361" i="16"/>
  <c r="J1361" i="16"/>
  <c r="K1361" i="16"/>
  <c r="L1361" i="16"/>
  <c r="M1361" i="16"/>
  <c r="N1361" i="16"/>
  <c r="O1361" i="16"/>
  <c r="P1361" i="16"/>
  <c r="Q1361" i="16"/>
  <c r="R1361" i="16"/>
  <c r="S1361" i="16"/>
  <c r="T1361" i="16"/>
  <c r="U1361" i="16"/>
  <c r="V1361" i="16"/>
  <c r="X1361" i="16"/>
  <c r="C1362" i="16"/>
  <c r="D1362" i="16"/>
  <c r="E1362" i="16"/>
  <c r="F1362" i="16"/>
  <c r="G1362" i="16"/>
  <c r="H1362" i="16"/>
  <c r="I1362" i="16"/>
  <c r="J1362" i="16"/>
  <c r="K1362" i="16"/>
  <c r="M1362" i="16"/>
  <c r="N1362" i="16"/>
  <c r="O1362" i="16"/>
  <c r="P1362" i="16"/>
  <c r="Q1362" i="16"/>
  <c r="R1362" i="16"/>
  <c r="S1362" i="16"/>
  <c r="U1362" i="16"/>
  <c r="V1362" i="16"/>
  <c r="W1362" i="16"/>
  <c r="AA1362" i="16"/>
  <c r="C1363" i="16"/>
  <c r="E1363" i="16"/>
  <c r="F1363" i="16"/>
  <c r="G1363" i="16"/>
  <c r="H1363" i="16"/>
  <c r="I1363" i="16"/>
  <c r="J1363" i="16"/>
  <c r="K1363" i="16"/>
  <c r="L1363" i="16"/>
  <c r="M1363" i="16"/>
  <c r="N1363" i="16"/>
  <c r="O1363" i="16"/>
  <c r="P1363" i="16"/>
  <c r="Q1363" i="16"/>
  <c r="R1363" i="16"/>
  <c r="S1363" i="16"/>
  <c r="U1363" i="16"/>
  <c r="V1363" i="16"/>
  <c r="C1364" i="16"/>
  <c r="E1364" i="16"/>
  <c r="F1364" i="16"/>
  <c r="G1364" i="16"/>
  <c r="H1364" i="16"/>
  <c r="I1364" i="16"/>
  <c r="J1364" i="16"/>
  <c r="K1364" i="16"/>
  <c r="L1364" i="16"/>
  <c r="M1364" i="16"/>
  <c r="N1364" i="16"/>
  <c r="O1364" i="16"/>
  <c r="P1364" i="16"/>
  <c r="Q1364" i="16"/>
  <c r="R1364" i="16"/>
  <c r="S1364" i="16"/>
  <c r="U1364" i="16"/>
  <c r="V1364" i="16"/>
  <c r="W1364" i="16"/>
  <c r="AA1364" i="16"/>
  <c r="C1365" i="16"/>
  <c r="D1365" i="16"/>
  <c r="E1365" i="16"/>
  <c r="F1365" i="16"/>
  <c r="G1365" i="16"/>
  <c r="H1365" i="16"/>
  <c r="I1365" i="16"/>
  <c r="J1365" i="16"/>
  <c r="K1365" i="16"/>
  <c r="L1365" i="16"/>
  <c r="M1365" i="16"/>
  <c r="N1365" i="16"/>
  <c r="O1365" i="16"/>
  <c r="P1365" i="16"/>
  <c r="Q1365" i="16"/>
  <c r="R1365" i="16"/>
  <c r="S1365" i="16"/>
  <c r="T1365" i="16"/>
  <c r="U1365" i="16"/>
  <c r="V1365" i="16"/>
  <c r="X1365" i="16"/>
  <c r="C1366" i="16"/>
  <c r="E1366" i="16"/>
  <c r="F1366" i="16"/>
  <c r="G1366" i="16"/>
  <c r="H1366" i="16"/>
  <c r="I1366" i="16"/>
  <c r="J1366" i="16"/>
  <c r="K1366" i="16"/>
  <c r="L1366" i="16"/>
  <c r="M1366" i="16"/>
  <c r="N1366" i="16"/>
  <c r="O1366" i="16"/>
  <c r="P1366" i="16"/>
  <c r="Q1366" i="16"/>
  <c r="R1366" i="16"/>
  <c r="S1366" i="16"/>
  <c r="T1366" i="16"/>
  <c r="U1366" i="16"/>
  <c r="V1366" i="16"/>
  <c r="X1366" i="16"/>
  <c r="C1367" i="16"/>
  <c r="D1367" i="16"/>
  <c r="E1367" i="16"/>
  <c r="F1367" i="16"/>
  <c r="G1367" i="16"/>
  <c r="H1367" i="16"/>
  <c r="I1367" i="16"/>
  <c r="J1367" i="16"/>
  <c r="K1367" i="16"/>
  <c r="L1367" i="16"/>
  <c r="M1367" i="16"/>
  <c r="N1367" i="16"/>
  <c r="O1367" i="16"/>
  <c r="P1367" i="16"/>
  <c r="Q1367" i="16"/>
  <c r="R1367" i="16"/>
  <c r="S1367" i="16"/>
  <c r="T1367" i="16"/>
  <c r="U1367" i="16"/>
  <c r="V1367" i="16"/>
  <c r="C1368" i="16"/>
  <c r="E1368" i="16"/>
  <c r="F1368" i="16"/>
  <c r="G1368" i="16"/>
  <c r="I1368" i="16"/>
  <c r="J1368" i="16"/>
  <c r="K1368" i="16"/>
  <c r="L1368" i="16"/>
  <c r="M1368" i="16"/>
  <c r="N1368" i="16"/>
  <c r="O1368" i="16"/>
  <c r="P1368" i="16"/>
  <c r="Q1368" i="16"/>
  <c r="R1368" i="16"/>
  <c r="S1368" i="16"/>
  <c r="T1368" i="16"/>
  <c r="U1368" i="16"/>
  <c r="V1368" i="16"/>
  <c r="C1369" i="16"/>
  <c r="D1369" i="16"/>
  <c r="E1369" i="16"/>
  <c r="F1369" i="16"/>
  <c r="G1369" i="16"/>
  <c r="H1369" i="16"/>
  <c r="I1369" i="16"/>
  <c r="J1369" i="16"/>
  <c r="K1369" i="16"/>
  <c r="L1369" i="16"/>
  <c r="M1369" i="16"/>
  <c r="N1369" i="16"/>
  <c r="O1369" i="16"/>
  <c r="P1369" i="16"/>
  <c r="Q1369" i="16"/>
  <c r="R1369" i="16"/>
  <c r="S1369" i="16"/>
  <c r="T1369" i="16"/>
  <c r="U1369" i="16"/>
  <c r="V1369" i="16"/>
  <c r="W1369" i="16"/>
  <c r="X1369" i="16"/>
  <c r="AA1369" i="16"/>
  <c r="C1370" i="16"/>
  <c r="E1370" i="16"/>
  <c r="F1370" i="16"/>
  <c r="G1370" i="16"/>
  <c r="H1370" i="16"/>
  <c r="I1370" i="16"/>
  <c r="J1370" i="16"/>
  <c r="K1370" i="16"/>
  <c r="M1370" i="16"/>
  <c r="N1370" i="16"/>
  <c r="O1370" i="16"/>
  <c r="P1370" i="16"/>
  <c r="Q1370" i="16"/>
  <c r="R1370" i="16"/>
  <c r="S1370" i="16"/>
  <c r="T1370" i="16"/>
  <c r="U1370" i="16"/>
  <c r="V1370" i="16"/>
  <c r="C1371" i="16"/>
  <c r="E1371" i="16"/>
  <c r="F1371" i="16"/>
  <c r="G1371" i="16"/>
  <c r="H1371" i="16"/>
  <c r="I1371" i="16"/>
  <c r="J1371" i="16"/>
  <c r="K1371" i="16"/>
  <c r="L1371" i="16"/>
  <c r="M1371" i="16"/>
  <c r="N1371" i="16"/>
  <c r="O1371" i="16"/>
  <c r="P1371" i="16"/>
  <c r="Q1371" i="16"/>
  <c r="R1371" i="16"/>
  <c r="S1371" i="16"/>
  <c r="U1371" i="16"/>
  <c r="V1371" i="16"/>
  <c r="C1372" i="16"/>
  <c r="D1372" i="16"/>
  <c r="E1372" i="16"/>
  <c r="F1372" i="16"/>
  <c r="G1372" i="16"/>
  <c r="H1372" i="16"/>
  <c r="I1372" i="16"/>
  <c r="J1372" i="16"/>
  <c r="K1372" i="16"/>
  <c r="L1372" i="16"/>
  <c r="M1372" i="16"/>
  <c r="N1372" i="16"/>
  <c r="O1372" i="16"/>
  <c r="P1372" i="16"/>
  <c r="Q1372" i="16"/>
  <c r="R1372" i="16"/>
  <c r="S1372" i="16"/>
  <c r="U1372" i="16"/>
  <c r="V1372" i="16"/>
  <c r="W1372" i="16"/>
  <c r="AA1372" i="16"/>
  <c r="C1373" i="16"/>
  <c r="E1373" i="16"/>
  <c r="F1373" i="16"/>
  <c r="G1373" i="16"/>
  <c r="H1373" i="16"/>
  <c r="I1373" i="16"/>
  <c r="J1373" i="16"/>
  <c r="K1373" i="16"/>
  <c r="L1373" i="16"/>
  <c r="M1373" i="16"/>
  <c r="N1373" i="16"/>
  <c r="O1373" i="16"/>
  <c r="P1373" i="16"/>
  <c r="Q1373" i="16"/>
  <c r="R1373" i="16"/>
  <c r="S1373" i="16"/>
  <c r="T1373" i="16"/>
  <c r="U1373" i="16"/>
  <c r="V1373" i="16"/>
  <c r="AA1373" i="16"/>
  <c r="C1374" i="16"/>
  <c r="D1374" i="16"/>
  <c r="E1374" i="16"/>
  <c r="F1374" i="16"/>
  <c r="G1374" i="16"/>
  <c r="H1374" i="16"/>
  <c r="I1374" i="16"/>
  <c r="J1374" i="16"/>
  <c r="K1374" i="16"/>
  <c r="L1374" i="16"/>
  <c r="M1374" i="16"/>
  <c r="N1374" i="16"/>
  <c r="O1374" i="16"/>
  <c r="P1374" i="16"/>
  <c r="Q1374" i="16"/>
  <c r="R1374" i="16"/>
  <c r="S1374" i="16"/>
  <c r="T1374" i="16"/>
  <c r="U1374" i="16"/>
  <c r="V1374" i="16"/>
  <c r="X1374" i="16"/>
  <c r="C1375" i="16"/>
  <c r="E1375" i="16"/>
  <c r="F1375" i="16"/>
  <c r="G1375" i="16"/>
  <c r="H1375" i="16"/>
  <c r="I1375" i="16"/>
  <c r="J1375" i="16"/>
  <c r="K1375" i="16"/>
  <c r="L1375" i="16"/>
  <c r="M1375" i="16"/>
  <c r="N1375" i="16"/>
  <c r="O1375" i="16"/>
  <c r="P1375" i="16"/>
  <c r="Q1375" i="16"/>
  <c r="R1375" i="16"/>
  <c r="S1375" i="16"/>
  <c r="T1375" i="16"/>
  <c r="U1375" i="16"/>
  <c r="V1375" i="16"/>
  <c r="C1376" i="16"/>
  <c r="D1376" i="16"/>
  <c r="E1376" i="16"/>
  <c r="F1376" i="16"/>
  <c r="G1376" i="16"/>
  <c r="I1376" i="16"/>
  <c r="J1376" i="16"/>
  <c r="K1376" i="16"/>
  <c r="L1376" i="16"/>
  <c r="M1376" i="16"/>
  <c r="N1376" i="16"/>
  <c r="O1376" i="16"/>
  <c r="P1376" i="16"/>
  <c r="Q1376" i="16"/>
  <c r="R1376" i="16"/>
  <c r="S1376" i="16"/>
  <c r="U1376" i="16"/>
  <c r="V1376" i="16"/>
  <c r="C1377" i="16"/>
  <c r="D1377" i="16"/>
  <c r="E1377" i="16"/>
  <c r="F1377" i="16"/>
  <c r="G1377" i="16"/>
  <c r="H1377" i="16"/>
  <c r="I1377" i="16"/>
  <c r="J1377" i="16"/>
  <c r="K1377" i="16"/>
  <c r="L1377" i="16"/>
  <c r="M1377" i="16"/>
  <c r="N1377" i="16"/>
  <c r="O1377" i="16"/>
  <c r="P1377" i="16"/>
  <c r="Q1377" i="16"/>
  <c r="R1377" i="16"/>
  <c r="S1377" i="16"/>
  <c r="T1377" i="16"/>
  <c r="U1377" i="16"/>
  <c r="V1377" i="16"/>
  <c r="C1378" i="16"/>
  <c r="E1378" i="16"/>
  <c r="F1378" i="16"/>
  <c r="G1378" i="16"/>
  <c r="H1378" i="16"/>
  <c r="I1378" i="16"/>
  <c r="J1378" i="16"/>
  <c r="K1378" i="16"/>
  <c r="M1378" i="16"/>
  <c r="N1378" i="16"/>
  <c r="O1378" i="16"/>
  <c r="P1378" i="16"/>
  <c r="Q1378" i="16"/>
  <c r="R1378" i="16"/>
  <c r="S1378" i="16"/>
  <c r="T1378" i="16"/>
  <c r="U1378" i="16"/>
  <c r="V1378" i="16"/>
  <c r="C1379" i="16"/>
  <c r="D1379" i="16"/>
  <c r="E1379" i="16"/>
  <c r="F1379" i="16"/>
  <c r="G1379" i="16"/>
  <c r="H1379" i="16"/>
  <c r="I1379" i="16"/>
  <c r="J1379" i="16"/>
  <c r="K1379" i="16"/>
  <c r="L1379" i="16"/>
  <c r="M1379" i="16"/>
  <c r="N1379" i="16"/>
  <c r="O1379" i="16"/>
  <c r="P1379" i="16"/>
  <c r="Q1379" i="16"/>
  <c r="R1379" i="16"/>
  <c r="S1379" i="16"/>
  <c r="U1379" i="16"/>
  <c r="V1379" i="16"/>
  <c r="C1380" i="16"/>
  <c r="E1380" i="16"/>
  <c r="F1380" i="16"/>
  <c r="G1380" i="16"/>
  <c r="H1380" i="16"/>
  <c r="I1380" i="16"/>
  <c r="J1380" i="16"/>
  <c r="K1380" i="16"/>
  <c r="L1380" i="16"/>
  <c r="M1380" i="16"/>
  <c r="N1380" i="16"/>
  <c r="O1380" i="16"/>
  <c r="P1380" i="16"/>
  <c r="Q1380" i="16"/>
  <c r="R1380" i="16"/>
  <c r="S1380" i="16"/>
  <c r="U1380" i="16"/>
  <c r="V1380" i="16"/>
  <c r="W1380" i="16"/>
  <c r="C1381" i="16"/>
  <c r="D1381" i="16"/>
  <c r="E1381" i="16"/>
  <c r="F1381" i="16"/>
  <c r="G1381" i="16"/>
  <c r="H1381" i="16"/>
  <c r="I1381" i="16"/>
  <c r="J1381" i="16"/>
  <c r="K1381" i="16"/>
  <c r="L1381" i="16"/>
  <c r="M1381" i="16"/>
  <c r="N1381" i="16"/>
  <c r="O1381" i="16"/>
  <c r="P1381" i="16"/>
  <c r="Q1381" i="16"/>
  <c r="R1381" i="16"/>
  <c r="S1381" i="16"/>
  <c r="T1381" i="16"/>
  <c r="U1381" i="16"/>
  <c r="V1381" i="16"/>
  <c r="X1381" i="16"/>
  <c r="C1382" i="16"/>
  <c r="D1382" i="16"/>
  <c r="E1382" i="16"/>
  <c r="F1382" i="16"/>
  <c r="G1382" i="16"/>
  <c r="H1382" i="16"/>
  <c r="I1382" i="16"/>
  <c r="J1382" i="16"/>
  <c r="K1382" i="16"/>
  <c r="L1382" i="16"/>
  <c r="M1382" i="16"/>
  <c r="N1382" i="16"/>
  <c r="O1382" i="16"/>
  <c r="P1382" i="16"/>
  <c r="Q1382" i="16"/>
  <c r="R1382" i="16"/>
  <c r="S1382" i="16"/>
  <c r="T1382" i="16"/>
  <c r="U1382" i="16"/>
  <c r="V1382" i="16"/>
  <c r="X1382" i="16"/>
  <c r="C1383" i="16"/>
  <c r="D1383" i="16"/>
  <c r="E1383" i="16"/>
  <c r="F1383" i="16"/>
  <c r="G1383" i="16"/>
  <c r="I1383" i="16"/>
  <c r="J1383" i="16"/>
  <c r="K1383" i="16"/>
  <c r="L1383" i="16"/>
  <c r="M1383" i="16"/>
  <c r="N1383" i="16"/>
  <c r="O1383" i="16"/>
  <c r="P1383" i="16"/>
  <c r="Q1383" i="16"/>
  <c r="R1383" i="16"/>
  <c r="S1383" i="16"/>
  <c r="T1383" i="16"/>
  <c r="U1383" i="16"/>
  <c r="V1383" i="16"/>
  <c r="C1384" i="16"/>
  <c r="D1384" i="16"/>
  <c r="E1384" i="16"/>
  <c r="F1384" i="16"/>
  <c r="G1384" i="16"/>
  <c r="I1384" i="16"/>
  <c r="J1384" i="16"/>
  <c r="K1384" i="16"/>
  <c r="L1384" i="16"/>
  <c r="M1384" i="16"/>
  <c r="N1384" i="16"/>
  <c r="O1384" i="16"/>
  <c r="P1384" i="16"/>
  <c r="Q1384" i="16"/>
  <c r="R1384" i="16"/>
  <c r="S1384" i="16"/>
  <c r="U1384" i="16"/>
  <c r="V1384" i="16"/>
  <c r="W1384" i="16"/>
  <c r="AA1384" i="16"/>
  <c r="C1385" i="16"/>
  <c r="D1385" i="16"/>
  <c r="E1385" i="16"/>
  <c r="F1385" i="16"/>
  <c r="G1385" i="16"/>
  <c r="H1385" i="16"/>
  <c r="I1385" i="16"/>
  <c r="J1385" i="16"/>
  <c r="K1385" i="16"/>
  <c r="L1385" i="16"/>
  <c r="M1385" i="16"/>
  <c r="N1385" i="16"/>
  <c r="O1385" i="16"/>
  <c r="P1385" i="16"/>
  <c r="Q1385" i="16"/>
  <c r="R1385" i="16"/>
  <c r="S1385" i="16"/>
  <c r="T1385" i="16"/>
  <c r="U1385" i="16"/>
  <c r="V1385" i="16"/>
  <c r="C1386" i="16"/>
  <c r="E1386" i="16"/>
  <c r="F1386" i="16"/>
  <c r="G1386" i="16"/>
  <c r="H1386" i="16"/>
  <c r="I1386" i="16"/>
  <c r="J1386" i="16"/>
  <c r="K1386" i="16"/>
  <c r="M1386" i="16"/>
  <c r="N1386" i="16"/>
  <c r="O1386" i="16"/>
  <c r="P1386" i="16"/>
  <c r="Q1386" i="16"/>
  <c r="R1386" i="16"/>
  <c r="S1386" i="16"/>
  <c r="U1386" i="16"/>
  <c r="V1386" i="16"/>
  <c r="C1387" i="16"/>
  <c r="D1387" i="16"/>
  <c r="E1387" i="16"/>
  <c r="F1387" i="16"/>
  <c r="G1387" i="16"/>
  <c r="H1387" i="16"/>
  <c r="I1387" i="16"/>
  <c r="J1387" i="16"/>
  <c r="K1387" i="16"/>
  <c r="L1387" i="16"/>
  <c r="M1387" i="16"/>
  <c r="N1387" i="16"/>
  <c r="O1387" i="16"/>
  <c r="P1387" i="16"/>
  <c r="Q1387" i="16"/>
  <c r="R1387" i="16"/>
  <c r="S1387" i="16"/>
  <c r="U1387" i="16"/>
  <c r="V1387" i="16"/>
  <c r="W1387" i="16"/>
  <c r="AA1387" i="16"/>
  <c r="C1388" i="16"/>
  <c r="E1388" i="16"/>
  <c r="F1388" i="16"/>
  <c r="G1388" i="16"/>
  <c r="H1388" i="16"/>
  <c r="I1388" i="16"/>
  <c r="J1388" i="16"/>
  <c r="K1388" i="16"/>
  <c r="L1388" i="16"/>
  <c r="M1388" i="16"/>
  <c r="N1388" i="16"/>
  <c r="O1388" i="16"/>
  <c r="P1388" i="16"/>
  <c r="Q1388" i="16"/>
  <c r="R1388" i="16"/>
  <c r="S1388" i="16"/>
  <c r="U1388" i="16"/>
  <c r="V1388" i="16"/>
  <c r="C1389" i="16"/>
  <c r="E1389" i="16"/>
  <c r="F1389" i="16"/>
  <c r="G1389" i="16"/>
  <c r="H1389" i="16"/>
  <c r="I1389" i="16"/>
  <c r="J1389" i="16"/>
  <c r="K1389" i="16"/>
  <c r="L1389" i="16"/>
  <c r="M1389" i="16"/>
  <c r="N1389" i="16"/>
  <c r="O1389" i="16"/>
  <c r="P1389" i="16"/>
  <c r="Q1389" i="16"/>
  <c r="R1389" i="16"/>
  <c r="S1389" i="16"/>
  <c r="T1389" i="16"/>
  <c r="U1389" i="16"/>
  <c r="V1389" i="16"/>
  <c r="X1389" i="16"/>
  <c r="C1390" i="16"/>
  <c r="D1390" i="16"/>
  <c r="E1390" i="16"/>
  <c r="F1390" i="16"/>
  <c r="G1390" i="16"/>
  <c r="H1390" i="16"/>
  <c r="I1390" i="16"/>
  <c r="J1390" i="16"/>
  <c r="K1390" i="16"/>
  <c r="L1390" i="16"/>
  <c r="M1390" i="16"/>
  <c r="N1390" i="16"/>
  <c r="O1390" i="16"/>
  <c r="P1390" i="16"/>
  <c r="Q1390" i="16"/>
  <c r="R1390" i="16"/>
  <c r="S1390" i="16"/>
  <c r="T1390" i="16"/>
  <c r="U1390" i="16"/>
  <c r="V1390" i="16"/>
  <c r="C1391" i="16"/>
  <c r="E1391" i="16"/>
  <c r="F1391" i="16"/>
  <c r="G1391" i="16"/>
  <c r="I1391" i="16"/>
  <c r="J1391" i="16"/>
  <c r="K1391" i="16"/>
  <c r="L1391" i="16"/>
  <c r="M1391" i="16"/>
  <c r="N1391" i="16"/>
  <c r="O1391" i="16"/>
  <c r="P1391" i="16"/>
  <c r="Q1391" i="16"/>
  <c r="R1391" i="16"/>
  <c r="S1391" i="16"/>
  <c r="T1391" i="16"/>
  <c r="U1391" i="16"/>
  <c r="V1391" i="16"/>
  <c r="C1392" i="16"/>
  <c r="D1392" i="16"/>
  <c r="E1392" i="16"/>
  <c r="F1392" i="16"/>
  <c r="G1392" i="16"/>
  <c r="I1392" i="16"/>
  <c r="J1392" i="16"/>
  <c r="K1392" i="16"/>
  <c r="L1392" i="16"/>
  <c r="M1392" i="16"/>
  <c r="N1392" i="16"/>
  <c r="O1392" i="16"/>
  <c r="P1392" i="16"/>
  <c r="Q1392" i="16"/>
  <c r="R1392" i="16"/>
  <c r="S1392" i="16"/>
  <c r="T1392" i="16"/>
  <c r="U1392" i="16"/>
  <c r="V1392" i="16"/>
  <c r="C1393" i="16"/>
  <c r="E1393" i="16"/>
  <c r="F1393" i="16"/>
  <c r="G1393" i="16"/>
  <c r="H1393" i="16"/>
  <c r="I1393" i="16"/>
  <c r="J1393" i="16"/>
  <c r="K1393" i="16"/>
  <c r="L1393" i="16"/>
  <c r="M1393" i="16"/>
  <c r="N1393" i="16"/>
  <c r="O1393" i="16"/>
  <c r="P1393" i="16"/>
  <c r="Q1393" i="16"/>
  <c r="R1393" i="16"/>
  <c r="S1393" i="16"/>
  <c r="T1393" i="16"/>
  <c r="U1393" i="16"/>
  <c r="V1393" i="16"/>
  <c r="W1393" i="16"/>
  <c r="C1394" i="16"/>
  <c r="D1394" i="16"/>
  <c r="E1394" i="16"/>
  <c r="F1394" i="16"/>
  <c r="G1394" i="16"/>
  <c r="H1394" i="16"/>
  <c r="I1394" i="16"/>
  <c r="J1394" i="16"/>
  <c r="K1394" i="16"/>
  <c r="M1394" i="16"/>
  <c r="N1394" i="16"/>
  <c r="O1394" i="16"/>
  <c r="P1394" i="16"/>
  <c r="Q1394" i="16"/>
  <c r="R1394" i="16"/>
  <c r="S1394" i="16"/>
  <c r="T1394" i="16"/>
  <c r="U1394" i="16"/>
  <c r="V1394" i="16"/>
  <c r="W1394" i="16"/>
  <c r="AA1394" i="16"/>
  <c r="C1395" i="16"/>
  <c r="E1395" i="16"/>
  <c r="F1395" i="16"/>
  <c r="G1395" i="16"/>
  <c r="H1395" i="16"/>
  <c r="I1395" i="16"/>
  <c r="J1395" i="16"/>
  <c r="K1395" i="16"/>
  <c r="L1395" i="16"/>
  <c r="M1395" i="16"/>
  <c r="N1395" i="16"/>
  <c r="O1395" i="16"/>
  <c r="P1395" i="16"/>
  <c r="Q1395" i="16"/>
  <c r="R1395" i="16"/>
  <c r="S1395" i="16"/>
  <c r="U1395" i="16"/>
  <c r="V1395" i="16"/>
  <c r="C1396" i="16"/>
  <c r="E1396" i="16"/>
  <c r="F1396" i="16"/>
  <c r="G1396" i="16"/>
  <c r="H1396" i="16"/>
  <c r="I1396" i="16"/>
  <c r="J1396" i="16"/>
  <c r="K1396" i="16"/>
  <c r="L1396" i="16"/>
  <c r="M1396" i="16"/>
  <c r="N1396" i="16"/>
  <c r="O1396" i="16"/>
  <c r="P1396" i="16"/>
  <c r="Q1396" i="16"/>
  <c r="R1396" i="16"/>
  <c r="S1396" i="16"/>
  <c r="U1396" i="16"/>
  <c r="V1396" i="16"/>
  <c r="W1396" i="16"/>
  <c r="AA1396" i="16"/>
  <c r="C1397" i="16"/>
  <c r="D1397" i="16"/>
  <c r="E1397" i="16"/>
  <c r="F1397" i="16"/>
  <c r="G1397" i="16"/>
  <c r="H1397" i="16"/>
  <c r="I1397" i="16"/>
  <c r="J1397" i="16"/>
  <c r="K1397" i="16"/>
  <c r="L1397" i="16"/>
  <c r="M1397" i="16"/>
  <c r="N1397" i="16"/>
  <c r="O1397" i="16"/>
  <c r="P1397" i="16"/>
  <c r="Q1397" i="16"/>
  <c r="R1397" i="16"/>
  <c r="S1397" i="16"/>
  <c r="T1397" i="16"/>
  <c r="U1397" i="16"/>
  <c r="V1397" i="16"/>
  <c r="C1398" i="16"/>
  <c r="D1398" i="16"/>
  <c r="E1398" i="16"/>
  <c r="F1398" i="16"/>
  <c r="G1398" i="16"/>
  <c r="H1398" i="16"/>
  <c r="I1398" i="16"/>
  <c r="J1398" i="16"/>
  <c r="K1398" i="16"/>
  <c r="L1398" i="16"/>
  <c r="M1398" i="16"/>
  <c r="N1398" i="16"/>
  <c r="O1398" i="16"/>
  <c r="P1398" i="16"/>
  <c r="Q1398" i="16"/>
  <c r="R1398" i="16"/>
  <c r="S1398" i="16"/>
  <c r="T1398" i="16"/>
  <c r="U1398" i="16"/>
  <c r="V1398" i="16"/>
  <c r="X1398" i="16"/>
  <c r="C1399" i="16"/>
  <c r="D1399" i="16"/>
  <c r="E1399" i="16"/>
  <c r="F1399" i="16"/>
  <c r="G1399" i="16"/>
  <c r="H1399" i="16"/>
  <c r="I1399" i="16"/>
  <c r="J1399" i="16"/>
  <c r="K1399" i="16"/>
  <c r="L1399" i="16"/>
  <c r="M1399" i="16"/>
  <c r="N1399" i="16"/>
  <c r="O1399" i="16"/>
  <c r="P1399" i="16"/>
  <c r="Q1399" i="16"/>
  <c r="R1399" i="16"/>
  <c r="S1399" i="16"/>
  <c r="T1399" i="16"/>
  <c r="U1399" i="16"/>
  <c r="V1399" i="16"/>
  <c r="C1400" i="16"/>
  <c r="D1400" i="16"/>
  <c r="E1400" i="16"/>
  <c r="F1400" i="16"/>
  <c r="G1400" i="16"/>
  <c r="I1400" i="16"/>
  <c r="J1400" i="16"/>
  <c r="K1400" i="16"/>
  <c r="L1400" i="16"/>
  <c r="M1400" i="16"/>
  <c r="N1400" i="16"/>
  <c r="O1400" i="16"/>
  <c r="P1400" i="16"/>
  <c r="Q1400" i="16"/>
  <c r="R1400" i="16"/>
  <c r="S1400" i="16"/>
  <c r="U1400" i="16"/>
  <c r="V1400" i="16"/>
  <c r="C1401" i="16"/>
  <c r="D1401" i="16"/>
  <c r="E1401" i="16"/>
  <c r="F1401" i="16"/>
  <c r="G1401" i="16"/>
  <c r="H1401" i="16"/>
  <c r="I1401" i="16"/>
  <c r="J1401" i="16"/>
  <c r="K1401" i="16"/>
  <c r="L1401" i="16"/>
  <c r="M1401" i="16"/>
  <c r="N1401" i="16"/>
  <c r="O1401" i="16"/>
  <c r="P1401" i="16"/>
  <c r="Q1401" i="16"/>
  <c r="R1401" i="16"/>
  <c r="S1401" i="16"/>
  <c r="T1401" i="16"/>
  <c r="U1401" i="16"/>
  <c r="V1401" i="16"/>
  <c r="X1401" i="16"/>
  <c r="C1402" i="16"/>
  <c r="E1402" i="16"/>
  <c r="F1402" i="16"/>
  <c r="G1402" i="16"/>
  <c r="H1402" i="16"/>
  <c r="I1402" i="16"/>
  <c r="J1402" i="16"/>
  <c r="K1402" i="16"/>
  <c r="M1402" i="16"/>
  <c r="N1402" i="16"/>
  <c r="O1402" i="16"/>
  <c r="P1402" i="16"/>
  <c r="Q1402" i="16"/>
  <c r="R1402" i="16"/>
  <c r="S1402" i="16"/>
  <c r="U1402" i="16"/>
  <c r="V1402" i="16"/>
  <c r="C1403" i="16"/>
  <c r="D1403" i="16"/>
  <c r="E1403" i="16"/>
  <c r="F1403" i="16"/>
  <c r="G1403" i="16"/>
  <c r="H1403" i="16"/>
  <c r="I1403" i="16"/>
  <c r="J1403" i="16"/>
  <c r="K1403" i="16"/>
  <c r="L1403" i="16"/>
  <c r="M1403" i="16"/>
  <c r="N1403" i="16"/>
  <c r="O1403" i="16"/>
  <c r="P1403" i="16"/>
  <c r="Q1403" i="16"/>
  <c r="R1403" i="16"/>
  <c r="S1403" i="16"/>
  <c r="U1403" i="16"/>
  <c r="V1403" i="16"/>
  <c r="C1404" i="16"/>
  <c r="E1404" i="16"/>
  <c r="F1404" i="16"/>
  <c r="G1404" i="16"/>
  <c r="H1404" i="16"/>
  <c r="I1404" i="16"/>
  <c r="J1404" i="16"/>
  <c r="K1404" i="16"/>
  <c r="L1404" i="16"/>
  <c r="M1404" i="16"/>
  <c r="N1404" i="16"/>
  <c r="O1404" i="16"/>
  <c r="P1404" i="16"/>
  <c r="Q1404" i="16"/>
  <c r="R1404" i="16"/>
  <c r="S1404" i="16"/>
  <c r="U1404" i="16"/>
  <c r="V1404" i="16"/>
  <c r="W1404" i="16"/>
  <c r="C1405" i="16"/>
  <c r="E1405" i="16"/>
  <c r="F1405" i="16"/>
  <c r="G1405" i="16"/>
  <c r="H1405" i="16"/>
  <c r="I1405" i="16"/>
  <c r="J1405" i="16"/>
  <c r="K1405" i="16"/>
  <c r="L1405" i="16"/>
  <c r="M1405" i="16"/>
  <c r="N1405" i="16"/>
  <c r="O1405" i="16"/>
  <c r="P1405" i="16"/>
  <c r="Q1405" i="16"/>
  <c r="R1405" i="16"/>
  <c r="S1405" i="16"/>
  <c r="T1405" i="16"/>
  <c r="U1405" i="16"/>
  <c r="V1405" i="16"/>
  <c r="X1405" i="16"/>
  <c r="C1406" i="16"/>
  <c r="D1406" i="16"/>
  <c r="E1406" i="16"/>
  <c r="F1406" i="16"/>
  <c r="G1406" i="16"/>
  <c r="H1406" i="16"/>
  <c r="I1406" i="16"/>
  <c r="J1406" i="16"/>
  <c r="K1406" i="16"/>
  <c r="L1406" i="16"/>
  <c r="M1406" i="16"/>
  <c r="N1406" i="16"/>
  <c r="O1406" i="16"/>
  <c r="P1406" i="16"/>
  <c r="Q1406" i="16"/>
  <c r="R1406" i="16"/>
  <c r="S1406" i="16"/>
  <c r="T1406" i="16"/>
  <c r="U1406" i="16"/>
  <c r="V1406" i="16"/>
  <c r="X1406" i="16"/>
  <c r="C1407" i="16"/>
  <c r="D1407" i="16"/>
  <c r="E1407" i="16"/>
  <c r="F1407" i="16"/>
  <c r="G1407" i="16"/>
  <c r="H1407" i="16"/>
  <c r="I1407" i="16"/>
  <c r="J1407" i="16"/>
  <c r="K1407" i="16"/>
  <c r="L1407" i="16"/>
  <c r="M1407" i="16"/>
  <c r="N1407" i="16"/>
  <c r="O1407" i="16"/>
  <c r="P1407" i="16"/>
  <c r="Q1407" i="16"/>
  <c r="R1407" i="16"/>
  <c r="S1407" i="16"/>
  <c r="T1407" i="16"/>
  <c r="U1407" i="16"/>
  <c r="V1407" i="16"/>
  <c r="C1408" i="16"/>
  <c r="D1408" i="16"/>
  <c r="E1408" i="16"/>
  <c r="F1408" i="16"/>
  <c r="G1408" i="16"/>
  <c r="I1408" i="16"/>
  <c r="J1408" i="16"/>
  <c r="K1408" i="16"/>
  <c r="L1408" i="16"/>
  <c r="M1408" i="16"/>
  <c r="N1408" i="16"/>
  <c r="O1408" i="16"/>
  <c r="P1408" i="16"/>
  <c r="Q1408" i="16"/>
  <c r="R1408" i="16"/>
  <c r="S1408" i="16"/>
  <c r="U1408" i="16"/>
  <c r="V1408" i="16"/>
  <c r="C1409" i="16"/>
  <c r="D1409" i="16"/>
  <c r="E1409" i="16"/>
  <c r="F1409" i="16"/>
  <c r="G1409" i="16"/>
  <c r="H1409" i="16"/>
  <c r="I1409" i="16"/>
  <c r="J1409" i="16"/>
  <c r="K1409" i="16"/>
  <c r="L1409" i="16"/>
  <c r="M1409" i="16"/>
  <c r="N1409" i="16"/>
  <c r="O1409" i="16"/>
  <c r="P1409" i="16"/>
  <c r="Q1409" i="16"/>
  <c r="R1409" i="16"/>
  <c r="S1409" i="16"/>
  <c r="T1409" i="16"/>
  <c r="U1409" i="16"/>
  <c r="V1409" i="16"/>
  <c r="X1409" i="16"/>
  <c r="C1410" i="16"/>
  <c r="D1410" i="16"/>
  <c r="E1410" i="16"/>
  <c r="F1410" i="16"/>
  <c r="G1410" i="16"/>
  <c r="H1410" i="16"/>
  <c r="I1410" i="16"/>
  <c r="J1410" i="16"/>
  <c r="K1410" i="16"/>
  <c r="M1410" i="16"/>
  <c r="N1410" i="16"/>
  <c r="O1410" i="16"/>
  <c r="P1410" i="16"/>
  <c r="Q1410" i="16"/>
  <c r="R1410" i="16"/>
  <c r="S1410" i="16"/>
  <c r="T1410" i="16"/>
  <c r="U1410" i="16"/>
  <c r="V1410" i="16"/>
  <c r="W1410" i="16"/>
  <c r="AA1410" i="16"/>
  <c r="C1411" i="16"/>
  <c r="E1411" i="16"/>
  <c r="F1411" i="16"/>
  <c r="G1411" i="16"/>
  <c r="H1411" i="16"/>
  <c r="I1411" i="16"/>
  <c r="J1411" i="16"/>
  <c r="K1411" i="16"/>
  <c r="L1411" i="16"/>
  <c r="M1411" i="16"/>
  <c r="N1411" i="16"/>
  <c r="O1411" i="16"/>
  <c r="P1411" i="16"/>
  <c r="Q1411" i="16"/>
  <c r="R1411" i="16"/>
  <c r="S1411" i="16"/>
  <c r="U1411" i="16"/>
  <c r="V1411" i="16"/>
  <c r="W1411" i="16"/>
  <c r="AA1411" i="16"/>
  <c r="C1412" i="16"/>
  <c r="D1412" i="16"/>
  <c r="E1412" i="16"/>
  <c r="F1412" i="16"/>
  <c r="G1412" i="16"/>
  <c r="H1412" i="16"/>
  <c r="I1412" i="16"/>
  <c r="J1412" i="16"/>
  <c r="K1412" i="16"/>
  <c r="L1412" i="16"/>
  <c r="M1412" i="16"/>
  <c r="N1412" i="16"/>
  <c r="O1412" i="16"/>
  <c r="P1412" i="16"/>
  <c r="Q1412" i="16"/>
  <c r="R1412" i="16"/>
  <c r="S1412" i="16"/>
  <c r="U1412" i="16"/>
  <c r="V1412" i="16"/>
  <c r="C1413" i="16"/>
  <c r="E1413" i="16"/>
  <c r="F1413" i="16"/>
  <c r="G1413" i="16"/>
  <c r="H1413" i="16"/>
  <c r="I1413" i="16"/>
  <c r="J1413" i="16"/>
  <c r="K1413" i="16"/>
  <c r="L1413" i="16"/>
  <c r="M1413" i="16"/>
  <c r="N1413" i="16"/>
  <c r="O1413" i="16"/>
  <c r="P1413" i="16"/>
  <c r="Q1413" i="16"/>
  <c r="R1413" i="16"/>
  <c r="S1413" i="16"/>
  <c r="T1413" i="16"/>
  <c r="U1413" i="16"/>
  <c r="V1413" i="16"/>
  <c r="X1413" i="16"/>
  <c r="C1414" i="16"/>
  <c r="D1414" i="16"/>
  <c r="E1414" i="16"/>
  <c r="F1414" i="16"/>
  <c r="G1414" i="16"/>
  <c r="H1414" i="16"/>
  <c r="I1414" i="16"/>
  <c r="J1414" i="16"/>
  <c r="K1414" i="16"/>
  <c r="L1414" i="16"/>
  <c r="M1414" i="16"/>
  <c r="N1414" i="16"/>
  <c r="O1414" i="16"/>
  <c r="P1414" i="16"/>
  <c r="Q1414" i="16"/>
  <c r="R1414" i="16"/>
  <c r="S1414" i="16"/>
  <c r="T1414" i="16"/>
  <c r="U1414" i="16"/>
  <c r="V1414" i="16"/>
  <c r="X1414" i="16"/>
  <c r="C1415" i="16"/>
  <c r="E1415" i="16"/>
  <c r="F1415" i="16"/>
  <c r="G1415" i="16"/>
  <c r="H1415" i="16"/>
  <c r="I1415" i="16"/>
  <c r="J1415" i="16"/>
  <c r="K1415" i="16"/>
  <c r="L1415" i="16"/>
  <c r="M1415" i="16"/>
  <c r="N1415" i="16"/>
  <c r="O1415" i="16"/>
  <c r="P1415" i="16"/>
  <c r="Q1415" i="16"/>
  <c r="R1415" i="16"/>
  <c r="S1415" i="16"/>
  <c r="T1415" i="16"/>
  <c r="U1415" i="16"/>
  <c r="V1415" i="16"/>
  <c r="C1416" i="16"/>
  <c r="E1416" i="16"/>
  <c r="F1416" i="16"/>
  <c r="G1416" i="16"/>
  <c r="I1416" i="16"/>
  <c r="J1416" i="16"/>
  <c r="K1416" i="16"/>
  <c r="L1416" i="16"/>
  <c r="M1416" i="16"/>
  <c r="N1416" i="16"/>
  <c r="O1416" i="16"/>
  <c r="P1416" i="16"/>
  <c r="Q1416" i="16"/>
  <c r="R1416" i="16"/>
  <c r="S1416" i="16"/>
  <c r="U1416" i="16"/>
  <c r="V1416" i="16"/>
  <c r="W1416" i="16"/>
  <c r="C1417" i="16"/>
  <c r="D1417" i="16"/>
  <c r="E1417" i="16"/>
  <c r="F1417" i="16"/>
  <c r="G1417" i="16"/>
  <c r="H1417" i="16"/>
  <c r="I1417" i="16"/>
  <c r="J1417" i="16"/>
  <c r="K1417" i="16"/>
  <c r="L1417" i="16"/>
  <c r="M1417" i="16"/>
  <c r="N1417" i="16"/>
  <c r="O1417" i="16"/>
  <c r="P1417" i="16"/>
  <c r="Q1417" i="16"/>
  <c r="R1417" i="16"/>
  <c r="S1417" i="16"/>
  <c r="T1417" i="16"/>
  <c r="U1417" i="16"/>
  <c r="V1417" i="16"/>
  <c r="C1418" i="16"/>
  <c r="E1418" i="16"/>
  <c r="F1418" i="16"/>
  <c r="G1418" i="16"/>
  <c r="H1418" i="16"/>
  <c r="I1418" i="16"/>
  <c r="J1418" i="16"/>
  <c r="K1418" i="16"/>
  <c r="M1418" i="16"/>
  <c r="N1418" i="16"/>
  <c r="O1418" i="16"/>
  <c r="P1418" i="16"/>
  <c r="Q1418" i="16"/>
  <c r="R1418" i="16"/>
  <c r="S1418" i="16"/>
  <c r="T1418" i="16"/>
  <c r="U1418" i="16"/>
  <c r="V1418" i="16"/>
  <c r="C1419" i="16"/>
  <c r="E1419" i="16"/>
  <c r="F1419" i="16"/>
  <c r="G1419" i="16"/>
  <c r="H1419" i="16"/>
  <c r="I1419" i="16"/>
  <c r="J1419" i="16"/>
  <c r="K1419" i="16"/>
  <c r="L1419" i="16"/>
  <c r="M1419" i="16"/>
  <c r="N1419" i="16"/>
  <c r="O1419" i="16"/>
  <c r="P1419" i="16"/>
  <c r="Q1419" i="16"/>
  <c r="R1419" i="16"/>
  <c r="S1419" i="16"/>
  <c r="U1419" i="16"/>
  <c r="V1419" i="16"/>
  <c r="W1419" i="16"/>
  <c r="C1420" i="16"/>
  <c r="D1420" i="16"/>
  <c r="E1420" i="16"/>
  <c r="F1420" i="16"/>
  <c r="G1420" i="16"/>
  <c r="H1420" i="16"/>
  <c r="I1420" i="16"/>
  <c r="J1420" i="16"/>
  <c r="K1420" i="16"/>
  <c r="L1420" i="16"/>
  <c r="M1420" i="16"/>
  <c r="N1420" i="16"/>
  <c r="O1420" i="16"/>
  <c r="P1420" i="16"/>
  <c r="Q1420" i="16"/>
  <c r="R1420" i="16"/>
  <c r="S1420" i="16"/>
  <c r="U1420" i="16"/>
  <c r="V1420" i="16"/>
  <c r="C1421" i="16"/>
  <c r="E1421" i="16"/>
  <c r="F1421" i="16"/>
  <c r="G1421" i="16"/>
  <c r="H1421" i="16"/>
  <c r="I1421" i="16"/>
  <c r="J1421" i="16"/>
  <c r="K1421" i="16"/>
  <c r="L1421" i="16"/>
  <c r="M1421" i="16"/>
  <c r="N1421" i="16"/>
  <c r="O1421" i="16"/>
  <c r="P1421" i="16"/>
  <c r="Q1421" i="16"/>
  <c r="R1421" i="16"/>
  <c r="S1421" i="16"/>
  <c r="T1421" i="16"/>
  <c r="U1421" i="16"/>
  <c r="V1421" i="16"/>
  <c r="C1422" i="16"/>
  <c r="D1422" i="16"/>
  <c r="E1422" i="16"/>
  <c r="F1422" i="16"/>
  <c r="G1422" i="16"/>
  <c r="H1422" i="16"/>
  <c r="I1422" i="16"/>
  <c r="J1422" i="16"/>
  <c r="K1422" i="16"/>
  <c r="L1422" i="16"/>
  <c r="M1422" i="16"/>
  <c r="N1422" i="16"/>
  <c r="O1422" i="16"/>
  <c r="P1422" i="16"/>
  <c r="Q1422" i="16"/>
  <c r="R1422" i="16"/>
  <c r="S1422" i="16"/>
  <c r="T1422" i="16"/>
  <c r="U1422" i="16"/>
  <c r="V1422" i="16"/>
  <c r="C1423" i="16"/>
  <c r="E1423" i="16"/>
  <c r="F1423" i="16"/>
  <c r="G1423" i="16"/>
  <c r="H1423" i="16"/>
  <c r="I1423" i="16"/>
  <c r="J1423" i="16"/>
  <c r="K1423" i="16"/>
  <c r="L1423" i="16"/>
  <c r="M1423" i="16"/>
  <c r="N1423" i="16"/>
  <c r="O1423" i="16"/>
  <c r="P1423" i="16"/>
  <c r="Q1423" i="16"/>
  <c r="R1423" i="16"/>
  <c r="S1423" i="16"/>
  <c r="T1423" i="16"/>
  <c r="U1423" i="16"/>
  <c r="V1423" i="16"/>
  <c r="C1424" i="16"/>
  <c r="D1424" i="16"/>
  <c r="E1424" i="16"/>
  <c r="F1424" i="16"/>
  <c r="G1424" i="16"/>
  <c r="I1424" i="16"/>
  <c r="J1424" i="16"/>
  <c r="K1424" i="16"/>
  <c r="L1424" i="16"/>
  <c r="M1424" i="16"/>
  <c r="N1424" i="16"/>
  <c r="O1424" i="16"/>
  <c r="P1424" i="16"/>
  <c r="Q1424" i="16"/>
  <c r="R1424" i="16"/>
  <c r="S1424" i="16"/>
  <c r="U1424" i="16"/>
  <c r="V1424" i="16"/>
  <c r="C1425" i="16"/>
  <c r="D1425" i="16"/>
  <c r="E1425" i="16"/>
  <c r="F1425" i="16"/>
  <c r="G1425" i="16"/>
  <c r="H1425" i="16"/>
  <c r="I1425" i="16"/>
  <c r="J1425" i="16"/>
  <c r="K1425" i="16"/>
  <c r="L1425" i="16"/>
  <c r="M1425" i="16"/>
  <c r="N1425" i="16"/>
  <c r="O1425" i="16"/>
  <c r="P1425" i="16"/>
  <c r="Q1425" i="16"/>
  <c r="R1425" i="16"/>
  <c r="S1425" i="16"/>
  <c r="T1425" i="16"/>
  <c r="U1425" i="16"/>
  <c r="V1425" i="16"/>
  <c r="C1426" i="16"/>
  <c r="E1426" i="16"/>
  <c r="F1426" i="16"/>
  <c r="G1426" i="16"/>
  <c r="H1426" i="16"/>
  <c r="I1426" i="16"/>
  <c r="J1426" i="16"/>
  <c r="K1426" i="16"/>
  <c r="M1426" i="16"/>
  <c r="N1426" i="16"/>
  <c r="O1426" i="16"/>
  <c r="P1426" i="16"/>
  <c r="Q1426" i="16"/>
  <c r="R1426" i="16"/>
  <c r="S1426" i="16"/>
  <c r="U1426" i="16"/>
  <c r="V1426" i="16"/>
  <c r="C1427" i="16"/>
  <c r="D1427" i="16"/>
  <c r="E1427" i="16"/>
  <c r="F1427" i="16"/>
  <c r="G1427" i="16"/>
  <c r="H1427" i="16"/>
  <c r="I1427" i="16"/>
  <c r="J1427" i="16"/>
  <c r="K1427" i="16"/>
  <c r="L1427" i="16"/>
  <c r="M1427" i="16"/>
  <c r="N1427" i="16"/>
  <c r="O1427" i="16"/>
  <c r="P1427" i="16"/>
  <c r="Q1427" i="16"/>
  <c r="R1427" i="16"/>
  <c r="S1427" i="16"/>
  <c r="U1427" i="16"/>
  <c r="V1427" i="16"/>
  <c r="W1427" i="16"/>
  <c r="AA1427" i="16"/>
  <c r="C1428" i="16"/>
  <c r="E1428" i="16"/>
  <c r="F1428" i="16"/>
  <c r="G1428" i="16"/>
  <c r="H1428" i="16"/>
  <c r="I1428" i="16"/>
  <c r="J1428" i="16"/>
  <c r="K1428" i="16"/>
  <c r="L1428" i="16"/>
  <c r="M1428" i="16"/>
  <c r="N1428" i="16"/>
  <c r="O1428" i="16"/>
  <c r="P1428" i="16"/>
  <c r="Q1428" i="16"/>
  <c r="R1428" i="16"/>
  <c r="S1428" i="16"/>
  <c r="U1428" i="16"/>
  <c r="V1428" i="16"/>
  <c r="W1428" i="16"/>
  <c r="C1429" i="16"/>
  <c r="E1429" i="16"/>
  <c r="F1429" i="16"/>
  <c r="G1429" i="16"/>
  <c r="H1429" i="16"/>
  <c r="I1429" i="16"/>
  <c r="J1429" i="16"/>
  <c r="K1429" i="16"/>
  <c r="L1429" i="16"/>
  <c r="M1429" i="16"/>
  <c r="N1429" i="16"/>
  <c r="O1429" i="16"/>
  <c r="P1429" i="16"/>
  <c r="Q1429" i="16"/>
  <c r="R1429" i="16"/>
  <c r="S1429" i="16"/>
  <c r="T1429" i="16"/>
  <c r="U1429" i="16"/>
  <c r="V1429" i="16"/>
  <c r="W1429" i="16"/>
  <c r="X1429" i="16"/>
  <c r="AA1429" i="16"/>
  <c r="C1430" i="16"/>
  <c r="D1430" i="16"/>
  <c r="E1430" i="16"/>
  <c r="F1430" i="16"/>
  <c r="G1430" i="16"/>
  <c r="H1430" i="16"/>
  <c r="I1430" i="16"/>
  <c r="J1430" i="16"/>
  <c r="K1430" i="16"/>
  <c r="L1430" i="16"/>
  <c r="M1430" i="16"/>
  <c r="N1430" i="16"/>
  <c r="O1430" i="16"/>
  <c r="P1430" i="16"/>
  <c r="Q1430" i="16"/>
  <c r="R1430" i="16"/>
  <c r="S1430" i="16"/>
  <c r="T1430" i="16"/>
  <c r="U1430" i="16"/>
  <c r="V1430" i="16"/>
  <c r="X1430" i="16"/>
  <c r="C1431" i="16"/>
  <c r="D1431" i="16"/>
  <c r="E1431" i="16"/>
  <c r="F1431" i="16"/>
  <c r="G1431" i="16"/>
  <c r="H1431" i="16"/>
  <c r="I1431" i="16"/>
  <c r="J1431" i="16"/>
  <c r="K1431" i="16"/>
  <c r="L1431" i="16"/>
  <c r="M1431" i="16"/>
  <c r="N1431" i="16"/>
  <c r="O1431" i="16"/>
  <c r="P1431" i="16"/>
  <c r="Q1431" i="16"/>
  <c r="R1431" i="16"/>
  <c r="S1431" i="16"/>
  <c r="T1431" i="16"/>
  <c r="U1431" i="16"/>
  <c r="V1431" i="16"/>
  <c r="X1431" i="16"/>
  <c r="C1432" i="16"/>
  <c r="D1432" i="16"/>
  <c r="E1432" i="16"/>
  <c r="F1432" i="16"/>
  <c r="G1432" i="16"/>
  <c r="I1432" i="16"/>
  <c r="J1432" i="16"/>
  <c r="K1432" i="16"/>
  <c r="L1432" i="16"/>
  <c r="M1432" i="16"/>
  <c r="N1432" i="16"/>
  <c r="O1432" i="16"/>
  <c r="P1432" i="16"/>
  <c r="Q1432" i="16"/>
  <c r="R1432" i="16"/>
  <c r="S1432" i="16"/>
  <c r="U1432" i="16"/>
  <c r="V1432" i="16"/>
  <c r="W1432" i="16"/>
  <c r="AA1432" i="16"/>
  <c r="C1433" i="16"/>
  <c r="D1433" i="16"/>
  <c r="E1433" i="16"/>
  <c r="F1433" i="16"/>
  <c r="G1433" i="16"/>
  <c r="H1433" i="16"/>
  <c r="I1433" i="16"/>
  <c r="J1433" i="16"/>
  <c r="K1433" i="16"/>
  <c r="L1433" i="16"/>
  <c r="M1433" i="16"/>
  <c r="N1433" i="16"/>
  <c r="O1433" i="16"/>
  <c r="P1433" i="16"/>
  <c r="Q1433" i="16"/>
  <c r="R1433" i="16"/>
  <c r="S1433" i="16"/>
  <c r="T1433" i="16"/>
  <c r="U1433" i="16"/>
  <c r="V1433" i="16"/>
  <c r="W1433" i="16"/>
  <c r="X1433" i="16"/>
  <c r="C1434" i="16"/>
  <c r="E1434" i="16"/>
  <c r="F1434" i="16"/>
  <c r="G1434" i="16"/>
  <c r="H1434" i="16"/>
  <c r="I1434" i="16"/>
  <c r="J1434" i="16"/>
  <c r="K1434" i="16"/>
  <c r="M1434" i="16"/>
  <c r="N1434" i="16"/>
  <c r="O1434" i="16"/>
  <c r="P1434" i="16"/>
  <c r="Q1434" i="16"/>
  <c r="R1434" i="16"/>
  <c r="S1434" i="16"/>
  <c r="T1434" i="16"/>
  <c r="U1434" i="16"/>
  <c r="V1434" i="16"/>
  <c r="C1435" i="16"/>
  <c r="D1435" i="16"/>
  <c r="E1435" i="16"/>
  <c r="F1435" i="16"/>
  <c r="G1435" i="16"/>
  <c r="H1435" i="16"/>
  <c r="I1435" i="16"/>
  <c r="J1435" i="16"/>
  <c r="K1435" i="16"/>
  <c r="L1435" i="16"/>
  <c r="M1435" i="16"/>
  <c r="N1435" i="16"/>
  <c r="O1435" i="16"/>
  <c r="P1435" i="16"/>
  <c r="Q1435" i="16"/>
  <c r="R1435" i="16"/>
  <c r="S1435" i="16"/>
  <c r="U1435" i="16"/>
  <c r="V1435" i="16"/>
  <c r="C1436" i="16"/>
  <c r="E1436" i="16"/>
  <c r="F1436" i="16"/>
  <c r="G1436" i="16"/>
  <c r="H1436" i="16"/>
  <c r="I1436" i="16"/>
  <c r="J1436" i="16"/>
  <c r="K1436" i="16"/>
  <c r="L1436" i="16"/>
  <c r="M1436" i="16"/>
  <c r="N1436" i="16"/>
  <c r="O1436" i="16"/>
  <c r="P1436" i="16"/>
  <c r="Q1436" i="16"/>
  <c r="R1436" i="16"/>
  <c r="S1436" i="16"/>
  <c r="T1436" i="16"/>
  <c r="U1436" i="16"/>
  <c r="V1436" i="16"/>
  <c r="C1437" i="16"/>
  <c r="E1437" i="16"/>
  <c r="F1437" i="16"/>
  <c r="G1437" i="16"/>
  <c r="H1437" i="16"/>
  <c r="I1437" i="16"/>
  <c r="J1437" i="16"/>
  <c r="K1437" i="16"/>
  <c r="L1437" i="16"/>
  <c r="M1437" i="16"/>
  <c r="N1437" i="16"/>
  <c r="O1437" i="16"/>
  <c r="P1437" i="16"/>
  <c r="Q1437" i="16"/>
  <c r="R1437" i="16"/>
  <c r="S1437" i="16"/>
  <c r="T1437" i="16"/>
  <c r="U1437" i="16"/>
  <c r="V1437" i="16"/>
  <c r="X1437" i="16"/>
  <c r="C1438" i="16"/>
  <c r="D1438" i="16"/>
  <c r="E1438" i="16"/>
  <c r="F1438" i="16"/>
  <c r="G1438" i="16"/>
  <c r="H1438" i="16"/>
  <c r="I1438" i="16"/>
  <c r="J1438" i="16"/>
  <c r="K1438" i="16"/>
  <c r="L1438" i="16"/>
  <c r="M1438" i="16"/>
  <c r="N1438" i="16"/>
  <c r="O1438" i="16"/>
  <c r="P1438" i="16"/>
  <c r="Q1438" i="16"/>
  <c r="R1438" i="16"/>
  <c r="S1438" i="16"/>
  <c r="T1438" i="16"/>
  <c r="U1438" i="16"/>
  <c r="V1438" i="16"/>
  <c r="C1439" i="16"/>
  <c r="E1439" i="16"/>
  <c r="F1439" i="16"/>
  <c r="G1439" i="16"/>
  <c r="H1439" i="16"/>
  <c r="I1439" i="16"/>
  <c r="J1439" i="16"/>
  <c r="K1439" i="16"/>
  <c r="L1439" i="16"/>
  <c r="M1439" i="16"/>
  <c r="N1439" i="16"/>
  <c r="O1439" i="16"/>
  <c r="P1439" i="16"/>
  <c r="Q1439" i="16"/>
  <c r="R1439" i="16"/>
  <c r="S1439" i="16"/>
  <c r="T1439" i="16"/>
  <c r="U1439" i="16"/>
  <c r="V1439" i="16"/>
  <c r="C1440" i="16"/>
  <c r="D1440" i="16"/>
  <c r="E1440" i="16"/>
  <c r="F1440" i="16"/>
  <c r="G1440" i="16"/>
  <c r="I1440" i="16"/>
  <c r="J1440" i="16"/>
  <c r="K1440" i="16"/>
  <c r="L1440" i="16"/>
  <c r="M1440" i="16"/>
  <c r="N1440" i="16"/>
  <c r="O1440" i="16"/>
  <c r="P1440" i="16"/>
  <c r="Q1440" i="16"/>
  <c r="R1440" i="16"/>
  <c r="S1440" i="16"/>
  <c r="U1440" i="16"/>
  <c r="V1440" i="16"/>
  <c r="W1440" i="16"/>
  <c r="C1441" i="16"/>
  <c r="E1441" i="16"/>
  <c r="F1441" i="16"/>
  <c r="G1441" i="16"/>
  <c r="H1441" i="16"/>
  <c r="I1441" i="16"/>
  <c r="J1441" i="16"/>
  <c r="K1441" i="16"/>
  <c r="L1441" i="16"/>
  <c r="M1441" i="16"/>
  <c r="N1441" i="16"/>
  <c r="O1441" i="16"/>
  <c r="P1441" i="16"/>
  <c r="Q1441" i="16"/>
  <c r="R1441" i="16"/>
  <c r="S1441" i="16"/>
  <c r="T1441" i="16"/>
  <c r="U1441" i="16"/>
  <c r="V1441" i="16"/>
  <c r="X1441" i="16"/>
  <c r="C1442" i="16"/>
  <c r="D1442" i="16"/>
  <c r="E1442" i="16"/>
  <c r="F1442" i="16"/>
  <c r="G1442" i="16"/>
  <c r="H1442" i="16"/>
  <c r="I1442" i="16"/>
  <c r="J1442" i="16"/>
  <c r="K1442" i="16"/>
  <c r="M1442" i="16"/>
  <c r="N1442" i="16"/>
  <c r="O1442" i="16"/>
  <c r="P1442" i="16"/>
  <c r="Q1442" i="16"/>
  <c r="R1442" i="16"/>
  <c r="S1442" i="16"/>
  <c r="T1442" i="16"/>
  <c r="U1442" i="16"/>
  <c r="V1442" i="16"/>
  <c r="W1442" i="16"/>
  <c r="C1443" i="16"/>
  <c r="E1443" i="16"/>
  <c r="F1443" i="16"/>
  <c r="G1443" i="16"/>
  <c r="H1443" i="16"/>
  <c r="I1443" i="16"/>
  <c r="J1443" i="16"/>
  <c r="K1443" i="16"/>
  <c r="L1443" i="16"/>
  <c r="M1443" i="16"/>
  <c r="N1443" i="16"/>
  <c r="O1443" i="16"/>
  <c r="P1443" i="16"/>
  <c r="Q1443" i="16"/>
  <c r="R1443" i="16"/>
  <c r="S1443" i="16"/>
  <c r="U1443" i="16"/>
  <c r="V1443" i="16"/>
  <c r="W1443" i="16"/>
  <c r="C1444" i="16"/>
  <c r="E1444" i="16"/>
  <c r="F1444" i="16"/>
  <c r="G1444" i="16"/>
  <c r="H1444" i="16"/>
  <c r="I1444" i="16"/>
  <c r="J1444" i="16"/>
  <c r="K1444" i="16"/>
  <c r="L1444" i="16"/>
  <c r="M1444" i="16"/>
  <c r="N1444" i="16"/>
  <c r="O1444" i="16"/>
  <c r="P1444" i="16"/>
  <c r="Q1444" i="16"/>
  <c r="R1444" i="16"/>
  <c r="S1444" i="16"/>
  <c r="U1444" i="16"/>
  <c r="V1444" i="16"/>
  <c r="C1445" i="16"/>
  <c r="E1445" i="16"/>
  <c r="F1445" i="16"/>
  <c r="G1445" i="16"/>
  <c r="H1445" i="16"/>
  <c r="I1445" i="16"/>
  <c r="J1445" i="16"/>
  <c r="K1445" i="16"/>
  <c r="L1445" i="16"/>
  <c r="M1445" i="16"/>
  <c r="N1445" i="16"/>
  <c r="O1445" i="16"/>
  <c r="P1445" i="16"/>
  <c r="Q1445" i="16"/>
  <c r="R1445" i="16"/>
  <c r="S1445" i="16"/>
  <c r="T1445" i="16"/>
  <c r="U1445" i="16"/>
  <c r="V1445" i="16"/>
  <c r="X1445" i="16"/>
  <c r="C1446" i="16"/>
  <c r="E1446" i="16"/>
  <c r="F1446" i="16"/>
  <c r="G1446" i="16"/>
  <c r="H1446" i="16"/>
  <c r="I1446" i="16"/>
  <c r="J1446" i="16"/>
  <c r="K1446" i="16"/>
  <c r="L1446" i="16"/>
  <c r="M1446" i="16"/>
  <c r="N1446" i="16"/>
  <c r="O1446" i="16"/>
  <c r="P1446" i="16"/>
  <c r="Q1446" i="16"/>
  <c r="R1446" i="16"/>
  <c r="S1446" i="16"/>
  <c r="T1446" i="16"/>
  <c r="U1446" i="16"/>
  <c r="V1446" i="16"/>
  <c r="X1446" i="16"/>
  <c r="C1447" i="16"/>
  <c r="D1447" i="16"/>
  <c r="E1447" i="16"/>
  <c r="F1447" i="16"/>
  <c r="G1447" i="16"/>
  <c r="H1447" i="16"/>
  <c r="I1447" i="16"/>
  <c r="J1447" i="16"/>
  <c r="K1447" i="16"/>
  <c r="L1447" i="16"/>
  <c r="M1447" i="16"/>
  <c r="N1447" i="16"/>
  <c r="O1447" i="16"/>
  <c r="P1447" i="16"/>
  <c r="Q1447" i="16"/>
  <c r="R1447" i="16"/>
  <c r="S1447" i="16"/>
  <c r="T1447" i="16"/>
  <c r="U1447" i="16"/>
  <c r="V1447" i="16"/>
  <c r="C1448" i="16"/>
  <c r="D1448" i="16"/>
  <c r="E1448" i="16"/>
  <c r="F1448" i="16"/>
  <c r="G1448" i="16"/>
  <c r="I1448" i="16"/>
  <c r="J1448" i="16"/>
  <c r="K1448" i="16"/>
  <c r="L1448" i="16"/>
  <c r="M1448" i="16"/>
  <c r="N1448" i="16"/>
  <c r="O1448" i="16"/>
  <c r="P1448" i="16"/>
  <c r="Q1448" i="16"/>
  <c r="R1448" i="16"/>
  <c r="S1448" i="16"/>
  <c r="U1448" i="16"/>
  <c r="V1448" i="16"/>
  <c r="W1448" i="16"/>
  <c r="C1449" i="16"/>
  <c r="D1449" i="16"/>
  <c r="E1449" i="16"/>
  <c r="F1449" i="16"/>
  <c r="G1449" i="16"/>
  <c r="H1449" i="16"/>
  <c r="I1449" i="16"/>
  <c r="J1449" i="16"/>
  <c r="K1449" i="16"/>
  <c r="L1449" i="16"/>
  <c r="M1449" i="16"/>
  <c r="N1449" i="16"/>
  <c r="O1449" i="16"/>
  <c r="P1449" i="16"/>
  <c r="Q1449" i="16"/>
  <c r="R1449" i="16"/>
  <c r="S1449" i="16"/>
  <c r="T1449" i="16"/>
  <c r="U1449" i="16"/>
  <c r="V1449" i="16"/>
  <c r="X1449" i="16"/>
  <c r="C1450" i="16"/>
  <c r="D1450" i="16"/>
  <c r="E1450" i="16"/>
  <c r="F1450" i="16"/>
  <c r="G1450" i="16"/>
  <c r="H1450" i="16"/>
  <c r="I1450" i="16"/>
  <c r="J1450" i="16"/>
  <c r="K1450" i="16"/>
  <c r="M1450" i="16"/>
  <c r="N1450" i="16"/>
  <c r="O1450" i="16"/>
  <c r="P1450" i="16"/>
  <c r="Q1450" i="16"/>
  <c r="R1450" i="16"/>
  <c r="S1450" i="16"/>
  <c r="T1450" i="16"/>
  <c r="U1450" i="16"/>
  <c r="V1450" i="16"/>
  <c r="C1451" i="16"/>
  <c r="E1451" i="16"/>
  <c r="F1451" i="16"/>
  <c r="G1451" i="16"/>
  <c r="H1451" i="16"/>
  <c r="I1451" i="16"/>
  <c r="J1451" i="16"/>
  <c r="K1451" i="16"/>
  <c r="L1451" i="16"/>
  <c r="M1451" i="16"/>
  <c r="N1451" i="16"/>
  <c r="O1451" i="16"/>
  <c r="P1451" i="16"/>
  <c r="Q1451" i="16"/>
  <c r="R1451" i="16"/>
  <c r="S1451" i="16"/>
  <c r="U1451" i="16"/>
  <c r="V1451" i="16"/>
  <c r="C1452" i="16"/>
  <c r="D1452" i="16"/>
  <c r="E1452" i="16"/>
  <c r="F1452" i="16"/>
  <c r="G1452" i="16"/>
  <c r="H1452" i="16"/>
  <c r="I1452" i="16"/>
  <c r="J1452" i="16"/>
  <c r="K1452" i="16"/>
  <c r="L1452" i="16"/>
  <c r="M1452" i="16"/>
  <c r="N1452" i="16"/>
  <c r="O1452" i="16"/>
  <c r="P1452" i="16"/>
  <c r="Q1452" i="16"/>
  <c r="R1452" i="16"/>
  <c r="S1452" i="16"/>
  <c r="T1452" i="16"/>
  <c r="U1452" i="16"/>
  <c r="V1452" i="16"/>
  <c r="C1453" i="16"/>
  <c r="D1453" i="16"/>
  <c r="E1453" i="16"/>
  <c r="F1453" i="16"/>
  <c r="G1453" i="16"/>
  <c r="H1453" i="16"/>
  <c r="I1453" i="16"/>
  <c r="J1453" i="16"/>
  <c r="K1453" i="16"/>
  <c r="L1453" i="16"/>
  <c r="M1453" i="16"/>
  <c r="N1453" i="16"/>
  <c r="O1453" i="16"/>
  <c r="P1453" i="16"/>
  <c r="Q1453" i="16"/>
  <c r="R1453" i="16"/>
  <c r="S1453" i="16"/>
  <c r="T1453" i="16"/>
  <c r="U1453" i="16"/>
  <c r="V1453" i="16"/>
  <c r="W1453" i="16"/>
  <c r="X1453" i="16"/>
  <c r="C1454" i="16"/>
  <c r="D1454" i="16"/>
  <c r="E1454" i="16"/>
  <c r="F1454" i="16"/>
  <c r="G1454" i="16"/>
  <c r="H1454" i="16"/>
  <c r="I1454" i="16"/>
  <c r="J1454" i="16"/>
  <c r="K1454" i="16"/>
  <c r="L1454" i="16"/>
  <c r="M1454" i="16"/>
  <c r="N1454" i="16"/>
  <c r="O1454" i="16"/>
  <c r="P1454" i="16"/>
  <c r="Q1454" i="16"/>
  <c r="R1454" i="16"/>
  <c r="S1454" i="16"/>
  <c r="T1454" i="16"/>
  <c r="U1454" i="16"/>
  <c r="V1454" i="16"/>
  <c r="W1454" i="16"/>
  <c r="X1454" i="16"/>
  <c r="C1455" i="16"/>
  <c r="D1455" i="16"/>
  <c r="E1455" i="16"/>
  <c r="F1455" i="16"/>
  <c r="G1455" i="16"/>
  <c r="H1455" i="16"/>
  <c r="I1455" i="16"/>
  <c r="J1455" i="16"/>
  <c r="K1455" i="16"/>
  <c r="L1455" i="16"/>
  <c r="M1455" i="16"/>
  <c r="N1455" i="16"/>
  <c r="O1455" i="16"/>
  <c r="P1455" i="16"/>
  <c r="Q1455" i="16"/>
  <c r="R1455" i="16"/>
  <c r="S1455" i="16"/>
  <c r="T1455" i="16"/>
  <c r="U1455" i="16"/>
  <c r="V1455" i="16"/>
  <c r="C1456" i="16"/>
  <c r="D1456" i="16"/>
  <c r="E1456" i="16"/>
  <c r="F1456" i="16"/>
  <c r="G1456" i="16"/>
  <c r="I1456" i="16"/>
  <c r="J1456" i="16"/>
  <c r="K1456" i="16"/>
  <c r="L1456" i="16"/>
  <c r="M1456" i="16"/>
  <c r="N1456" i="16"/>
  <c r="O1456" i="16"/>
  <c r="P1456" i="16"/>
  <c r="Q1456" i="16"/>
  <c r="R1456" i="16"/>
  <c r="S1456" i="16"/>
  <c r="U1456" i="16"/>
  <c r="V1456" i="16"/>
  <c r="C1457" i="16"/>
  <c r="D1457" i="16"/>
  <c r="E1457" i="16"/>
  <c r="F1457" i="16"/>
  <c r="G1457" i="16"/>
  <c r="H1457" i="16"/>
  <c r="I1457" i="16"/>
  <c r="J1457" i="16"/>
  <c r="K1457" i="16"/>
  <c r="L1457" i="16"/>
  <c r="M1457" i="16"/>
  <c r="N1457" i="16"/>
  <c r="O1457" i="16"/>
  <c r="P1457" i="16"/>
  <c r="Q1457" i="16"/>
  <c r="R1457" i="16"/>
  <c r="S1457" i="16"/>
  <c r="T1457" i="16"/>
  <c r="U1457" i="16"/>
  <c r="V1457" i="16"/>
  <c r="C1458" i="16"/>
  <c r="D1458" i="16"/>
  <c r="E1458" i="16"/>
  <c r="F1458" i="16"/>
  <c r="G1458" i="16"/>
  <c r="H1458" i="16"/>
  <c r="I1458" i="16"/>
  <c r="J1458" i="16"/>
  <c r="K1458" i="16"/>
  <c r="M1458" i="16"/>
  <c r="N1458" i="16"/>
  <c r="O1458" i="16"/>
  <c r="P1458" i="16"/>
  <c r="Q1458" i="16"/>
  <c r="R1458" i="16"/>
  <c r="S1458" i="16"/>
  <c r="U1458" i="16"/>
  <c r="V1458" i="16"/>
  <c r="C1459" i="16"/>
  <c r="E1459" i="16"/>
  <c r="F1459" i="16"/>
  <c r="G1459" i="16"/>
  <c r="H1459" i="16"/>
  <c r="I1459" i="16"/>
  <c r="J1459" i="16"/>
  <c r="K1459" i="16"/>
  <c r="L1459" i="16"/>
  <c r="M1459" i="16"/>
  <c r="N1459" i="16"/>
  <c r="O1459" i="16"/>
  <c r="P1459" i="16"/>
  <c r="Q1459" i="16"/>
  <c r="R1459" i="16"/>
  <c r="S1459" i="16"/>
  <c r="U1459" i="16"/>
  <c r="V1459" i="16"/>
  <c r="C1460" i="16"/>
  <c r="E1460" i="16"/>
  <c r="F1460" i="16"/>
  <c r="G1460" i="16"/>
  <c r="H1460" i="16"/>
  <c r="I1460" i="16"/>
  <c r="J1460" i="16"/>
  <c r="K1460" i="16"/>
  <c r="L1460" i="16"/>
  <c r="M1460" i="16"/>
  <c r="N1460" i="16"/>
  <c r="O1460" i="16"/>
  <c r="P1460" i="16"/>
  <c r="Q1460" i="16"/>
  <c r="R1460" i="16"/>
  <c r="S1460" i="16"/>
  <c r="U1460" i="16"/>
  <c r="V1460" i="16"/>
  <c r="W1460" i="16"/>
  <c r="AA1460" i="16"/>
  <c r="C1461" i="16"/>
  <c r="D1461" i="16"/>
  <c r="E1461" i="16"/>
  <c r="F1461" i="16"/>
  <c r="G1461" i="16"/>
  <c r="H1461" i="16"/>
  <c r="I1461" i="16"/>
  <c r="J1461" i="16"/>
  <c r="K1461" i="16"/>
  <c r="L1461" i="16"/>
  <c r="M1461" i="16"/>
  <c r="N1461" i="16"/>
  <c r="O1461" i="16"/>
  <c r="P1461" i="16"/>
  <c r="Q1461" i="16"/>
  <c r="R1461" i="16"/>
  <c r="S1461" i="16"/>
  <c r="T1461" i="16"/>
  <c r="U1461" i="16"/>
  <c r="V1461" i="16"/>
  <c r="X1461" i="16"/>
  <c r="C1462" i="16"/>
  <c r="D1462" i="16"/>
  <c r="E1462" i="16"/>
  <c r="F1462" i="16"/>
  <c r="G1462" i="16"/>
  <c r="H1462" i="16"/>
  <c r="I1462" i="16"/>
  <c r="J1462" i="16"/>
  <c r="K1462" i="16"/>
  <c r="L1462" i="16"/>
  <c r="M1462" i="16"/>
  <c r="N1462" i="16"/>
  <c r="O1462" i="16"/>
  <c r="P1462" i="16"/>
  <c r="Q1462" i="16"/>
  <c r="R1462" i="16"/>
  <c r="S1462" i="16"/>
  <c r="T1462" i="16"/>
  <c r="U1462" i="16"/>
  <c r="V1462" i="16"/>
  <c r="X1462" i="16"/>
  <c r="C1463" i="16"/>
  <c r="D1463" i="16"/>
  <c r="E1463" i="16"/>
  <c r="F1463" i="16"/>
  <c r="G1463" i="16"/>
  <c r="H1463" i="16"/>
  <c r="I1463" i="16"/>
  <c r="J1463" i="16"/>
  <c r="K1463" i="16"/>
  <c r="L1463" i="16"/>
  <c r="M1463" i="16"/>
  <c r="N1463" i="16"/>
  <c r="O1463" i="16"/>
  <c r="P1463" i="16"/>
  <c r="Q1463" i="16"/>
  <c r="R1463" i="16"/>
  <c r="S1463" i="16"/>
  <c r="T1463" i="16"/>
  <c r="U1463" i="16"/>
  <c r="V1463" i="16"/>
  <c r="C1464" i="16"/>
  <c r="E1464" i="16"/>
  <c r="F1464" i="16"/>
  <c r="G1464" i="16"/>
  <c r="I1464" i="16"/>
  <c r="J1464" i="16"/>
  <c r="K1464" i="16"/>
  <c r="L1464" i="16"/>
  <c r="M1464" i="16"/>
  <c r="N1464" i="16"/>
  <c r="O1464" i="16"/>
  <c r="P1464" i="16"/>
  <c r="Q1464" i="16"/>
  <c r="R1464" i="16"/>
  <c r="S1464" i="16"/>
  <c r="U1464" i="16"/>
  <c r="V1464" i="16"/>
  <c r="C1465" i="16"/>
  <c r="E1465" i="16"/>
  <c r="F1465" i="16"/>
  <c r="G1465" i="16"/>
  <c r="H1465" i="16"/>
  <c r="I1465" i="16"/>
  <c r="J1465" i="16"/>
  <c r="K1465" i="16"/>
  <c r="L1465" i="16"/>
  <c r="M1465" i="16"/>
  <c r="N1465" i="16"/>
  <c r="O1465" i="16"/>
  <c r="P1465" i="16"/>
  <c r="Q1465" i="16"/>
  <c r="R1465" i="16"/>
  <c r="S1465" i="16"/>
  <c r="T1465" i="16"/>
  <c r="U1465" i="16"/>
  <c r="V1465" i="16"/>
  <c r="C1466" i="16"/>
  <c r="E1466" i="16"/>
  <c r="F1466" i="16"/>
  <c r="G1466" i="16"/>
  <c r="H1466" i="16"/>
  <c r="I1466" i="16"/>
  <c r="J1466" i="16"/>
  <c r="K1466" i="16"/>
  <c r="M1466" i="16"/>
  <c r="N1466" i="16"/>
  <c r="O1466" i="16"/>
  <c r="P1466" i="16"/>
  <c r="Q1466" i="16"/>
  <c r="R1466" i="16"/>
  <c r="S1466" i="16"/>
  <c r="U1466" i="16"/>
  <c r="V1466" i="16"/>
  <c r="W1466" i="16"/>
  <c r="AA1466" i="16"/>
  <c r="C1467" i="16"/>
  <c r="E1467" i="16"/>
  <c r="F1467" i="16"/>
  <c r="G1467" i="16"/>
  <c r="H1467" i="16"/>
  <c r="I1467" i="16"/>
  <c r="J1467" i="16"/>
  <c r="K1467" i="16"/>
  <c r="L1467" i="16"/>
  <c r="M1467" i="16"/>
  <c r="N1467" i="16"/>
  <c r="O1467" i="16"/>
  <c r="P1467" i="16"/>
  <c r="Q1467" i="16"/>
  <c r="R1467" i="16"/>
  <c r="S1467" i="16"/>
  <c r="U1467" i="16"/>
  <c r="V1467" i="16"/>
  <c r="C1468" i="16"/>
  <c r="E1468" i="16"/>
  <c r="F1468" i="16"/>
  <c r="G1468" i="16"/>
  <c r="H1468" i="16"/>
  <c r="I1468" i="16"/>
  <c r="J1468" i="16"/>
  <c r="K1468" i="16"/>
  <c r="L1468" i="16"/>
  <c r="M1468" i="16"/>
  <c r="N1468" i="16"/>
  <c r="O1468" i="16"/>
  <c r="P1468" i="16"/>
  <c r="Q1468" i="16"/>
  <c r="R1468" i="16"/>
  <c r="S1468" i="16"/>
  <c r="T1468" i="16"/>
  <c r="U1468" i="16"/>
  <c r="V1468" i="16"/>
  <c r="C1469" i="16"/>
  <c r="E1469" i="16"/>
  <c r="F1469" i="16"/>
  <c r="G1469" i="16"/>
  <c r="H1469" i="16"/>
  <c r="I1469" i="16"/>
  <c r="J1469" i="16"/>
  <c r="K1469" i="16"/>
  <c r="L1469" i="16"/>
  <c r="M1469" i="16"/>
  <c r="N1469" i="16"/>
  <c r="O1469" i="16"/>
  <c r="P1469" i="16"/>
  <c r="Q1469" i="16"/>
  <c r="R1469" i="16"/>
  <c r="S1469" i="16"/>
  <c r="T1469" i="16"/>
  <c r="U1469" i="16"/>
  <c r="V1469" i="16"/>
  <c r="X1469" i="16"/>
  <c r="C1470" i="16"/>
  <c r="E1470" i="16"/>
  <c r="F1470" i="16"/>
  <c r="G1470" i="16"/>
  <c r="H1470" i="16"/>
  <c r="I1470" i="16"/>
  <c r="J1470" i="16"/>
  <c r="K1470" i="16"/>
  <c r="L1470" i="16"/>
  <c r="M1470" i="16"/>
  <c r="N1470" i="16"/>
  <c r="O1470" i="16"/>
  <c r="P1470" i="16"/>
  <c r="Q1470" i="16"/>
  <c r="R1470" i="16"/>
  <c r="S1470" i="16"/>
  <c r="T1470" i="16"/>
  <c r="U1470" i="16"/>
  <c r="V1470" i="16"/>
  <c r="AA1470" i="16"/>
  <c r="C1471" i="16"/>
  <c r="E1471" i="16"/>
  <c r="F1471" i="16"/>
  <c r="G1471" i="16"/>
  <c r="H1471" i="16"/>
  <c r="I1471" i="16"/>
  <c r="J1471" i="16"/>
  <c r="K1471" i="16"/>
  <c r="L1471" i="16"/>
  <c r="M1471" i="16"/>
  <c r="N1471" i="16"/>
  <c r="O1471" i="16"/>
  <c r="P1471" i="16"/>
  <c r="Q1471" i="16"/>
  <c r="R1471" i="16"/>
  <c r="S1471" i="16"/>
  <c r="T1471" i="16"/>
  <c r="U1471" i="16"/>
  <c r="V1471" i="16"/>
  <c r="X1471" i="16"/>
  <c r="C1472" i="16"/>
  <c r="E1472" i="16"/>
  <c r="F1472" i="16"/>
  <c r="G1472" i="16"/>
  <c r="I1472" i="16"/>
  <c r="J1472" i="16"/>
  <c r="K1472" i="16"/>
  <c r="L1472" i="16"/>
  <c r="M1472" i="16"/>
  <c r="N1472" i="16"/>
  <c r="O1472" i="16"/>
  <c r="P1472" i="16"/>
  <c r="Q1472" i="16"/>
  <c r="R1472" i="16"/>
  <c r="S1472" i="16"/>
  <c r="U1472" i="16"/>
  <c r="V1472" i="16"/>
  <c r="W1472" i="16"/>
  <c r="C1473" i="16"/>
  <c r="D1473" i="16"/>
  <c r="E1473" i="16"/>
  <c r="F1473" i="16"/>
  <c r="G1473" i="16"/>
  <c r="H1473" i="16"/>
  <c r="I1473" i="16"/>
  <c r="J1473" i="16"/>
  <c r="K1473" i="16"/>
  <c r="L1473" i="16"/>
  <c r="M1473" i="16"/>
  <c r="N1473" i="16"/>
  <c r="O1473" i="16"/>
  <c r="P1473" i="16"/>
  <c r="Q1473" i="16"/>
  <c r="R1473" i="16"/>
  <c r="S1473" i="16"/>
  <c r="T1473" i="16"/>
  <c r="U1473" i="16"/>
  <c r="V1473" i="16"/>
  <c r="C1474" i="16"/>
  <c r="E1474" i="16"/>
  <c r="F1474" i="16"/>
  <c r="G1474" i="16"/>
  <c r="H1474" i="16"/>
  <c r="I1474" i="16"/>
  <c r="J1474" i="16"/>
  <c r="K1474" i="16"/>
  <c r="M1474" i="16"/>
  <c r="N1474" i="16"/>
  <c r="O1474" i="16"/>
  <c r="P1474" i="16"/>
  <c r="Q1474" i="16"/>
  <c r="R1474" i="16"/>
  <c r="S1474" i="16"/>
  <c r="U1474" i="16"/>
  <c r="V1474" i="16"/>
  <c r="C1475" i="16"/>
  <c r="D1475" i="16"/>
  <c r="E1475" i="16"/>
  <c r="F1475" i="16"/>
  <c r="G1475" i="16"/>
  <c r="I1475" i="16"/>
  <c r="J1475" i="16"/>
  <c r="K1475" i="16"/>
  <c r="L1475" i="16"/>
  <c r="M1475" i="16"/>
  <c r="N1475" i="16"/>
  <c r="O1475" i="16"/>
  <c r="P1475" i="16"/>
  <c r="Q1475" i="16"/>
  <c r="R1475" i="16"/>
  <c r="S1475" i="16"/>
  <c r="U1475" i="16"/>
  <c r="V1475" i="16"/>
  <c r="C1476" i="16"/>
  <c r="E1476" i="16"/>
  <c r="F1476" i="16"/>
  <c r="G1476" i="16"/>
  <c r="H1476" i="16"/>
  <c r="I1476" i="16"/>
  <c r="J1476" i="16"/>
  <c r="K1476" i="16"/>
  <c r="L1476" i="16"/>
  <c r="M1476" i="16"/>
  <c r="N1476" i="16"/>
  <c r="O1476" i="16"/>
  <c r="P1476" i="16"/>
  <c r="Q1476" i="16"/>
  <c r="R1476" i="16"/>
  <c r="S1476" i="16"/>
  <c r="U1476" i="16"/>
  <c r="V1476" i="16"/>
  <c r="C1477" i="16"/>
  <c r="D1477" i="16"/>
  <c r="E1477" i="16"/>
  <c r="F1477" i="16"/>
  <c r="G1477" i="16"/>
  <c r="H1477" i="16"/>
  <c r="I1477" i="16"/>
  <c r="J1477" i="16"/>
  <c r="K1477" i="16"/>
  <c r="L1477" i="16"/>
  <c r="M1477" i="16"/>
  <c r="N1477" i="16"/>
  <c r="O1477" i="16"/>
  <c r="P1477" i="16"/>
  <c r="Q1477" i="16"/>
  <c r="R1477" i="16"/>
  <c r="S1477" i="16"/>
  <c r="T1477" i="16"/>
  <c r="U1477" i="16"/>
  <c r="V1477" i="16"/>
  <c r="C1478" i="16"/>
  <c r="D1478" i="16"/>
  <c r="E1478" i="16"/>
  <c r="F1478" i="16"/>
  <c r="G1478" i="16"/>
  <c r="H1478" i="16"/>
  <c r="I1478" i="16"/>
  <c r="J1478" i="16"/>
  <c r="K1478" i="16"/>
  <c r="L1478" i="16"/>
  <c r="M1478" i="16"/>
  <c r="N1478" i="16"/>
  <c r="O1478" i="16"/>
  <c r="P1478" i="16"/>
  <c r="Q1478" i="16"/>
  <c r="R1478" i="16"/>
  <c r="S1478" i="16"/>
  <c r="T1478" i="16"/>
  <c r="U1478" i="16"/>
  <c r="V1478" i="16"/>
  <c r="C1479" i="16"/>
  <c r="D1479" i="16"/>
  <c r="E1479" i="16"/>
  <c r="F1479" i="16"/>
  <c r="G1479" i="16"/>
  <c r="H1479" i="16"/>
  <c r="I1479" i="16"/>
  <c r="J1479" i="16"/>
  <c r="K1479" i="16"/>
  <c r="L1479" i="16"/>
  <c r="M1479" i="16"/>
  <c r="N1479" i="16"/>
  <c r="O1479" i="16"/>
  <c r="P1479" i="16"/>
  <c r="Q1479" i="16"/>
  <c r="R1479" i="16"/>
  <c r="S1479" i="16"/>
  <c r="T1479" i="16"/>
  <c r="U1479" i="16"/>
  <c r="V1479" i="16"/>
  <c r="W1479" i="16"/>
  <c r="X1479" i="16"/>
  <c r="AA1479" i="16"/>
  <c r="C1480" i="16"/>
  <c r="D1480" i="16"/>
  <c r="E1480" i="16"/>
  <c r="F1480" i="16"/>
  <c r="G1480" i="16"/>
  <c r="I1480" i="16"/>
  <c r="J1480" i="16"/>
  <c r="K1480" i="16"/>
  <c r="L1480" i="16"/>
  <c r="M1480" i="16"/>
  <c r="N1480" i="16"/>
  <c r="O1480" i="16"/>
  <c r="P1480" i="16"/>
  <c r="Q1480" i="16"/>
  <c r="R1480" i="16"/>
  <c r="S1480" i="16"/>
  <c r="U1480" i="16"/>
  <c r="V1480" i="16"/>
  <c r="C1481" i="16"/>
  <c r="D1481" i="16"/>
  <c r="E1481" i="16"/>
  <c r="F1481" i="16"/>
  <c r="G1481" i="16"/>
  <c r="H1481" i="16"/>
  <c r="I1481" i="16"/>
  <c r="J1481" i="16"/>
  <c r="K1481" i="16"/>
  <c r="L1481" i="16"/>
  <c r="M1481" i="16"/>
  <c r="N1481" i="16"/>
  <c r="O1481" i="16"/>
  <c r="P1481" i="16"/>
  <c r="Q1481" i="16"/>
  <c r="R1481" i="16"/>
  <c r="S1481" i="16"/>
  <c r="T1481" i="16"/>
  <c r="U1481" i="16"/>
  <c r="V1481" i="16"/>
  <c r="X1481" i="16"/>
  <c r="C1482" i="16"/>
  <c r="D1482" i="16"/>
  <c r="E1482" i="16"/>
  <c r="F1482" i="16"/>
  <c r="G1482" i="16"/>
  <c r="H1482" i="16"/>
  <c r="I1482" i="16"/>
  <c r="J1482" i="16"/>
  <c r="K1482" i="16"/>
  <c r="M1482" i="16"/>
  <c r="N1482" i="16"/>
  <c r="O1482" i="16"/>
  <c r="P1482" i="16"/>
  <c r="Q1482" i="16"/>
  <c r="R1482" i="16"/>
  <c r="S1482" i="16"/>
  <c r="T1482" i="16"/>
  <c r="U1482" i="16"/>
  <c r="V1482" i="16"/>
  <c r="W1482" i="16"/>
  <c r="AA1482" i="16"/>
  <c r="C1483" i="16"/>
  <c r="D1483" i="16"/>
  <c r="E1483" i="16"/>
  <c r="F1483" i="16"/>
  <c r="G1483" i="16"/>
  <c r="H1483" i="16"/>
  <c r="I1483" i="16"/>
  <c r="J1483" i="16"/>
  <c r="K1483" i="16"/>
  <c r="L1483" i="16"/>
  <c r="M1483" i="16"/>
  <c r="N1483" i="16"/>
  <c r="O1483" i="16"/>
  <c r="P1483" i="16"/>
  <c r="Q1483" i="16"/>
  <c r="R1483" i="16"/>
  <c r="S1483" i="16"/>
  <c r="U1483" i="16"/>
  <c r="V1483" i="16"/>
  <c r="C1484" i="16"/>
  <c r="E1484" i="16"/>
  <c r="F1484" i="16"/>
  <c r="G1484" i="16"/>
  <c r="I1484" i="16"/>
  <c r="J1484" i="16"/>
  <c r="K1484" i="16"/>
  <c r="L1484" i="16"/>
  <c r="M1484" i="16"/>
  <c r="N1484" i="16"/>
  <c r="O1484" i="16"/>
  <c r="P1484" i="16"/>
  <c r="Q1484" i="16"/>
  <c r="R1484" i="16"/>
  <c r="S1484" i="16"/>
  <c r="U1484" i="16"/>
  <c r="V1484" i="16"/>
  <c r="C1485" i="16"/>
  <c r="D1485" i="16"/>
  <c r="E1485" i="16"/>
  <c r="F1485" i="16"/>
  <c r="G1485" i="16"/>
  <c r="H1485" i="16"/>
  <c r="I1485" i="16"/>
  <c r="J1485" i="16"/>
  <c r="K1485" i="16"/>
  <c r="L1485" i="16"/>
  <c r="M1485" i="16"/>
  <c r="N1485" i="16"/>
  <c r="O1485" i="16"/>
  <c r="P1485" i="16"/>
  <c r="Q1485" i="16"/>
  <c r="R1485" i="16"/>
  <c r="S1485" i="16"/>
  <c r="T1485" i="16"/>
  <c r="U1485" i="16"/>
  <c r="V1485" i="16"/>
  <c r="X1485" i="16"/>
  <c r="C1486" i="16"/>
  <c r="D1486" i="16"/>
  <c r="E1486" i="16"/>
  <c r="F1486" i="16"/>
  <c r="G1486" i="16"/>
  <c r="H1486" i="16"/>
  <c r="I1486" i="16"/>
  <c r="J1486" i="16"/>
  <c r="K1486" i="16"/>
  <c r="L1486" i="16"/>
  <c r="M1486" i="16"/>
  <c r="N1486" i="16"/>
  <c r="O1486" i="16"/>
  <c r="P1486" i="16"/>
  <c r="Q1486" i="16"/>
  <c r="R1486" i="16"/>
  <c r="S1486" i="16"/>
  <c r="T1486" i="16"/>
  <c r="U1486" i="16"/>
  <c r="V1486" i="16"/>
  <c r="X1486" i="16"/>
  <c r="C1487" i="16"/>
  <c r="D1487" i="16"/>
  <c r="E1487" i="16"/>
  <c r="F1487" i="16"/>
  <c r="G1487" i="16"/>
  <c r="H1487" i="16"/>
  <c r="I1487" i="16"/>
  <c r="J1487" i="16"/>
  <c r="K1487" i="16"/>
  <c r="L1487" i="16"/>
  <c r="M1487" i="16"/>
  <c r="N1487" i="16"/>
  <c r="O1487" i="16"/>
  <c r="P1487" i="16"/>
  <c r="Q1487" i="16"/>
  <c r="R1487" i="16"/>
  <c r="S1487" i="16"/>
  <c r="T1487" i="16"/>
  <c r="U1487" i="16"/>
  <c r="V1487" i="16"/>
  <c r="C1488" i="16"/>
  <c r="D1488" i="16"/>
  <c r="E1488" i="16"/>
  <c r="F1488" i="16"/>
  <c r="G1488" i="16"/>
  <c r="I1488" i="16"/>
  <c r="J1488" i="16"/>
  <c r="K1488" i="16"/>
  <c r="L1488" i="16"/>
  <c r="M1488" i="16"/>
  <c r="N1488" i="16"/>
  <c r="O1488" i="16"/>
  <c r="P1488" i="16"/>
  <c r="Q1488" i="16"/>
  <c r="R1488" i="16"/>
  <c r="S1488" i="16"/>
  <c r="U1488" i="16"/>
  <c r="V1488" i="16"/>
  <c r="W1488" i="16"/>
  <c r="AA1488" i="16"/>
  <c r="C1489" i="16"/>
  <c r="D1489" i="16"/>
  <c r="E1489" i="16"/>
  <c r="F1489" i="16"/>
  <c r="G1489" i="16"/>
  <c r="H1489" i="16"/>
  <c r="I1489" i="16"/>
  <c r="J1489" i="16"/>
  <c r="K1489" i="16"/>
  <c r="L1489" i="16"/>
  <c r="M1489" i="16"/>
  <c r="N1489" i="16"/>
  <c r="O1489" i="16"/>
  <c r="P1489" i="16"/>
  <c r="Q1489" i="16"/>
  <c r="R1489" i="16"/>
  <c r="S1489" i="16"/>
  <c r="T1489" i="16"/>
  <c r="U1489" i="16"/>
  <c r="V1489" i="16"/>
  <c r="X1489" i="16"/>
  <c r="C1490" i="16"/>
  <c r="D1490" i="16"/>
  <c r="E1490" i="16"/>
  <c r="F1490" i="16"/>
  <c r="G1490" i="16"/>
  <c r="H1490" i="16"/>
  <c r="I1490" i="16"/>
  <c r="J1490" i="16"/>
  <c r="K1490" i="16"/>
  <c r="M1490" i="16"/>
  <c r="N1490" i="16"/>
  <c r="O1490" i="16"/>
  <c r="P1490" i="16"/>
  <c r="Q1490" i="16"/>
  <c r="R1490" i="16"/>
  <c r="S1490" i="16"/>
  <c r="T1490" i="16"/>
  <c r="U1490" i="16"/>
  <c r="V1490" i="16"/>
  <c r="W1490" i="16"/>
  <c r="C1491" i="16"/>
  <c r="D1491" i="16"/>
  <c r="E1491" i="16"/>
  <c r="F1491" i="16"/>
  <c r="G1491" i="16"/>
  <c r="H1491" i="16"/>
  <c r="I1491" i="16"/>
  <c r="J1491" i="16"/>
  <c r="K1491" i="16"/>
  <c r="L1491" i="16"/>
  <c r="M1491" i="16"/>
  <c r="N1491" i="16"/>
  <c r="O1491" i="16"/>
  <c r="P1491" i="16"/>
  <c r="Q1491" i="16"/>
  <c r="R1491" i="16"/>
  <c r="S1491" i="16"/>
  <c r="U1491" i="16"/>
  <c r="V1491" i="16"/>
  <c r="C1492" i="16"/>
  <c r="D1492" i="16"/>
  <c r="E1492" i="16"/>
  <c r="F1492" i="16"/>
  <c r="G1492" i="16"/>
  <c r="H1492" i="16"/>
  <c r="I1492" i="16"/>
  <c r="J1492" i="16"/>
  <c r="K1492" i="16"/>
  <c r="L1492" i="16"/>
  <c r="M1492" i="16"/>
  <c r="N1492" i="16"/>
  <c r="O1492" i="16"/>
  <c r="P1492" i="16"/>
  <c r="Q1492" i="16"/>
  <c r="R1492" i="16"/>
  <c r="S1492" i="16"/>
  <c r="U1492" i="16"/>
  <c r="V1492" i="16"/>
  <c r="C1493" i="16"/>
  <c r="E1493" i="16"/>
  <c r="F1493" i="16"/>
  <c r="G1493" i="16"/>
  <c r="H1493" i="16"/>
  <c r="I1493" i="16"/>
  <c r="J1493" i="16"/>
  <c r="K1493" i="16"/>
  <c r="L1493" i="16"/>
  <c r="M1493" i="16"/>
  <c r="N1493" i="16"/>
  <c r="O1493" i="16"/>
  <c r="P1493" i="16"/>
  <c r="Q1493" i="16"/>
  <c r="R1493" i="16"/>
  <c r="S1493" i="16"/>
  <c r="T1493" i="16"/>
  <c r="U1493" i="16"/>
  <c r="V1493" i="16"/>
  <c r="C1494" i="16"/>
  <c r="D1494" i="16"/>
  <c r="E1494" i="16"/>
  <c r="F1494" i="16"/>
  <c r="G1494" i="16"/>
  <c r="H1494" i="16"/>
  <c r="I1494" i="16"/>
  <c r="J1494" i="16"/>
  <c r="K1494" i="16"/>
  <c r="L1494" i="16"/>
  <c r="M1494" i="16"/>
  <c r="N1494" i="16"/>
  <c r="O1494" i="16"/>
  <c r="P1494" i="16"/>
  <c r="Q1494" i="16"/>
  <c r="R1494" i="16"/>
  <c r="S1494" i="16"/>
  <c r="T1494" i="16"/>
  <c r="U1494" i="16"/>
  <c r="V1494" i="16"/>
  <c r="C1495" i="16"/>
  <c r="D1495" i="16"/>
  <c r="E1495" i="16"/>
  <c r="F1495" i="16"/>
  <c r="G1495" i="16"/>
  <c r="H1495" i="16"/>
  <c r="I1495" i="16"/>
  <c r="J1495" i="16"/>
  <c r="K1495" i="16"/>
  <c r="L1495" i="16"/>
  <c r="M1495" i="16"/>
  <c r="N1495" i="16"/>
  <c r="O1495" i="16"/>
  <c r="P1495" i="16"/>
  <c r="Q1495" i="16"/>
  <c r="R1495" i="16"/>
  <c r="S1495" i="16"/>
  <c r="T1495" i="16"/>
  <c r="U1495" i="16"/>
  <c r="V1495" i="16"/>
  <c r="AA1495" i="16"/>
  <c r="C1496" i="16"/>
  <c r="D1496" i="16"/>
  <c r="E1496" i="16"/>
  <c r="F1496" i="16"/>
  <c r="G1496" i="16"/>
  <c r="I1496" i="16"/>
  <c r="J1496" i="16"/>
  <c r="K1496" i="16"/>
  <c r="L1496" i="16"/>
  <c r="M1496" i="16"/>
  <c r="N1496" i="16"/>
  <c r="O1496" i="16"/>
  <c r="P1496" i="16"/>
  <c r="Q1496" i="16"/>
  <c r="R1496" i="16"/>
  <c r="S1496" i="16"/>
  <c r="U1496" i="16"/>
  <c r="V1496" i="16"/>
  <c r="W1496" i="16"/>
  <c r="C1497" i="16"/>
  <c r="D1497" i="16"/>
  <c r="E1497" i="16"/>
  <c r="F1497" i="16"/>
  <c r="G1497" i="16"/>
  <c r="H1497" i="16"/>
  <c r="I1497" i="16"/>
  <c r="J1497" i="16"/>
  <c r="K1497" i="16"/>
  <c r="L1497" i="16"/>
  <c r="M1497" i="16"/>
  <c r="N1497" i="16"/>
  <c r="O1497" i="16"/>
  <c r="P1497" i="16"/>
  <c r="Q1497" i="16"/>
  <c r="R1497" i="16"/>
  <c r="S1497" i="16"/>
  <c r="T1497" i="16"/>
  <c r="U1497" i="16"/>
  <c r="V1497" i="16"/>
  <c r="X1497" i="16"/>
  <c r="C1498" i="16"/>
  <c r="E1498" i="16"/>
  <c r="F1498" i="16"/>
  <c r="G1498" i="16"/>
  <c r="H1498" i="16"/>
  <c r="I1498" i="16"/>
  <c r="J1498" i="16"/>
  <c r="K1498" i="16"/>
  <c r="M1498" i="16"/>
  <c r="N1498" i="16"/>
  <c r="O1498" i="16"/>
  <c r="P1498" i="16"/>
  <c r="Q1498" i="16"/>
  <c r="R1498" i="16"/>
  <c r="S1498" i="16"/>
  <c r="U1498" i="16"/>
  <c r="V1498" i="16"/>
  <c r="W1498" i="16"/>
  <c r="C1499" i="16"/>
  <c r="D1499" i="16"/>
  <c r="E1499" i="16"/>
  <c r="F1499" i="16"/>
  <c r="G1499" i="16"/>
  <c r="I1499" i="16"/>
  <c r="J1499" i="16"/>
  <c r="K1499" i="16"/>
  <c r="L1499" i="16"/>
  <c r="M1499" i="16"/>
  <c r="N1499" i="16"/>
  <c r="O1499" i="16"/>
  <c r="P1499" i="16"/>
  <c r="Q1499" i="16"/>
  <c r="R1499" i="16"/>
  <c r="S1499" i="16"/>
  <c r="U1499" i="16"/>
  <c r="V1499" i="16"/>
  <c r="C1500" i="16"/>
  <c r="E1500" i="16"/>
  <c r="F1500" i="16"/>
  <c r="G1500" i="16"/>
  <c r="H1500" i="16"/>
  <c r="I1500" i="16"/>
  <c r="J1500" i="16"/>
  <c r="K1500" i="16"/>
  <c r="L1500" i="16"/>
  <c r="M1500" i="16"/>
  <c r="N1500" i="16"/>
  <c r="O1500" i="16"/>
  <c r="P1500" i="16"/>
  <c r="Q1500" i="16"/>
  <c r="R1500" i="16"/>
  <c r="S1500" i="16"/>
  <c r="U1500" i="16"/>
  <c r="V1500" i="16"/>
  <c r="C1501" i="16"/>
  <c r="D1501" i="16"/>
  <c r="E1501" i="16"/>
  <c r="F1501" i="16"/>
  <c r="G1501" i="16"/>
  <c r="H1501" i="16"/>
  <c r="I1501" i="16"/>
  <c r="J1501" i="16"/>
  <c r="K1501" i="16"/>
  <c r="L1501" i="16"/>
  <c r="M1501" i="16"/>
  <c r="N1501" i="16"/>
  <c r="O1501" i="16"/>
  <c r="P1501" i="16"/>
  <c r="Q1501" i="16"/>
  <c r="R1501" i="16"/>
  <c r="S1501" i="16"/>
  <c r="T1501" i="16"/>
  <c r="U1501" i="16"/>
  <c r="V1501" i="16"/>
  <c r="W1501" i="16"/>
  <c r="X1501" i="16"/>
  <c r="AA1501" i="16"/>
  <c r="C1502" i="16"/>
  <c r="D1502" i="16"/>
  <c r="E1502" i="16"/>
  <c r="F1502" i="16"/>
  <c r="G1502" i="16"/>
  <c r="H1502" i="16"/>
  <c r="I1502" i="16"/>
  <c r="J1502" i="16"/>
  <c r="K1502" i="16"/>
  <c r="L1502" i="16"/>
  <c r="M1502" i="16"/>
  <c r="N1502" i="16"/>
  <c r="O1502" i="16"/>
  <c r="P1502" i="16"/>
  <c r="Q1502" i="16"/>
  <c r="R1502" i="16"/>
  <c r="S1502" i="16"/>
  <c r="T1502" i="16"/>
  <c r="U1502" i="16"/>
  <c r="V1502" i="16"/>
  <c r="C1503" i="16"/>
  <c r="E1503" i="16"/>
  <c r="F1503" i="16"/>
  <c r="G1503" i="16"/>
  <c r="H1503" i="16"/>
  <c r="I1503" i="16"/>
  <c r="J1503" i="16"/>
  <c r="K1503" i="16"/>
  <c r="L1503" i="16"/>
  <c r="M1503" i="16"/>
  <c r="N1503" i="16"/>
  <c r="O1503" i="16"/>
  <c r="P1503" i="16"/>
  <c r="Q1503" i="16"/>
  <c r="R1503" i="16"/>
  <c r="S1503" i="16"/>
  <c r="T1503" i="16"/>
  <c r="U1503" i="16"/>
  <c r="V1503" i="16"/>
  <c r="X1503" i="16"/>
  <c r="C1504" i="16"/>
  <c r="D1504" i="16"/>
  <c r="E1504" i="16"/>
  <c r="F1504" i="16"/>
  <c r="G1504" i="16"/>
  <c r="I1504" i="16"/>
  <c r="J1504" i="16"/>
  <c r="K1504" i="16"/>
  <c r="L1504" i="16"/>
  <c r="M1504" i="16"/>
  <c r="N1504" i="16"/>
  <c r="O1504" i="16"/>
  <c r="P1504" i="16"/>
  <c r="Q1504" i="16"/>
  <c r="R1504" i="16"/>
  <c r="S1504" i="16"/>
  <c r="T1504" i="16"/>
  <c r="U1504" i="16"/>
  <c r="V1504" i="16"/>
  <c r="C1505" i="16"/>
  <c r="D1505" i="16"/>
  <c r="E1505" i="16"/>
  <c r="F1505" i="16"/>
  <c r="G1505" i="16"/>
  <c r="H1505" i="16"/>
  <c r="I1505" i="16"/>
  <c r="J1505" i="16"/>
  <c r="K1505" i="16"/>
  <c r="L1505" i="16"/>
  <c r="M1505" i="16"/>
  <c r="N1505" i="16"/>
  <c r="O1505" i="16"/>
  <c r="P1505" i="16"/>
  <c r="Q1505" i="16"/>
  <c r="R1505" i="16"/>
  <c r="S1505" i="16"/>
  <c r="T1505" i="16"/>
  <c r="U1505" i="16"/>
  <c r="V1505" i="16"/>
  <c r="C1506" i="16"/>
  <c r="D1506" i="16"/>
  <c r="E1506" i="16"/>
  <c r="F1506" i="16"/>
  <c r="G1506" i="16"/>
  <c r="H1506" i="16"/>
  <c r="I1506" i="16"/>
  <c r="J1506" i="16"/>
  <c r="K1506" i="16"/>
  <c r="M1506" i="16"/>
  <c r="N1506" i="16"/>
  <c r="O1506" i="16"/>
  <c r="P1506" i="16"/>
  <c r="Q1506" i="16"/>
  <c r="R1506" i="16"/>
  <c r="S1506" i="16"/>
  <c r="T1506" i="16"/>
  <c r="U1506" i="16"/>
  <c r="V1506" i="16"/>
  <c r="W1506" i="16"/>
  <c r="AA1506" i="16"/>
  <c r="C1507" i="16"/>
  <c r="D1507" i="16"/>
  <c r="E1507" i="16"/>
  <c r="F1507" i="16"/>
  <c r="G1507" i="16"/>
  <c r="H1507" i="16"/>
  <c r="I1507" i="16"/>
  <c r="J1507" i="16"/>
  <c r="K1507" i="16"/>
  <c r="L1507" i="16"/>
  <c r="M1507" i="16"/>
  <c r="N1507" i="16"/>
  <c r="O1507" i="16"/>
  <c r="P1507" i="16"/>
  <c r="Q1507" i="16"/>
  <c r="R1507" i="16"/>
  <c r="S1507" i="16"/>
  <c r="U1507" i="16"/>
  <c r="V1507" i="16"/>
  <c r="C1508" i="16"/>
  <c r="E1508" i="16"/>
  <c r="F1508" i="16"/>
  <c r="G1508" i="16"/>
  <c r="H1508" i="16"/>
  <c r="I1508" i="16"/>
  <c r="J1508" i="16"/>
  <c r="K1508" i="16"/>
  <c r="L1508" i="16"/>
  <c r="M1508" i="16"/>
  <c r="N1508" i="16"/>
  <c r="O1508" i="16"/>
  <c r="P1508" i="16"/>
  <c r="Q1508" i="16"/>
  <c r="R1508" i="16"/>
  <c r="S1508" i="16"/>
  <c r="U1508" i="16"/>
  <c r="V1508" i="16"/>
  <c r="W1508" i="16"/>
  <c r="AA1508" i="16"/>
  <c r="C1509" i="16"/>
  <c r="D1509" i="16"/>
  <c r="E1509" i="16"/>
  <c r="F1509" i="16"/>
  <c r="G1509" i="16"/>
  <c r="H1509" i="16"/>
  <c r="I1509" i="16"/>
  <c r="J1509" i="16"/>
  <c r="K1509" i="16"/>
  <c r="L1509" i="16"/>
  <c r="M1509" i="16"/>
  <c r="N1509" i="16"/>
  <c r="O1509" i="16"/>
  <c r="P1509" i="16"/>
  <c r="Q1509" i="16"/>
  <c r="R1509" i="16"/>
  <c r="S1509" i="16"/>
  <c r="T1509" i="16"/>
  <c r="U1509" i="16"/>
  <c r="V1509" i="16"/>
  <c r="W1509" i="16"/>
  <c r="X1509" i="16"/>
  <c r="AA1509" i="16"/>
  <c r="C1510" i="16"/>
  <c r="D1510" i="16"/>
  <c r="E1510" i="16"/>
  <c r="F1510" i="16"/>
  <c r="G1510" i="16"/>
  <c r="H1510" i="16"/>
  <c r="I1510" i="16"/>
  <c r="J1510" i="16"/>
  <c r="K1510" i="16"/>
  <c r="L1510" i="16"/>
  <c r="M1510" i="16"/>
  <c r="N1510" i="16"/>
  <c r="O1510" i="16"/>
  <c r="P1510" i="16"/>
  <c r="Q1510" i="16"/>
  <c r="R1510" i="16"/>
  <c r="S1510" i="16"/>
  <c r="T1510" i="16"/>
  <c r="U1510" i="16"/>
  <c r="V1510" i="16"/>
  <c r="X1510" i="16"/>
  <c r="C1511" i="16"/>
  <c r="D1511" i="16"/>
  <c r="E1511" i="16"/>
  <c r="F1511" i="16"/>
  <c r="G1511" i="16"/>
  <c r="H1511" i="16"/>
  <c r="I1511" i="16"/>
  <c r="J1511" i="16"/>
  <c r="K1511" i="16"/>
  <c r="L1511" i="16"/>
  <c r="M1511" i="16"/>
  <c r="N1511" i="16"/>
  <c r="O1511" i="16"/>
  <c r="P1511" i="16"/>
  <c r="Q1511" i="16"/>
  <c r="R1511" i="16"/>
  <c r="S1511" i="16"/>
  <c r="T1511" i="16"/>
  <c r="U1511" i="16"/>
  <c r="V1511" i="16"/>
  <c r="W1511" i="16"/>
  <c r="X1511" i="16"/>
  <c r="C1512" i="16"/>
  <c r="E1512" i="16"/>
  <c r="F1512" i="16"/>
  <c r="G1512" i="16"/>
  <c r="I1512" i="16"/>
  <c r="J1512" i="16"/>
  <c r="K1512" i="16"/>
  <c r="L1512" i="16"/>
  <c r="M1512" i="16"/>
  <c r="N1512" i="16"/>
  <c r="O1512" i="16"/>
  <c r="P1512" i="16"/>
  <c r="Q1512" i="16"/>
  <c r="R1512" i="16"/>
  <c r="S1512" i="16"/>
  <c r="U1512" i="16"/>
  <c r="V1512" i="16"/>
  <c r="C1513" i="16"/>
  <c r="D1513" i="16"/>
  <c r="E1513" i="16"/>
  <c r="F1513" i="16"/>
  <c r="G1513" i="16"/>
  <c r="H1513" i="16"/>
  <c r="I1513" i="16"/>
  <c r="J1513" i="16"/>
  <c r="K1513" i="16"/>
  <c r="L1513" i="16"/>
  <c r="M1513" i="16"/>
  <c r="N1513" i="16"/>
  <c r="O1513" i="16"/>
  <c r="P1513" i="16"/>
  <c r="Q1513" i="16"/>
  <c r="R1513" i="16"/>
  <c r="S1513" i="16"/>
  <c r="T1513" i="16"/>
  <c r="U1513" i="16"/>
  <c r="V1513" i="16"/>
  <c r="W1513" i="16"/>
  <c r="X1513" i="16"/>
  <c r="AA1513" i="16"/>
  <c r="C1514" i="16"/>
  <c r="E1514" i="16"/>
  <c r="F1514" i="16"/>
  <c r="G1514" i="16"/>
  <c r="H1514" i="16"/>
  <c r="I1514" i="16"/>
  <c r="J1514" i="16"/>
  <c r="K1514" i="16"/>
  <c r="M1514" i="16"/>
  <c r="N1514" i="16"/>
  <c r="O1514" i="16"/>
  <c r="P1514" i="16"/>
  <c r="Q1514" i="16"/>
  <c r="R1514" i="16"/>
  <c r="S1514" i="16"/>
  <c r="T1514" i="16"/>
  <c r="U1514" i="16"/>
  <c r="V1514" i="16"/>
  <c r="C1515" i="16"/>
  <c r="D1515" i="16"/>
  <c r="E1515" i="16"/>
  <c r="F1515" i="16"/>
  <c r="G1515" i="16"/>
  <c r="H1515" i="16"/>
  <c r="I1515" i="16"/>
  <c r="J1515" i="16"/>
  <c r="K1515" i="16"/>
  <c r="L1515" i="16"/>
  <c r="M1515" i="16"/>
  <c r="N1515" i="16"/>
  <c r="O1515" i="16"/>
  <c r="P1515" i="16"/>
  <c r="Q1515" i="16"/>
  <c r="R1515" i="16"/>
  <c r="S1515" i="16"/>
  <c r="U1515" i="16"/>
  <c r="V1515" i="16"/>
  <c r="C1516" i="16"/>
  <c r="D1516" i="16"/>
  <c r="E1516" i="16"/>
  <c r="F1516" i="16"/>
  <c r="G1516" i="16"/>
  <c r="H1516" i="16"/>
  <c r="I1516" i="16"/>
  <c r="J1516" i="16"/>
  <c r="K1516" i="16"/>
  <c r="L1516" i="16"/>
  <c r="M1516" i="16"/>
  <c r="N1516" i="16"/>
  <c r="O1516" i="16"/>
  <c r="P1516" i="16"/>
  <c r="Q1516" i="16"/>
  <c r="R1516" i="16"/>
  <c r="S1516" i="16"/>
  <c r="U1516" i="16"/>
  <c r="V1516" i="16"/>
  <c r="C1517" i="16"/>
  <c r="E1517" i="16"/>
  <c r="F1517" i="16"/>
  <c r="G1517" i="16"/>
  <c r="H1517" i="16"/>
  <c r="I1517" i="16"/>
  <c r="J1517" i="16"/>
  <c r="K1517" i="16"/>
  <c r="L1517" i="16"/>
  <c r="M1517" i="16"/>
  <c r="N1517" i="16"/>
  <c r="O1517" i="16"/>
  <c r="P1517" i="16"/>
  <c r="Q1517" i="16"/>
  <c r="R1517" i="16"/>
  <c r="S1517" i="16"/>
  <c r="T1517" i="16"/>
  <c r="U1517" i="16"/>
  <c r="V1517" i="16"/>
  <c r="W1517" i="16"/>
  <c r="X1517" i="16"/>
  <c r="C1518" i="16"/>
  <c r="D1518" i="16"/>
  <c r="E1518" i="16"/>
  <c r="F1518" i="16"/>
  <c r="G1518" i="16"/>
  <c r="H1518" i="16"/>
  <c r="I1518" i="16"/>
  <c r="J1518" i="16"/>
  <c r="K1518" i="16"/>
  <c r="L1518" i="16"/>
  <c r="M1518" i="16"/>
  <c r="N1518" i="16"/>
  <c r="O1518" i="16"/>
  <c r="P1518" i="16"/>
  <c r="Q1518" i="16"/>
  <c r="R1518" i="16"/>
  <c r="S1518" i="16"/>
  <c r="T1518" i="16"/>
  <c r="U1518" i="16"/>
  <c r="V1518" i="16"/>
  <c r="W1518" i="16"/>
  <c r="X1518" i="16"/>
  <c r="AA1518" i="16"/>
  <c r="C1519" i="16"/>
  <c r="E1519" i="16"/>
  <c r="F1519" i="16"/>
  <c r="G1519" i="16"/>
  <c r="H1519" i="16"/>
  <c r="I1519" i="16"/>
  <c r="J1519" i="16"/>
  <c r="K1519" i="16"/>
  <c r="L1519" i="16"/>
  <c r="M1519" i="16"/>
  <c r="N1519" i="16"/>
  <c r="O1519" i="16"/>
  <c r="P1519" i="16"/>
  <c r="Q1519" i="16"/>
  <c r="R1519" i="16"/>
  <c r="S1519" i="16"/>
  <c r="T1519" i="16"/>
  <c r="U1519" i="16"/>
  <c r="V1519" i="16"/>
  <c r="X1519" i="16"/>
  <c r="C1520" i="16"/>
  <c r="E1520" i="16"/>
  <c r="F1520" i="16"/>
  <c r="G1520" i="16"/>
  <c r="I1520" i="16"/>
  <c r="J1520" i="16"/>
  <c r="K1520" i="16"/>
  <c r="L1520" i="16"/>
  <c r="M1520" i="16"/>
  <c r="N1520" i="16"/>
  <c r="O1520" i="16"/>
  <c r="P1520" i="16"/>
  <c r="Q1520" i="16"/>
  <c r="R1520" i="16"/>
  <c r="S1520" i="16"/>
  <c r="U1520" i="16"/>
  <c r="V1520" i="16"/>
  <c r="W1520" i="16"/>
  <c r="C1521" i="16"/>
  <c r="E1521" i="16"/>
  <c r="F1521" i="16"/>
  <c r="G1521" i="16"/>
  <c r="H1521" i="16"/>
  <c r="I1521" i="16"/>
  <c r="J1521" i="16"/>
  <c r="K1521" i="16"/>
  <c r="L1521" i="16"/>
  <c r="M1521" i="16"/>
  <c r="N1521" i="16"/>
  <c r="O1521" i="16"/>
  <c r="P1521" i="16"/>
  <c r="Q1521" i="16"/>
  <c r="R1521" i="16"/>
  <c r="S1521" i="16"/>
  <c r="T1521" i="16"/>
  <c r="U1521" i="16"/>
  <c r="V1521" i="16"/>
  <c r="X1521" i="16"/>
  <c r="C1522" i="16"/>
  <c r="D1522" i="16"/>
  <c r="E1522" i="16"/>
  <c r="F1522" i="16"/>
  <c r="G1522" i="16"/>
  <c r="H1522" i="16"/>
  <c r="I1522" i="16"/>
  <c r="J1522" i="16"/>
  <c r="K1522" i="16"/>
  <c r="M1522" i="16"/>
  <c r="N1522" i="16"/>
  <c r="O1522" i="16"/>
  <c r="P1522" i="16"/>
  <c r="Q1522" i="16"/>
  <c r="R1522" i="16"/>
  <c r="S1522" i="16"/>
  <c r="T1522" i="16"/>
  <c r="U1522" i="16"/>
  <c r="V1522" i="16"/>
  <c r="C1523" i="16"/>
  <c r="D1523" i="16"/>
  <c r="E1523" i="16"/>
  <c r="F1523" i="16"/>
  <c r="G1523" i="16"/>
  <c r="H1523" i="16"/>
  <c r="I1523" i="16"/>
  <c r="J1523" i="16"/>
  <c r="K1523" i="16"/>
  <c r="L1523" i="16"/>
  <c r="M1523" i="16"/>
  <c r="N1523" i="16"/>
  <c r="O1523" i="16"/>
  <c r="P1523" i="16"/>
  <c r="Q1523" i="16"/>
  <c r="R1523" i="16"/>
  <c r="S1523" i="16"/>
  <c r="U1523" i="16"/>
  <c r="V1523" i="16"/>
  <c r="C1524" i="16"/>
  <c r="E1524" i="16"/>
  <c r="F1524" i="16"/>
  <c r="G1524" i="16"/>
  <c r="H1524" i="16"/>
  <c r="I1524" i="16"/>
  <c r="J1524" i="16"/>
  <c r="K1524" i="16"/>
  <c r="L1524" i="16"/>
  <c r="M1524" i="16"/>
  <c r="N1524" i="16"/>
  <c r="O1524" i="16"/>
  <c r="P1524" i="16"/>
  <c r="Q1524" i="16"/>
  <c r="R1524" i="16"/>
  <c r="S1524" i="16"/>
  <c r="U1524" i="16"/>
  <c r="V1524" i="16"/>
  <c r="W1524" i="16"/>
  <c r="C1525" i="16"/>
  <c r="D1525" i="16"/>
  <c r="E1525" i="16"/>
  <c r="F1525" i="16"/>
  <c r="G1525" i="16"/>
  <c r="H1525" i="16"/>
  <c r="I1525" i="16"/>
  <c r="J1525" i="16"/>
  <c r="K1525" i="16"/>
  <c r="L1525" i="16"/>
  <c r="M1525" i="16"/>
  <c r="N1525" i="16"/>
  <c r="O1525" i="16"/>
  <c r="P1525" i="16"/>
  <c r="Q1525" i="16"/>
  <c r="R1525" i="16"/>
  <c r="S1525" i="16"/>
  <c r="T1525" i="16"/>
  <c r="U1525" i="16"/>
  <c r="V1525" i="16"/>
  <c r="X1525" i="16"/>
  <c r="C1526" i="16"/>
  <c r="D1526" i="16"/>
  <c r="E1526" i="16"/>
  <c r="F1526" i="16"/>
  <c r="G1526" i="16"/>
  <c r="H1526" i="16"/>
  <c r="I1526" i="16"/>
  <c r="J1526" i="16"/>
  <c r="K1526" i="16"/>
  <c r="L1526" i="16"/>
  <c r="M1526" i="16"/>
  <c r="N1526" i="16"/>
  <c r="O1526" i="16"/>
  <c r="P1526" i="16"/>
  <c r="Q1526" i="16"/>
  <c r="R1526" i="16"/>
  <c r="S1526" i="16"/>
  <c r="T1526" i="16"/>
  <c r="U1526" i="16"/>
  <c r="V1526" i="16"/>
  <c r="W1526" i="16"/>
  <c r="X1526" i="16"/>
  <c r="C1527" i="16"/>
  <c r="D1527" i="16"/>
  <c r="E1527" i="16"/>
  <c r="F1527" i="16"/>
  <c r="G1527" i="16"/>
  <c r="H1527" i="16"/>
  <c r="I1527" i="16"/>
  <c r="J1527" i="16"/>
  <c r="K1527" i="16"/>
  <c r="L1527" i="16"/>
  <c r="M1527" i="16"/>
  <c r="N1527" i="16"/>
  <c r="O1527" i="16"/>
  <c r="P1527" i="16"/>
  <c r="Q1527" i="16"/>
  <c r="R1527" i="16"/>
  <c r="S1527" i="16"/>
  <c r="T1527" i="16"/>
  <c r="U1527" i="16"/>
  <c r="V1527" i="16"/>
  <c r="C1528" i="16"/>
  <c r="D1528" i="16"/>
  <c r="E1528" i="16"/>
  <c r="F1528" i="16"/>
  <c r="G1528" i="16"/>
  <c r="I1528" i="16"/>
  <c r="J1528" i="16"/>
  <c r="K1528" i="16"/>
  <c r="L1528" i="16"/>
  <c r="M1528" i="16"/>
  <c r="N1528" i="16"/>
  <c r="O1528" i="16"/>
  <c r="P1528" i="16"/>
  <c r="Q1528" i="16"/>
  <c r="R1528" i="16"/>
  <c r="S1528" i="16"/>
  <c r="U1528" i="16"/>
  <c r="V1528" i="16"/>
  <c r="W1528" i="16"/>
  <c r="C1529" i="16"/>
  <c r="D1529" i="16"/>
  <c r="E1529" i="16"/>
  <c r="F1529" i="16"/>
  <c r="G1529" i="16"/>
  <c r="H1529" i="16"/>
  <c r="I1529" i="16"/>
  <c r="J1529" i="16"/>
  <c r="K1529" i="16"/>
  <c r="L1529" i="16"/>
  <c r="M1529" i="16"/>
  <c r="N1529" i="16"/>
  <c r="O1529" i="16"/>
  <c r="P1529" i="16"/>
  <c r="Q1529" i="16"/>
  <c r="R1529" i="16"/>
  <c r="S1529" i="16"/>
  <c r="T1529" i="16"/>
  <c r="U1529" i="16"/>
  <c r="V1529" i="16"/>
  <c r="W1529" i="16"/>
  <c r="X1529" i="16"/>
  <c r="C1530" i="16"/>
  <c r="E1530" i="16"/>
  <c r="F1530" i="16"/>
  <c r="G1530" i="16"/>
  <c r="H1530" i="16"/>
  <c r="I1530" i="16"/>
  <c r="J1530" i="16"/>
  <c r="K1530" i="16"/>
  <c r="L1530" i="16"/>
  <c r="M1530" i="16"/>
  <c r="N1530" i="16"/>
  <c r="O1530" i="16"/>
  <c r="P1530" i="16"/>
  <c r="Q1530" i="16"/>
  <c r="R1530" i="16"/>
  <c r="S1530" i="16"/>
  <c r="U1530" i="16"/>
  <c r="V1530" i="16"/>
  <c r="W1530" i="16"/>
  <c r="AA1530" i="16"/>
  <c r="C1531" i="16"/>
  <c r="D1531" i="16"/>
  <c r="E1531" i="16"/>
  <c r="F1531" i="16"/>
  <c r="G1531" i="16"/>
  <c r="H1531" i="16"/>
  <c r="I1531" i="16"/>
  <c r="J1531" i="16"/>
  <c r="K1531" i="16"/>
  <c r="L1531" i="16"/>
  <c r="M1531" i="16"/>
  <c r="N1531" i="16"/>
  <c r="O1531" i="16"/>
  <c r="P1531" i="16"/>
  <c r="Q1531" i="16"/>
  <c r="R1531" i="16"/>
  <c r="S1531" i="16"/>
  <c r="U1531" i="16"/>
  <c r="V1531" i="16"/>
  <c r="C1532" i="16"/>
  <c r="D1532" i="16"/>
  <c r="E1532" i="16"/>
  <c r="F1532" i="16"/>
  <c r="G1532" i="16"/>
  <c r="H1532" i="16"/>
  <c r="I1532" i="16"/>
  <c r="J1532" i="16"/>
  <c r="K1532" i="16"/>
  <c r="L1532" i="16"/>
  <c r="M1532" i="16"/>
  <c r="N1532" i="16"/>
  <c r="O1532" i="16"/>
  <c r="P1532" i="16"/>
  <c r="Q1532" i="16"/>
  <c r="R1532" i="16"/>
  <c r="S1532" i="16"/>
  <c r="T1532" i="16"/>
  <c r="U1532" i="16"/>
  <c r="V1532" i="16"/>
  <c r="C1533" i="16"/>
  <c r="D1533" i="16"/>
  <c r="E1533" i="16"/>
  <c r="F1533" i="16"/>
  <c r="G1533" i="16"/>
  <c r="H1533" i="16"/>
  <c r="I1533" i="16"/>
  <c r="J1533" i="16"/>
  <c r="K1533" i="16"/>
  <c r="L1533" i="16"/>
  <c r="M1533" i="16"/>
  <c r="N1533" i="16"/>
  <c r="O1533" i="16"/>
  <c r="P1533" i="16"/>
  <c r="Q1533" i="16"/>
  <c r="R1533" i="16"/>
  <c r="S1533" i="16"/>
  <c r="T1533" i="16"/>
  <c r="U1533" i="16"/>
  <c r="V1533" i="16"/>
  <c r="X1533" i="16"/>
  <c r="C1534" i="16"/>
  <c r="E1534" i="16"/>
  <c r="F1534" i="16"/>
  <c r="G1534" i="16"/>
  <c r="H1534" i="16"/>
  <c r="I1534" i="16"/>
  <c r="J1534" i="16"/>
  <c r="K1534" i="16"/>
  <c r="L1534" i="16"/>
  <c r="M1534" i="16"/>
  <c r="N1534" i="16"/>
  <c r="O1534" i="16"/>
  <c r="P1534" i="16"/>
  <c r="Q1534" i="16"/>
  <c r="R1534" i="16"/>
  <c r="S1534" i="16"/>
  <c r="T1534" i="16"/>
  <c r="U1534" i="16"/>
  <c r="V1534" i="16"/>
  <c r="X1534" i="16"/>
  <c r="C1535" i="16"/>
  <c r="D1535" i="16"/>
  <c r="E1535" i="16"/>
  <c r="F1535" i="16"/>
  <c r="G1535" i="16"/>
  <c r="H1535" i="16"/>
  <c r="I1535" i="16"/>
  <c r="J1535" i="16"/>
  <c r="K1535" i="16"/>
  <c r="L1535" i="16"/>
  <c r="M1535" i="16"/>
  <c r="N1535" i="16"/>
  <c r="O1535" i="16"/>
  <c r="P1535" i="16"/>
  <c r="Q1535" i="16"/>
  <c r="R1535" i="16"/>
  <c r="S1535" i="16"/>
  <c r="T1535" i="16"/>
  <c r="U1535" i="16"/>
  <c r="V1535" i="16"/>
  <c r="C1536" i="16"/>
  <c r="E1536" i="16"/>
  <c r="F1536" i="16"/>
  <c r="G1536" i="16"/>
  <c r="I1536" i="16"/>
  <c r="J1536" i="16"/>
  <c r="K1536" i="16"/>
  <c r="L1536" i="16"/>
  <c r="M1536" i="16"/>
  <c r="N1536" i="16"/>
  <c r="O1536" i="16"/>
  <c r="P1536" i="16"/>
  <c r="Q1536" i="16"/>
  <c r="R1536" i="16"/>
  <c r="S1536" i="16"/>
  <c r="T1536" i="16"/>
  <c r="U1536" i="16"/>
  <c r="V1536" i="16"/>
  <c r="C1537" i="16"/>
  <c r="D1537" i="16"/>
  <c r="E1537" i="16"/>
  <c r="F1537" i="16"/>
  <c r="G1537" i="16"/>
  <c r="H1537" i="16"/>
  <c r="I1537" i="16"/>
  <c r="J1537" i="16"/>
  <c r="K1537" i="16"/>
  <c r="L1537" i="16"/>
  <c r="M1537" i="16"/>
  <c r="N1537" i="16"/>
  <c r="O1537" i="16"/>
  <c r="P1537" i="16"/>
  <c r="Q1537" i="16"/>
  <c r="R1537" i="16"/>
  <c r="S1537" i="16"/>
  <c r="T1537" i="16"/>
  <c r="U1537" i="16"/>
  <c r="V1537" i="16"/>
  <c r="W1537" i="16"/>
  <c r="X1537" i="16"/>
  <c r="C1538" i="16"/>
  <c r="E1538" i="16"/>
  <c r="F1538" i="16"/>
  <c r="G1538" i="16"/>
  <c r="H1538" i="16"/>
  <c r="I1538" i="16"/>
  <c r="J1538" i="16"/>
  <c r="K1538" i="16"/>
  <c r="M1538" i="16"/>
  <c r="N1538" i="16"/>
  <c r="O1538" i="16"/>
  <c r="P1538" i="16"/>
  <c r="Q1538" i="16"/>
  <c r="R1538" i="16"/>
  <c r="S1538" i="16"/>
  <c r="U1538" i="16"/>
  <c r="V1538" i="16"/>
  <c r="C1539" i="16"/>
  <c r="D1539" i="16"/>
  <c r="E1539" i="16"/>
  <c r="F1539" i="16"/>
  <c r="G1539" i="16"/>
  <c r="H1539" i="16"/>
  <c r="I1539" i="16"/>
  <c r="J1539" i="16"/>
  <c r="K1539" i="16"/>
  <c r="L1539" i="16"/>
  <c r="M1539" i="16"/>
  <c r="N1539" i="16"/>
  <c r="O1539" i="16"/>
  <c r="P1539" i="16"/>
  <c r="Q1539" i="16"/>
  <c r="R1539" i="16"/>
  <c r="S1539" i="16"/>
  <c r="U1539" i="16"/>
  <c r="V1539" i="16"/>
  <c r="C1540" i="16"/>
  <c r="D1540" i="16"/>
  <c r="E1540" i="16"/>
  <c r="F1540" i="16"/>
  <c r="G1540" i="16"/>
  <c r="H1540" i="16"/>
  <c r="I1540" i="16"/>
  <c r="J1540" i="16"/>
  <c r="K1540" i="16"/>
  <c r="L1540" i="16"/>
  <c r="M1540" i="16"/>
  <c r="N1540" i="16"/>
  <c r="O1540" i="16"/>
  <c r="P1540" i="16"/>
  <c r="Q1540" i="16"/>
  <c r="R1540" i="16"/>
  <c r="S1540" i="16"/>
  <c r="T1540" i="16"/>
  <c r="U1540" i="16"/>
  <c r="V1540" i="16"/>
  <c r="W1540" i="16"/>
  <c r="C1541" i="16"/>
  <c r="E1541" i="16"/>
  <c r="F1541" i="16"/>
  <c r="G1541" i="16"/>
  <c r="H1541" i="16"/>
  <c r="I1541" i="16"/>
  <c r="J1541" i="16"/>
  <c r="K1541" i="16"/>
  <c r="L1541" i="16"/>
  <c r="M1541" i="16"/>
  <c r="N1541" i="16"/>
  <c r="O1541" i="16"/>
  <c r="P1541" i="16"/>
  <c r="Q1541" i="16"/>
  <c r="R1541" i="16"/>
  <c r="S1541" i="16"/>
  <c r="T1541" i="16"/>
  <c r="U1541" i="16"/>
  <c r="V1541" i="16"/>
  <c r="W1541" i="16"/>
  <c r="X1541" i="16"/>
  <c r="C1542" i="16"/>
  <c r="D1542" i="16"/>
  <c r="E1542" i="16"/>
  <c r="F1542" i="16"/>
  <c r="G1542" i="16"/>
  <c r="H1542" i="16"/>
  <c r="I1542" i="16"/>
  <c r="J1542" i="16"/>
  <c r="K1542" i="16"/>
  <c r="L1542" i="16"/>
  <c r="M1542" i="16"/>
  <c r="N1542" i="16"/>
  <c r="O1542" i="16"/>
  <c r="P1542" i="16"/>
  <c r="Q1542" i="16"/>
  <c r="R1542" i="16"/>
  <c r="S1542" i="16"/>
  <c r="T1542" i="16"/>
  <c r="U1542" i="16"/>
  <c r="V1542" i="16"/>
  <c r="W1542" i="16"/>
  <c r="X1542" i="16"/>
  <c r="C1543" i="16"/>
  <c r="D1543" i="16"/>
  <c r="E1543" i="16"/>
  <c r="F1543" i="16"/>
  <c r="G1543" i="16"/>
  <c r="H1543" i="16"/>
  <c r="I1543" i="16"/>
  <c r="J1543" i="16"/>
  <c r="K1543" i="16"/>
  <c r="L1543" i="16"/>
  <c r="M1543" i="16"/>
  <c r="N1543" i="16"/>
  <c r="O1543" i="16"/>
  <c r="P1543" i="16"/>
  <c r="Q1543" i="16"/>
  <c r="R1543" i="16"/>
  <c r="S1543" i="16"/>
  <c r="T1543" i="16"/>
  <c r="U1543" i="16"/>
  <c r="V1543" i="16"/>
  <c r="W1543" i="16"/>
  <c r="X1543" i="16"/>
  <c r="AA1543" i="16"/>
  <c r="C1544" i="16"/>
  <c r="E1544" i="16"/>
  <c r="F1544" i="16"/>
  <c r="G1544" i="16"/>
  <c r="I1544" i="16"/>
  <c r="J1544" i="16"/>
  <c r="K1544" i="16"/>
  <c r="L1544" i="16"/>
  <c r="M1544" i="16"/>
  <c r="N1544" i="16"/>
  <c r="O1544" i="16"/>
  <c r="P1544" i="16"/>
  <c r="Q1544" i="16"/>
  <c r="R1544" i="16"/>
  <c r="S1544" i="16"/>
  <c r="T1544" i="16"/>
  <c r="U1544" i="16"/>
  <c r="V1544" i="16"/>
  <c r="C1545" i="16"/>
  <c r="E1545" i="16"/>
  <c r="F1545" i="16"/>
  <c r="G1545" i="16"/>
  <c r="H1545" i="16"/>
  <c r="I1545" i="16"/>
  <c r="J1545" i="16"/>
  <c r="K1545" i="16"/>
  <c r="L1545" i="16"/>
  <c r="M1545" i="16"/>
  <c r="N1545" i="16"/>
  <c r="O1545" i="16"/>
  <c r="P1545" i="16"/>
  <c r="Q1545" i="16"/>
  <c r="R1545" i="16"/>
  <c r="S1545" i="16"/>
  <c r="T1545" i="16"/>
  <c r="U1545" i="16"/>
  <c r="V1545" i="16"/>
  <c r="W1545" i="16"/>
  <c r="X1545" i="16"/>
  <c r="AA1545" i="16"/>
  <c r="C1546" i="16"/>
  <c r="D1546" i="16"/>
  <c r="E1546" i="16"/>
  <c r="F1546" i="16"/>
  <c r="G1546" i="16"/>
  <c r="H1546" i="16"/>
  <c r="I1546" i="16"/>
  <c r="J1546" i="16"/>
  <c r="K1546" i="16"/>
  <c r="M1546" i="16"/>
  <c r="N1546" i="16"/>
  <c r="O1546" i="16"/>
  <c r="P1546" i="16"/>
  <c r="Q1546" i="16"/>
  <c r="R1546" i="16"/>
  <c r="S1546" i="16"/>
  <c r="U1546" i="16"/>
  <c r="V1546" i="16"/>
  <c r="W1546" i="16"/>
  <c r="C1547" i="16"/>
  <c r="E1547" i="16"/>
  <c r="F1547" i="16"/>
  <c r="G1547" i="16"/>
  <c r="H1547" i="16"/>
  <c r="I1547" i="16"/>
  <c r="J1547" i="16"/>
  <c r="K1547" i="16"/>
  <c r="L1547" i="16"/>
  <c r="M1547" i="16"/>
  <c r="N1547" i="16"/>
  <c r="O1547" i="16"/>
  <c r="P1547" i="16"/>
  <c r="Q1547" i="16"/>
  <c r="R1547" i="16"/>
  <c r="S1547" i="16"/>
  <c r="U1547" i="16"/>
  <c r="V1547" i="16"/>
  <c r="C1548" i="16"/>
  <c r="D1548" i="16"/>
  <c r="E1548" i="16"/>
  <c r="F1548" i="16"/>
  <c r="G1548" i="16"/>
  <c r="H1548" i="16"/>
  <c r="I1548" i="16"/>
  <c r="J1548" i="16"/>
  <c r="K1548" i="16"/>
  <c r="L1548" i="16"/>
  <c r="M1548" i="16"/>
  <c r="N1548" i="16"/>
  <c r="O1548" i="16"/>
  <c r="P1548" i="16"/>
  <c r="Q1548" i="16"/>
  <c r="R1548" i="16"/>
  <c r="S1548" i="16"/>
  <c r="T1548" i="16"/>
  <c r="U1548" i="16"/>
  <c r="V1548" i="16"/>
  <c r="W1548" i="16"/>
  <c r="AA1548" i="16"/>
  <c r="C1549" i="16"/>
  <c r="D1549" i="16"/>
  <c r="E1549" i="16"/>
  <c r="F1549" i="16"/>
  <c r="G1549" i="16"/>
  <c r="H1549" i="16"/>
  <c r="I1549" i="16"/>
  <c r="J1549" i="16"/>
  <c r="K1549" i="16"/>
  <c r="L1549" i="16"/>
  <c r="M1549" i="16"/>
  <c r="N1549" i="16"/>
  <c r="O1549" i="16"/>
  <c r="P1549" i="16"/>
  <c r="Q1549" i="16"/>
  <c r="R1549" i="16"/>
  <c r="S1549" i="16"/>
  <c r="T1549" i="16"/>
  <c r="U1549" i="16"/>
  <c r="V1549" i="16"/>
  <c r="X1549" i="16"/>
  <c r="C1550" i="16"/>
  <c r="D1550" i="16"/>
  <c r="E1550" i="16"/>
  <c r="F1550" i="16"/>
  <c r="G1550" i="16"/>
  <c r="H1550" i="16"/>
  <c r="I1550" i="16"/>
  <c r="J1550" i="16"/>
  <c r="K1550" i="16"/>
  <c r="L1550" i="16"/>
  <c r="M1550" i="16"/>
  <c r="N1550" i="16"/>
  <c r="O1550" i="16"/>
  <c r="P1550" i="16"/>
  <c r="Q1550" i="16"/>
  <c r="R1550" i="16"/>
  <c r="S1550" i="16"/>
  <c r="T1550" i="16"/>
  <c r="U1550" i="16"/>
  <c r="V1550" i="16"/>
  <c r="W1550" i="16"/>
  <c r="X1550" i="16"/>
  <c r="AA1550" i="16"/>
  <c r="C1551" i="16"/>
  <c r="D1551" i="16"/>
  <c r="E1551" i="16"/>
  <c r="F1551" i="16"/>
  <c r="G1551" i="16"/>
  <c r="H1551" i="16"/>
  <c r="I1551" i="16"/>
  <c r="J1551" i="16"/>
  <c r="K1551" i="16"/>
  <c r="L1551" i="16"/>
  <c r="M1551" i="16"/>
  <c r="N1551" i="16"/>
  <c r="O1551" i="16"/>
  <c r="P1551" i="16"/>
  <c r="Q1551" i="16"/>
  <c r="R1551" i="16"/>
  <c r="S1551" i="16"/>
  <c r="T1551" i="16"/>
  <c r="U1551" i="16"/>
  <c r="V1551" i="16"/>
  <c r="W1551" i="16"/>
  <c r="AA1551" i="16"/>
  <c r="C1552" i="16"/>
  <c r="D1552" i="16"/>
  <c r="E1552" i="16"/>
  <c r="F1552" i="16"/>
  <c r="G1552" i="16"/>
  <c r="I1552" i="16"/>
  <c r="J1552" i="16"/>
  <c r="K1552" i="16"/>
  <c r="L1552" i="16"/>
  <c r="M1552" i="16"/>
  <c r="N1552" i="16"/>
  <c r="O1552" i="16"/>
  <c r="P1552" i="16"/>
  <c r="Q1552" i="16"/>
  <c r="R1552" i="16"/>
  <c r="S1552" i="16"/>
  <c r="U1552" i="16"/>
  <c r="V1552" i="16"/>
  <c r="W1552" i="16"/>
  <c r="C1553" i="16"/>
  <c r="D1553" i="16"/>
  <c r="E1553" i="16"/>
  <c r="F1553" i="16"/>
  <c r="G1553" i="16"/>
  <c r="H1553" i="16"/>
  <c r="I1553" i="16"/>
  <c r="J1553" i="16"/>
  <c r="K1553" i="16"/>
  <c r="L1553" i="16"/>
  <c r="M1553" i="16"/>
  <c r="N1553" i="16"/>
  <c r="O1553" i="16"/>
  <c r="P1553" i="16"/>
  <c r="Q1553" i="16"/>
  <c r="R1553" i="16"/>
  <c r="S1553" i="16"/>
  <c r="T1553" i="16"/>
  <c r="U1553" i="16"/>
  <c r="V1553" i="16"/>
  <c r="X1553" i="16"/>
  <c r="C1554" i="16"/>
  <c r="E1554" i="16"/>
  <c r="F1554" i="16"/>
  <c r="G1554" i="16"/>
  <c r="H1554" i="16"/>
  <c r="I1554" i="16"/>
  <c r="J1554" i="16"/>
  <c r="K1554" i="16"/>
  <c r="M1554" i="16"/>
  <c r="N1554" i="16"/>
  <c r="O1554" i="16"/>
  <c r="P1554" i="16"/>
  <c r="Q1554" i="16"/>
  <c r="R1554" i="16"/>
  <c r="S1554" i="16"/>
  <c r="T1554" i="16"/>
  <c r="U1554" i="16"/>
  <c r="V1554" i="16"/>
  <c r="W1554" i="16"/>
  <c r="C1555" i="16"/>
  <c r="E1555" i="16"/>
  <c r="F1555" i="16"/>
  <c r="G1555" i="16"/>
  <c r="H1555" i="16"/>
  <c r="I1555" i="16"/>
  <c r="J1555" i="16"/>
  <c r="K1555" i="16"/>
  <c r="L1555" i="16"/>
  <c r="M1555" i="16"/>
  <c r="N1555" i="16"/>
  <c r="O1555" i="16"/>
  <c r="P1555" i="16"/>
  <c r="Q1555" i="16"/>
  <c r="R1555" i="16"/>
  <c r="S1555" i="16"/>
  <c r="U1555" i="16"/>
  <c r="V1555" i="16"/>
  <c r="W1555" i="16"/>
  <c r="AA1555" i="16"/>
  <c r="C1556" i="16"/>
  <c r="D1556" i="16"/>
  <c r="E1556" i="16"/>
  <c r="F1556" i="16"/>
  <c r="G1556" i="16"/>
  <c r="H1556" i="16"/>
  <c r="I1556" i="16"/>
  <c r="J1556" i="16"/>
  <c r="K1556" i="16"/>
  <c r="L1556" i="16"/>
  <c r="M1556" i="16"/>
  <c r="N1556" i="16"/>
  <c r="O1556" i="16"/>
  <c r="P1556" i="16"/>
  <c r="Q1556" i="16"/>
  <c r="R1556" i="16"/>
  <c r="S1556" i="16"/>
  <c r="T1556" i="16"/>
  <c r="U1556" i="16"/>
  <c r="V1556" i="16"/>
  <c r="W1556" i="16"/>
  <c r="AA1556" i="16"/>
  <c r="C1557" i="16"/>
  <c r="D1557" i="16"/>
  <c r="E1557" i="16"/>
  <c r="F1557" i="16"/>
  <c r="G1557" i="16"/>
  <c r="H1557" i="16"/>
  <c r="I1557" i="16"/>
  <c r="J1557" i="16"/>
  <c r="K1557" i="16"/>
  <c r="L1557" i="16"/>
  <c r="M1557" i="16"/>
  <c r="N1557" i="16"/>
  <c r="O1557" i="16"/>
  <c r="P1557" i="16"/>
  <c r="Q1557" i="16"/>
  <c r="R1557" i="16"/>
  <c r="S1557" i="16"/>
  <c r="T1557" i="16"/>
  <c r="U1557" i="16"/>
  <c r="V1557" i="16"/>
  <c r="W1557" i="16"/>
  <c r="X1557" i="16"/>
  <c r="C1558" i="16"/>
  <c r="D1558" i="16"/>
  <c r="E1558" i="16"/>
  <c r="F1558" i="16"/>
  <c r="G1558" i="16"/>
  <c r="H1558" i="16"/>
  <c r="I1558" i="16"/>
  <c r="J1558" i="16"/>
  <c r="K1558" i="16"/>
  <c r="L1558" i="16"/>
  <c r="M1558" i="16"/>
  <c r="N1558" i="16"/>
  <c r="O1558" i="16"/>
  <c r="P1558" i="16"/>
  <c r="Q1558" i="16"/>
  <c r="R1558" i="16"/>
  <c r="S1558" i="16"/>
  <c r="T1558" i="16"/>
  <c r="U1558" i="16"/>
  <c r="V1558" i="16"/>
  <c r="X1558" i="16"/>
  <c r="C1559" i="16"/>
  <c r="D1559" i="16"/>
  <c r="E1559" i="16"/>
  <c r="F1559" i="16"/>
  <c r="G1559" i="16"/>
  <c r="H1559" i="16"/>
  <c r="I1559" i="16"/>
  <c r="J1559" i="16"/>
  <c r="K1559" i="16"/>
  <c r="L1559" i="16"/>
  <c r="M1559" i="16"/>
  <c r="N1559" i="16"/>
  <c r="O1559" i="16"/>
  <c r="P1559" i="16"/>
  <c r="Q1559" i="16"/>
  <c r="R1559" i="16"/>
  <c r="S1559" i="16"/>
  <c r="T1559" i="16"/>
  <c r="U1559" i="16"/>
  <c r="V1559" i="16"/>
  <c r="X1559" i="16"/>
  <c r="C1560" i="16"/>
  <c r="E1560" i="16"/>
  <c r="F1560" i="16"/>
  <c r="G1560" i="16"/>
  <c r="I1560" i="16"/>
  <c r="J1560" i="16"/>
  <c r="K1560" i="16"/>
  <c r="L1560" i="16"/>
  <c r="M1560" i="16"/>
  <c r="N1560" i="16"/>
  <c r="O1560" i="16"/>
  <c r="P1560" i="16"/>
  <c r="Q1560" i="16"/>
  <c r="R1560" i="16"/>
  <c r="S1560" i="16"/>
  <c r="U1560" i="16"/>
  <c r="V1560" i="16"/>
  <c r="C1561" i="16"/>
  <c r="D1561" i="16"/>
  <c r="E1561" i="16"/>
  <c r="F1561" i="16"/>
  <c r="G1561" i="16"/>
  <c r="H1561" i="16"/>
  <c r="I1561" i="16"/>
  <c r="J1561" i="16"/>
  <c r="K1561" i="16"/>
  <c r="L1561" i="16"/>
  <c r="M1561" i="16"/>
  <c r="N1561" i="16"/>
  <c r="O1561" i="16"/>
  <c r="P1561" i="16"/>
  <c r="Q1561" i="16"/>
  <c r="R1561" i="16"/>
  <c r="S1561" i="16"/>
  <c r="T1561" i="16"/>
  <c r="U1561" i="16"/>
  <c r="V1561" i="16"/>
  <c r="W1561" i="16"/>
  <c r="X1561" i="16"/>
  <c r="AA1561" i="16"/>
  <c r="C1562" i="16"/>
  <c r="E1562" i="16"/>
  <c r="F1562" i="16"/>
  <c r="G1562" i="16"/>
  <c r="H1562" i="16"/>
  <c r="I1562" i="16"/>
  <c r="J1562" i="16"/>
  <c r="K1562" i="16"/>
  <c r="M1562" i="16"/>
  <c r="N1562" i="16"/>
  <c r="O1562" i="16"/>
  <c r="P1562" i="16"/>
  <c r="Q1562" i="16"/>
  <c r="R1562" i="16"/>
  <c r="S1562" i="16"/>
  <c r="U1562" i="16"/>
  <c r="V1562" i="16"/>
  <c r="C1563" i="16"/>
  <c r="D1563" i="16"/>
  <c r="E1563" i="16"/>
  <c r="F1563" i="16"/>
  <c r="G1563" i="16"/>
  <c r="H1563" i="16"/>
  <c r="I1563" i="16"/>
  <c r="J1563" i="16"/>
  <c r="K1563" i="16"/>
  <c r="L1563" i="16"/>
  <c r="M1563" i="16"/>
  <c r="N1563" i="16"/>
  <c r="O1563" i="16"/>
  <c r="P1563" i="16"/>
  <c r="Q1563" i="16"/>
  <c r="R1563" i="16"/>
  <c r="S1563" i="16"/>
  <c r="U1563" i="16"/>
  <c r="V1563" i="16"/>
  <c r="C1564" i="16"/>
  <c r="D1564" i="16"/>
  <c r="E1564" i="16"/>
  <c r="F1564" i="16"/>
  <c r="G1564" i="16"/>
  <c r="H1564" i="16"/>
  <c r="I1564" i="16"/>
  <c r="J1564" i="16"/>
  <c r="K1564" i="16"/>
  <c r="L1564" i="16"/>
  <c r="M1564" i="16"/>
  <c r="N1564" i="16"/>
  <c r="O1564" i="16"/>
  <c r="P1564" i="16"/>
  <c r="Q1564" i="16"/>
  <c r="R1564" i="16"/>
  <c r="S1564" i="16"/>
  <c r="U1564" i="16"/>
  <c r="V1564" i="16"/>
  <c r="W1564" i="16"/>
  <c r="C1565" i="16"/>
  <c r="D1565" i="16"/>
  <c r="E1565" i="16"/>
  <c r="F1565" i="16"/>
  <c r="G1565" i="16"/>
  <c r="H1565" i="16"/>
  <c r="I1565" i="16"/>
  <c r="J1565" i="16"/>
  <c r="K1565" i="16"/>
  <c r="L1565" i="16"/>
  <c r="M1565" i="16"/>
  <c r="N1565" i="16"/>
  <c r="O1565" i="16"/>
  <c r="P1565" i="16"/>
  <c r="Q1565" i="16"/>
  <c r="R1565" i="16"/>
  <c r="S1565" i="16"/>
  <c r="T1565" i="16"/>
  <c r="U1565" i="16"/>
  <c r="V1565" i="16"/>
  <c r="X1565" i="16"/>
  <c r="C1566" i="16"/>
  <c r="D1566" i="16"/>
  <c r="E1566" i="16"/>
  <c r="F1566" i="16"/>
  <c r="G1566" i="16"/>
  <c r="H1566" i="16"/>
  <c r="I1566" i="16"/>
  <c r="J1566" i="16"/>
  <c r="K1566" i="16"/>
  <c r="L1566" i="16"/>
  <c r="M1566" i="16"/>
  <c r="N1566" i="16"/>
  <c r="O1566" i="16"/>
  <c r="P1566" i="16"/>
  <c r="Q1566" i="16"/>
  <c r="R1566" i="16"/>
  <c r="S1566" i="16"/>
  <c r="T1566" i="16"/>
  <c r="U1566" i="16"/>
  <c r="V1566" i="16"/>
  <c r="X1566" i="16"/>
  <c r="C1567" i="16"/>
  <c r="D1567" i="16"/>
  <c r="E1567" i="16"/>
  <c r="F1567" i="16"/>
  <c r="G1567" i="16"/>
  <c r="H1567" i="16"/>
  <c r="I1567" i="16"/>
  <c r="J1567" i="16"/>
  <c r="K1567" i="16"/>
  <c r="L1567" i="16"/>
  <c r="M1567" i="16"/>
  <c r="N1567" i="16"/>
  <c r="O1567" i="16"/>
  <c r="P1567" i="16"/>
  <c r="Q1567" i="16"/>
  <c r="R1567" i="16"/>
  <c r="S1567" i="16"/>
  <c r="T1567" i="16"/>
  <c r="U1567" i="16"/>
  <c r="V1567" i="16"/>
  <c r="C1568" i="16"/>
  <c r="D1568" i="16"/>
  <c r="E1568" i="16"/>
  <c r="F1568" i="16"/>
  <c r="G1568" i="16"/>
  <c r="I1568" i="16"/>
  <c r="J1568" i="16"/>
  <c r="K1568" i="16"/>
  <c r="L1568" i="16"/>
  <c r="M1568" i="16"/>
  <c r="N1568" i="16"/>
  <c r="O1568" i="16"/>
  <c r="P1568" i="16"/>
  <c r="Q1568" i="16"/>
  <c r="R1568" i="16"/>
  <c r="S1568" i="16"/>
  <c r="U1568" i="16"/>
  <c r="V1568" i="16"/>
  <c r="C1569" i="16"/>
  <c r="D1569" i="16"/>
  <c r="E1569" i="16"/>
  <c r="F1569" i="16"/>
  <c r="G1569" i="16"/>
  <c r="H1569" i="16"/>
  <c r="I1569" i="16"/>
  <c r="J1569" i="16"/>
  <c r="K1569" i="16"/>
  <c r="L1569" i="16"/>
  <c r="M1569" i="16"/>
  <c r="N1569" i="16"/>
  <c r="O1569" i="16"/>
  <c r="P1569" i="16"/>
  <c r="Q1569" i="16"/>
  <c r="R1569" i="16"/>
  <c r="S1569" i="16"/>
  <c r="T1569" i="16"/>
  <c r="U1569" i="16"/>
  <c r="V1569" i="16"/>
  <c r="X1569" i="16"/>
  <c r="C1570" i="16"/>
  <c r="D1570" i="16"/>
  <c r="E1570" i="16"/>
  <c r="F1570" i="16"/>
  <c r="G1570" i="16"/>
  <c r="H1570" i="16"/>
  <c r="I1570" i="16"/>
  <c r="J1570" i="16"/>
  <c r="K1570" i="16"/>
  <c r="M1570" i="16"/>
  <c r="N1570" i="16"/>
  <c r="O1570" i="16"/>
  <c r="P1570" i="16"/>
  <c r="Q1570" i="16"/>
  <c r="R1570" i="16"/>
  <c r="S1570" i="16"/>
  <c r="T1570" i="16"/>
  <c r="U1570" i="16"/>
  <c r="V1570" i="16"/>
  <c r="W1570" i="16"/>
  <c r="C1571" i="16"/>
  <c r="E1571" i="16"/>
  <c r="F1571" i="16"/>
  <c r="G1571" i="16"/>
  <c r="H1571" i="16"/>
  <c r="I1571" i="16"/>
  <c r="J1571" i="16"/>
  <c r="K1571" i="16"/>
  <c r="L1571" i="16"/>
  <c r="M1571" i="16"/>
  <c r="N1571" i="16"/>
  <c r="O1571" i="16"/>
  <c r="P1571" i="16"/>
  <c r="Q1571" i="16"/>
  <c r="R1571" i="16"/>
  <c r="S1571" i="16"/>
  <c r="U1571" i="16"/>
  <c r="V1571" i="16"/>
  <c r="C1572" i="16"/>
  <c r="D1572" i="16"/>
  <c r="E1572" i="16"/>
  <c r="F1572" i="16"/>
  <c r="G1572" i="16"/>
  <c r="H1572" i="16"/>
  <c r="I1572" i="16"/>
  <c r="J1572" i="16"/>
  <c r="K1572" i="16"/>
  <c r="L1572" i="16"/>
  <c r="M1572" i="16"/>
  <c r="N1572" i="16"/>
  <c r="O1572" i="16"/>
  <c r="P1572" i="16"/>
  <c r="Q1572" i="16"/>
  <c r="R1572" i="16"/>
  <c r="S1572" i="16"/>
  <c r="U1572" i="16"/>
  <c r="V1572" i="16"/>
  <c r="C1573" i="16"/>
  <c r="D1573" i="16"/>
  <c r="E1573" i="16"/>
  <c r="F1573" i="16"/>
  <c r="G1573" i="16"/>
  <c r="H1573" i="16"/>
  <c r="I1573" i="16"/>
  <c r="J1573" i="16"/>
  <c r="K1573" i="16"/>
  <c r="L1573" i="16"/>
  <c r="M1573" i="16"/>
  <c r="N1573" i="16"/>
  <c r="O1573" i="16"/>
  <c r="P1573" i="16"/>
  <c r="Q1573" i="16"/>
  <c r="R1573" i="16"/>
  <c r="S1573" i="16"/>
  <c r="T1573" i="16"/>
  <c r="U1573" i="16"/>
  <c r="V1573" i="16"/>
  <c r="X1573" i="16"/>
  <c r="C1574" i="16"/>
  <c r="E1574" i="16"/>
  <c r="F1574" i="16"/>
  <c r="G1574" i="16"/>
  <c r="H1574" i="16"/>
  <c r="I1574" i="16"/>
  <c r="J1574" i="16"/>
  <c r="K1574" i="16"/>
  <c r="L1574" i="16"/>
  <c r="M1574" i="16"/>
  <c r="N1574" i="16"/>
  <c r="O1574" i="16"/>
  <c r="P1574" i="16"/>
  <c r="Q1574" i="16"/>
  <c r="R1574" i="16"/>
  <c r="S1574" i="16"/>
  <c r="T1574" i="16"/>
  <c r="U1574" i="16"/>
  <c r="V1574" i="16"/>
  <c r="X1574" i="16"/>
  <c r="C1575" i="16"/>
  <c r="D1575" i="16"/>
  <c r="E1575" i="16"/>
  <c r="F1575" i="16"/>
  <c r="G1575" i="16"/>
  <c r="H1575" i="16"/>
  <c r="I1575" i="16"/>
  <c r="J1575" i="16"/>
  <c r="K1575" i="16"/>
  <c r="L1575" i="16"/>
  <c r="M1575" i="16"/>
  <c r="N1575" i="16"/>
  <c r="O1575" i="16"/>
  <c r="P1575" i="16"/>
  <c r="Q1575" i="16"/>
  <c r="R1575" i="16"/>
  <c r="S1575" i="16"/>
  <c r="T1575" i="16"/>
  <c r="U1575" i="16"/>
  <c r="V1575" i="16"/>
  <c r="C1576" i="16"/>
  <c r="E1576" i="16"/>
  <c r="F1576" i="16"/>
  <c r="G1576" i="16"/>
  <c r="I1576" i="16"/>
  <c r="J1576" i="16"/>
  <c r="K1576" i="16"/>
  <c r="L1576" i="16"/>
  <c r="M1576" i="16"/>
  <c r="N1576" i="16"/>
  <c r="O1576" i="16"/>
  <c r="P1576" i="16"/>
  <c r="Q1576" i="16"/>
  <c r="R1576" i="16"/>
  <c r="S1576" i="16"/>
  <c r="U1576" i="16"/>
  <c r="V1576" i="16"/>
  <c r="C1577" i="16"/>
  <c r="D1577" i="16"/>
  <c r="E1577" i="16"/>
  <c r="F1577" i="16"/>
  <c r="G1577" i="16"/>
  <c r="H1577" i="16"/>
  <c r="I1577" i="16"/>
  <c r="J1577" i="16"/>
  <c r="K1577" i="16"/>
  <c r="L1577" i="16"/>
  <c r="M1577" i="16"/>
  <c r="N1577" i="16"/>
  <c r="O1577" i="16"/>
  <c r="P1577" i="16"/>
  <c r="Q1577" i="16"/>
  <c r="R1577" i="16"/>
  <c r="S1577" i="16"/>
  <c r="T1577" i="16"/>
  <c r="U1577" i="16"/>
  <c r="V1577" i="16"/>
  <c r="W1577" i="16"/>
  <c r="X1577" i="16"/>
  <c r="C1578" i="16"/>
  <c r="E1578" i="16"/>
  <c r="F1578" i="16"/>
  <c r="G1578" i="16"/>
  <c r="H1578" i="16"/>
  <c r="I1578" i="16"/>
  <c r="J1578" i="16"/>
  <c r="K1578" i="16"/>
  <c r="M1578" i="16"/>
  <c r="N1578" i="16"/>
  <c r="O1578" i="16"/>
  <c r="P1578" i="16"/>
  <c r="Q1578" i="16"/>
  <c r="R1578" i="16"/>
  <c r="S1578" i="16"/>
  <c r="U1578" i="16"/>
  <c r="V1578" i="16"/>
  <c r="W1578" i="16"/>
  <c r="AA1578" i="16"/>
  <c r="C1579" i="16"/>
  <c r="D1579" i="16"/>
  <c r="E1579" i="16"/>
  <c r="F1579" i="16"/>
  <c r="G1579" i="16"/>
  <c r="H1579" i="16"/>
  <c r="I1579" i="16"/>
  <c r="J1579" i="16"/>
  <c r="K1579" i="16"/>
  <c r="L1579" i="16"/>
  <c r="M1579" i="16"/>
  <c r="N1579" i="16"/>
  <c r="O1579" i="16"/>
  <c r="P1579" i="16"/>
  <c r="Q1579" i="16"/>
  <c r="R1579" i="16"/>
  <c r="S1579" i="16"/>
  <c r="U1579" i="16"/>
  <c r="V1579" i="16"/>
  <c r="C1580" i="16"/>
  <c r="E1580" i="16"/>
  <c r="F1580" i="16"/>
  <c r="G1580" i="16"/>
  <c r="H1580" i="16"/>
  <c r="I1580" i="16"/>
  <c r="J1580" i="16"/>
  <c r="K1580" i="16"/>
  <c r="L1580" i="16"/>
  <c r="M1580" i="16"/>
  <c r="N1580" i="16"/>
  <c r="O1580" i="16"/>
  <c r="P1580" i="16"/>
  <c r="Q1580" i="16"/>
  <c r="R1580" i="16"/>
  <c r="S1580" i="16"/>
  <c r="U1580" i="16"/>
  <c r="V1580" i="16"/>
  <c r="C1581" i="16"/>
  <c r="E1581" i="16"/>
  <c r="F1581" i="16"/>
  <c r="G1581" i="16"/>
  <c r="H1581" i="16"/>
  <c r="I1581" i="16"/>
  <c r="J1581" i="16"/>
  <c r="K1581" i="16"/>
  <c r="L1581" i="16"/>
  <c r="M1581" i="16"/>
  <c r="N1581" i="16"/>
  <c r="O1581" i="16"/>
  <c r="P1581" i="16"/>
  <c r="Q1581" i="16"/>
  <c r="R1581" i="16"/>
  <c r="S1581" i="16"/>
  <c r="T1581" i="16"/>
  <c r="U1581" i="16"/>
  <c r="V1581" i="16"/>
  <c r="C1582" i="16"/>
  <c r="D1582" i="16"/>
  <c r="E1582" i="16"/>
  <c r="F1582" i="16"/>
  <c r="G1582" i="16"/>
  <c r="H1582" i="16"/>
  <c r="I1582" i="16"/>
  <c r="J1582" i="16"/>
  <c r="K1582" i="16"/>
  <c r="L1582" i="16"/>
  <c r="M1582" i="16"/>
  <c r="N1582" i="16"/>
  <c r="O1582" i="16"/>
  <c r="P1582" i="16"/>
  <c r="Q1582" i="16"/>
  <c r="R1582" i="16"/>
  <c r="S1582" i="16"/>
  <c r="T1582" i="16"/>
  <c r="U1582" i="16"/>
  <c r="V1582" i="16"/>
  <c r="W1582" i="16"/>
  <c r="C1583" i="16"/>
  <c r="D1583" i="16"/>
  <c r="E1583" i="16"/>
  <c r="F1583" i="16"/>
  <c r="G1583" i="16"/>
  <c r="H1583" i="16"/>
  <c r="I1583" i="16"/>
  <c r="J1583" i="16"/>
  <c r="K1583" i="16"/>
  <c r="L1583" i="16"/>
  <c r="M1583" i="16"/>
  <c r="N1583" i="16"/>
  <c r="O1583" i="16"/>
  <c r="P1583" i="16"/>
  <c r="Q1583" i="16"/>
  <c r="R1583" i="16"/>
  <c r="S1583" i="16"/>
  <c r="T1583" i="16"/>
  <c r="U1583" i="16"/>
  <c r="V1583" i="16"/>
  <c r="W1583" i="16"/>
  <c r="X1583" i="16"/>
  <c r="C1584" i="16"/>
  <c r="D1584" i="16"/>
  <c r="E1584" i="16"/>
  <c r="F1584" i="16"/>
  <c r="G1584" i="16"/>
  <c r="I1584" i="16"/>
  <c r="J1584" i="16"/>
  <c r="K1584" i="16"/>
  <c r="L1584" i="16"/>
  <c r="M1584" i="16"/>
  <c r="N1584" i="16"/>
  <c r="O1584" i="16"/>
  <c r="P1584" i="16"/>
  <c r="Q1584" i="16"/>
  <c r="R1584" i="16"/>
  <c r="S1584" i="16"/>
  <c r="U1584" i="16"/>
  <c r="V1584" i="16"/>
  <c r="C1585" i="16"/>
  <c r="E1585" i="16"/>
  <c r="F1585" i="16"/>
  <c r="G1585" i="16"/>
  <c r="H1585" i="16"/>
  <c r="I1585" i="16"/>
  <c r="J1585" i="16"/>
  <c r="K1585" i="16"/>
  <c r="L1585" i="16"/>
  <c r="M1585" i="16"/>
  <c r="N1585" i="16"/>
  <c r="O1585" i="16"/>
  <c r="P1585" i="16"/>
  <c r="Q1585" i="16"/>
  <c r="R1585" i="16"/>
  <c r="S1585" i="16"/>
  <c r="T1585" i="16"/>
  <c r="U1585" i="16"/>
  <c r="V1585" i="16"/>
  <c r="W1585" i="16"/>
  <c r="X1585" i="16"/>
  <c r="AA1585" i="16"/>
  <c r="C1586" i="16"/>
  <c r="E1586" i="16"/>
  <c r="F1586" i="16"/>
  <c r="G1586" i="16"/>
  <c r="H1586" i="16"/>
  <c r="I1586" i="16"/>
  <c r="J1586" i="16"/>
  <c r="K1586" i="16"/>
  <c r="M1586" i="16"/>
  <c r="N1586" i="16"/>
  <c r="O1586" i="16"/>
  <c r="P1586" i="16"/>
  <c r="Q1586" i="16"/>
  <c r="R1586" i="16"/>
  <c r="S1586" i="16"/>
  <c r="T1586" i="16"/>
  <c r="U1586" i="16"/>
  <c r="V1586" i="16"/>
  <c r="C1587" i="16"/>
  <c r="D1587" i="16"/>
  <c r="E1587" i="16"/>
  <c r="F1587" i="16"/>
  <c r="G1587" i="16"/>
  <c r="H1587" i="16"/>
  <c r="I1587" i="16"/>
  <c r="J1587" i="16"/>
  <c r="K1587" i="16"/>
  <c r="L1587" i="16"/>
  <c r="M1587" i="16"/>
  <c r="N1587" i="16"/>
  <c r="O1587" i="16"/>
  <c r="P1587" i="16"/>
  <c r="Q1587" i="16"/>
  <c r="R1587" i="16"/>
  <c r="S1587" i="16"/>
  <c r="U1587" i="16"/>
  <c r="V1587" i="16"/>
  <c r="C1588" i="16"/>
  <c r="D1588" i="16"/>
  <c r="E1588" i="16"/>
  <c r="F1588" i="16"/>
  <c r="G1588" i="16"/>
  <c r="H1588" i="16"/>
  <c r="I1588" i="16"/>
  <c r="J1588" i="16"/>
  <c r="K1588" i="16"/>
  <c r="L1588" i="16"/>
  <c r="M1588" i="16"/>
  <c r="N1588" i="16"/>
  <c r="O1588" i="16"/>
  <c r="P1588" i="16"/>
  <c r="Q1588" i="16"/>
  <c r="R1588" i="16"/>
  <c r="S1588" i="16"/>
  <c r="U1588" i="16"/>
  <c r="V1588" i="16"/>
  <c r="W1588" i="16"/>
  <c r="AA1588" i="16"/>
  <c r="C1589" i="16"/>
  <c r="D1589" i="16"/>
  <c r="E1589" i="16"/>
  <c r="F1589" i="16"/>
  <c r="G1589" i="16"/>
  <c r="H1589" i="16"/>
  <c r="I1589" i="16"/>
  <c r="J1589" i="16"/>
  <c r="K1589" i="16"/>
  <c r="L1589" i="16"/>
  <c r="M1589" i="16"/>
  <c r="N1589" i="16"/>
  <c r="O1589" i="16"/>
  <c r="P1589" i="16"/>
  <c r="Q1589" i="16"/>
  <c r="R1589" i="16"/>
  <c r="S1589" i="16"/>
  <c r="T1589" i="16"/>
  <c r="U1589" i="16"/>
  <c r="V1589" i="16"/>
  <c r="W1589" i="16"/>
  <c r="X1589" i="16"/>
  <c r="C1590" i="16"/>
  <c r="E1590" i="16"/>
  <c r="F1590" i="16"/>
  <c r="G1590" i="16"/>
  <c r="H1590" i="16"/>
  <c r="I1590" i="16"/>
  <c r="J1590" i="16"/>
  <c r="K1590" i="16"/>
  <c r="L1590" i="16"/>
  <c r="M1590" i="16"/>
  <c r="N1590" i="16"/>
  <c r="O1590" i="16"/>
  <c r="P1590" i="16"/>
  <c r="Q1590" i="16"/>
  <c r="R1590" i="16"/>
  <c r="S1590" i="16"/>
  <c r="T1590" i="16"/>
  <c r="U1590" i="16"/>
  <c r="V1590" i="16"/>
  <c r="W1590" i="16"/>
  <c r="X1590" i="16"/>
  <c r="AA1590" i="16"/>
  <c r="C1591" i="16"/>
  <c r="D1591" i="16"/>
  <c r="E1591" i="16"/>
  <c r="F1591" i="16"/>
  <c r="G1591" i="16"/>
  <c r="H1591" i="16"/>
  <c r="I1591" i="16"/>
  <c r="J1591" i="16"/>
  <c r="K1591" i="16"/>
  <c r="L1591" i="16"/>
  <c r="M1591" i="16"/>
  <c r="N1591" i="16"/>
  <c r="O1591" i="16"/>
  <c r="P1591" i="16"/>
  <c r="Q1591" i="16"/>
  <c r="R1591" i="16"/>
  <c r="S1591" i="16"/>
  <c r="T1591" i="16"/>
  <c r="U1591" i="16"/>
  <c r="V1591" i="16"/>
  <c r="W1591" i="16"/>
  <c r="X1591" i="16"/>
  <c r="C1592" i="16"/>
  <c r="E1592" i="16"/>
  <c r="F1592" i="16"/>
  <c r="G1592" i="16"/>
  <c r="I1592" i="16"/>
  <c r="J1592" i="16"/>
  <c r="K1592" i="16"/>
  <c r="L1592" i="16"/>
  <c r="M1592" i="16"/>
  <c r="N1592" i="16"/>
  <c r="O1592" i="16"/>
  <c r="P1592" i="16"/>
  <c r="Q1592" i="16"/>
  <c r="R1592" i="16"/>
  <c r="S1592" i="16"/>
  <c r="U1592" i="16"/>
  <c r="V1592" i="16"/>
  <c r="C1593" i="16"/>
  <c r="E1593" i="16"/>
  <c r="F1593" i="16"/>
  <c r="G1593" i="16"/>
  <c r="H1593" i="16"/>
  <c r="I1593" i="16"/>
  <c r="J1593" i="16"/>
  <c r="K1593" i="16"/>
  <c r="L1593" i="16"/>
  <c r="M1593" i="16"/>
  <c r="N1593" i="16"/>
  <c r="O1593" i="16"/>
  <c r="P1593" i="16"/>
  <c r="Q1593" i="16"/>
  <c r="R1593" i="16"/>
  <c r="S1593" i="16"/>
  <c r="T1593" i="16"/>
  <c r="U1593" i="16"/>
  <c r="V1593" i="16"/>
  <c r="X1593" i="16"/>
  <c r="C1594" i="16"/>
  <c r="D1594" i="16"/>
  <c r="E1594" i="16"/>
  <c r="F1594" i="16"/>
  <c r="G1594" i="16"/>
  <c r="H1594" i="16"/>
  <c r="I1594" i="16"/>
  <c r="J1594" i="16"/>
  <c r="K1594" i="16"/>
  <c r="M1594" i="16"/>
  <c r="N1594" i="16"/>
  <c r="O1594" i="16"/>
  <c r="P1594" i="16"/>
  <c r="Q1594" i="16"/>
  <c r="R1594" i="16"/>
  <c r="S1594" i="16"/>
  <c r="T1594" i="16"/>
  <c r="U1594" i="16"/>
  <c r="V1594" i="16"/>
  <c r="C1595" i="16"/>
  <c r="E1595" i="16"/>
  <c r="F1595" i="16"/>
  <c r="G1595" i="16"/>
  <c r="H1595" i="16"/>
  <c r="I1595" i="16"/>
  <c r="J1595" i="16"/>
  <c r="K1595" i="16"/>
  <c r="L1595" i="16"/>
  <c r="M1595" i="16"/>
  <c r="N1595" i="16"/>
  <c r="O1595" i="16"/>
  <c r="P1595" i="16"/>
  <c r="Q1595" i="16"/>
  <c r="R1595" i="16"/>
  <c r="S1595" i="16"/>
  <c r="U1595" i="16"/>
  <c r="V1595" i="16"/>
  <c r="C1596" i="16"/>
  <c r="E1596" i="16"/>
  <c r="F1596" i="16"/>
  <c r="G1596" i="16"/>
  <c r="H1596" i="16"/>
  <c r="I1596" i="16"/>
  <c r="J1596" i="16"/>
  <c r="K1596" i="16"/>
  <c r="L1596" i="16"/>
  <c r="M1596" i="16"/>
  <c r="N1596" i="16"/>
  <c r="O1596" i="16"/>
  <c r="P1596" i="16"/>
  <c r="Q1596" i="16"/>
  <c r="R1596" i="16"/>
  <c r="S1596" i="16"/>
  <c r="U1596" i="16"/>
  <c r="V1596" i="16"/>
  <c r="C1597" i="16"/>
  <c r="D1597" i="16"/>
  <c r="E1597" i="16"/>
  <c r="F1597" i="16"/>
  <c r="G1597" i="16"/>
  <c r="H1597" i="16"/>
  <c r="I1597" i="16"/>
  <c r="J1597" i="16"/>
  <c r="K1597" i="16"/>
  <c r="L1597" i="16"/>
  <c r="M1597" i="16"/>
  <c r="N1597" i="16"/>
  <c r="O1597" i="16"/>
  <c r="P1597" i="16"/>
  <c r="Q1597" i="16"/>
  <c r="R1597" i="16"/>
  <c r="S1597" i="16"/>
  <c r="T1597" i="16"/>
  <c r="U1597" i="16"/>
  <c r="V1597" i="16"/>
  <c r="W1597" i="16"/>
  <c r="X1597" i="16"/>
  <c r="AA1597" i="16"/>
  <c r="C1598" i="16"/>
  <c r="D1598" i="16"/>
  <c r="E1598" i="16"/>
  <c r="F1598" i="16"/>
  <c r="G1598" i="16"/>
  <c r="H1598" i="16"/>
  <c r="I1598" i="16"/>
  <c r="J1598" i="16"/>
  <c r="K1598" i="16"/>
  <c r="L1598" i="16"/>
  <c r="M1598" i="16"/>
  <c r="N1598" i="16"/>
  <c r="O1598" i="16"/>
  <c r="P1598" i="16"/>
  <c r="Q1598" i="16"/>
  <c r="R1598" i="16"/>
  <c r="S1598" i="16"/>
  <c r="T1598" i="16"/>
  <c r="U1598" i="16"/>
  <c r="V1598" i="16"/>
  <c r="W1598" i="16"/>
  <c r="C1599" i="16"/>
  <c r="D1599" i="16"/>
  <c r="E1599" i="16"/>
  <c r="F1599" i="16"/>
  <c r="G1599" i="16"/>
  <c r="H1599" i="16"/>
  <c r="I1599" i="16"/>
  <c r="J1599" i="16"/>
  <c r="K1599" i="16"/>
  <c r="L1599" i="16"/>
  <c r="M1599" i="16"/>
  <c r="N1599" i="16"/>
  <c r="O1599" i="16"/>
  <c r="P1599" i="16"/>
  <c r="Q1599" i="16"/>
  <c r="R1599" i="16"/>
  <c r="S1599" i="16"/>
  <c r="T1599" i="16"/>
  <c r="U1599" i="16"/>
  <c r="V1599" i="16"/>
  <c r="X1599" i="16"/>
  <c r="C1600" i="16"/>
  <c r="D1600" i="16"/>
  <c r="E1600" i="16"/>
  <c r="F1600" i="16"/>
  <c r="G1600" i="16"/>
  <c r="I1600" i="16"/>
  <c r="J1600" i="16"/>
  <c r="K1600" i="16"/>
  <c r="L1600" i="16"/>
  <c r="M1600" i="16"/>
  <c r="N1600" i="16"/>
  <c r="O1600" i="16"/>
  <c r="P1600" i="16"/>
  <c r="Q1600" i="16"/>
  <c r="R1600" i="16"/>
  <c r="S1600" i="16"/>
  <c r="U1600" i="16"/>
  <c r="V1600" i="16"/>
  <c r="W1600" i="16"/>
  <c r="C1601" i="16"/>
  <c r="E1601" i="16"/>
  <c r="F1601" i="16"/>
  <c r="G1601" i="16"/>
  <c r="H1601" i="16"/>
  <c r="I1601" i="16"/>
  <c r="J1601" i="16"/>
  <c r="K1601" i="16"/>
  <c r="L1601" i="16"/>
  <c r="M1601" i="16"/>
  <c r="N1601" i="16"/>
  <c r="O1601" i="16"/>
  <c r="P1601" i="16"/>
  <c r="Q1601" i="16"/>
  <c r="R1601" i="16"/>
  <c r="S1601" i="16"/>
  <c r="T1601" i="16"/>
  <c r="U1601" i="16"/>
  <c r="V1601" i="16"/>
  <c r="W1601" i="16"/>
  <c r="X1601" i="16"/>
  <c r="AA1601" i="16"/>
  <c r="C1602" i="16"/>
  <c r="D1602" i="16"/>
  <c r="E1602" i="16"/>
  <c r="F1602" i="16"/>
  <c r="G1602" i="16"/>
  <c r="H1602" i="16"/>
  <c r="I1602" i="16"/>
  <c r="J1602" i="16"/>
  <c r="K1602" i="16"/>
  <c r="M1602" i="16"/>
  <c r="N1602" i="16"/>
  <c r="O1602" i="16"/>
  <c r="P1602" i="16"/>
  <c r="Q1602" i="16"/>
  <c r="R1602" i="16"/>
  <c r="S1602" i="16"/>
  <c r="U1602" i="16"/>
  <c r="V1602" i="16"/>
  <c r="C1603" i="16"/>
  <c r="D1603" i="16"/>
  <c r="E1603" i="16"/>
  <c r="F1603" i="16"/>
  <c r="G1603" i="16"/>
  <c r="H1603" i="16"/>
  <c r="I1603" i="16"/>
  <c r="J1603" i="16"/>
  <c r="K1603" i="16"/>
  <c r="L1603" i="16"/>
  <c r="M1603" i="16"/>
  <c r="N1603" i="16"/>
  <c r="O1603" i="16"/>
  <c r="P1603" i="16"/>
  <c r="Q1603" i="16"/>
  <c r="R1603" i="16"/>
  <c r="S1603" i="16"/>
  <c r="U1603" i="16"/>
  <c r="V1603" i="16"/>
  <c r="C1604" i="16"/>
  <c r="D1604" i="16"/>
  <c r="E1604" i="16"/>
  <c r="F1604" i="16"/>
  <c r="G1604" i="16"/>
  <c r="H1604" i="16"/>
  <c r="I1604" i="16"/>
  <c r="J1604" i="16"/>
  <c r="K1604" i="16"/>
  <c r="L1604" i="16"/>
  <c r="M1604" i="16"/>
  <c r="N1604" i="16"/>
  <c r="O1604" i="16"/>
  <c r="P1604" i="16"/>
  <c r="Q1604" i="16"/>
  <c r="R1604" i="16"/>
  <c r="S1604" i="16"/>
  <c r="U1604" i="16"/>
  <c r="V1604" i="16"/>
  <c r="C1605" i="16"/>
  <c r="D1605" i="16"/>
  <c r="E1605" i="16"/>
  <c r="F1605" i="16"/>
  <c r="G1605" i="16"/>
  <c r="H1605" i="16"/>
  <c r="I1605" i="16"/>
  <c r="J1605" i="16"/>
  <c r="K1605" i="16"/>
  <c r="L1605" i="16"/>
  <c r="M1605" i="16"/>
  <c r="N1605" i="16"/>
  <c r="O1605" i="16"/>
  <c r="P1605" i="16"/>
  <c r="Q1605" i="16"/>
  <c r="R1605" i="16"/>
  <c r="S1605" i="16"/>
  <c r="T1605" i="16"/>
  <c r="U1605" i="16"/>
  <c r="V1605" i="16"/>
  <c r="X1605" i="16"/>
  <c r="C1606" i="16"/>
  <c r="D1606" i="16"/>
  <c r="E1606" i="16"/>
  <c r="F1606" i="16"/>
  <c r="G1606" i="16"/>
  <c r="H1606" i="16"/>
  <c r="I1606" i="16"/>
  <c r="J1606" i="16"/>
  <c r="K1606" i="16"/>
  <c r="L1606" i="16"/>
  <c r="M1606" i="16"/>
  <c r="N1606" i="16"/>
  <c r="O1606" i="16"/>
  <c r="P1606" i="16"/>
  <c r="Q1606" i="16"/>
  <c r="R1606" i="16"/>
  <c r="S1606" i="16"/>
  <c r="T1606" i="16"/>
  <c r="U1606" i="16"/>
  <c r="V1606" i="16"/>
  <c r="C1607" i="16"/>
  <c r="D1607" i="16"/>
  <c r="E1607" i="16"/>
  <c r="F1607" i="16"/>
  <c r="G1607" i="16"/>
  <c r="H1607" i="16"/>
  <c r="I1607" i="16"/>
  <c r="J1607" i="16"/>
  <c r="K1607" i="16"/>
  <c r="L1607" i="16"/>
  <c r="M1607" i="16"/>
  <c r="N1607" i="16"/>
  <c r="O1607" i="16"/>
  <c r="P1607" i="16"/>
  <c r="Q1607" i="16"/>
  <c r="R1607" i="16"/>
  <c r="S1607" i="16"/>
  <c r="T1607" i="16"/>
  <c r="U1607" i="16"/>
  <c r="V1607" i="16"/>
  <c r="C1608" i="16"/>
  <c r="D1608" i="16"/>
  <c r="E1608" i="16"/>
  <c r="F1608" i="16"/>
  <c r="G1608" i="16"/>
  <c r="I1608" i="16"/>
  <c r="J1608" i="16"/>
  <c r="K1608" i="16"/>
  <c r="L1608" i="16"/>
  <c r="M1608" i="16"/>
  <c r="N1608" i="16"/>
  <c r="O1608" i="16"/>
  <c r="P1608" i="16"/>
  <c r="Q1608" i="16"/>
  <c r="R1608" i="16"/>
  <c r="S1608" i="16"/>
  <c r="U1608" i="16"/>
  <c r="V1608" i="16"/>
  <c r="C1609" i="16"/>
  <c r="D1609" i="16"/>
  <c r="E1609" i="16"/>
  <c r="F1609" i="16"/>
  <c r="G1609" i="16"/>
  <c r="H1609" i="16"/>
  <c r="I1609" i="16"/>
  <c r="J1609" i="16"/>
  <c r="K1609" i="16"/>
  <c r="L1609" i="16"/>
  <c r="M1609" i="16"/>
  <c r="N1609" i="16"/>
  <c r="O1609" i="16"/>
  <c r="P1609" i="16"/>
  <c r="Q1609" i="16"/>
  <c r="R1609" i="16"/>
  <c r="S1609" i="16"/>
  <c r="T1609" i="16"/>
  <c r="U1609" i="16"/>
  <c r="V1609" i="16"/>
  <c r="C1610" i="16"/>
  <c r="E1610" i="16"/>
  <c r="F1610" i="16"/>
  <c r="G1610" i="16"/>
  <c r="H1610" i="16"/>
  <c r="I1610" i="16"/>
  <c r="J1610" i="16"/>
  <c r="K1610" i="16"/>
  <c r="M1610" i="16"/>
  <c r="N1610" i="16"/>
  <c r="O1610" i="16"/>
  <c r="P1610" i="16"/>
  <c r="Q1610" i="16"/>
  <c r="R1610" i="16"/>
  <c r="S1610" i="16"/>
  <c r="U1610" i="16"/>
  <c r="V1610" i="16"/>
  <c r="W1610" i="16"/>
  <c r="AA1610" i="16"/>
  <c r="C1611" i="16"/>
  <c r="E1611" i="16"/>
  <c r="F1611" i="16"/>
  <c r="G1611" i="16"/>
  <c r="H1611" i="16"/>
  <c r="I1611" i="16"/>
  <c r="J1611" i="16"/>
  <c r="K1611" i="16"/>
  <c r="L1611" i="16"/>
  <c r="M1611" i="16"/>
  <c r="N1611" i="16"/>
  <c r="O1611" i="16"/>
  <c r="P1611" i="16"/>
  <c r="Q1611" i="16"/>
  <c r="R1611" i="16"/>
  <c r="S1611" i="16"/>
  <c r="U1611" i="16"/>
  <c r="V1611" i="16"/>
  <c r="C1612" i="16"/>
  <c r="D1612" i="16"/>
  <c r="E1612" i="16"/>
  <c r="F1612" i="16"/>
  <c r="G1612" i="16"/>
  <c r="H1612" i="16"/>
  <c r="I1612" i="16"/>
  <c r="J1612" i="16"/>
  <c r="K1612" i="16"/>
  <c r="L1612" i="16"/>
  <c r="M1612" i="16"/>
  <c r="N1612" i="16"/>
  <c r="O1612" i="16"/>
  <c r="P1612" i="16"/>
  <c r="Q1612" i="16"/>
  <c r="R1612" i="16"/>
  <c r="S1612" i="16"/>
  <c r="U1612" i="16"/>
  <c r="V1612" i="16"/>
  <c r="W1612" i="16"/>
  <c r="AA1612" i="16"/>
  <c r="C1613" i="16"/>
  <c r="D1613" i="16"/>
  <c r="E1613" i="16"/>
  <c r="F1613" i="16"/>
  <c r="G1613" i="16"/>
  <c r="H1613" i="16"/>
  <c r="I1613" i="16"/>
  <c r="J1613" i="16"/>
  <c r="K1613" i="16"/>
  <c r="L1613" i="16"/>
  <c r="M1613" i="16"/>
  <c r="N1613" i="16"/>
  <c r="O1613" i="16"/>
  <c r="P1613" i="16"/>
  <c r="Q1613" i="16"/>
  <c r="R1613" i="16"/>
  <c r="S1613" i="16"/>
  <c r="T1613" i="16"/>
  <c r="U1613" i="16"/>
  <c r="V1613" i="16"/>
  <c r="W1613" i="16"/>
  <c r="X1613" i="16"/>
  <c r="C1614" i="16"/>
  <c r="E1614" i="16"/>
  <c r="F1614" i="16"/>
  <c r="G1614" i="16"/>
  <c r="H1614" i="16"/>
  <c r="I1614" i="16"/>
  <c r="J1614" i="16"/>
  <c r="K1614" i="16"/>
  <c r="L1614" i="16"/>
  <c r="M1614" i="16"/>
  <c r="N1614" i="16"/>
  <c r="O1614" i="16"/>
  <c r="P1614" i="16"/>
  <c r="Q1614" i="16"/>
  <c r="R1614" i="16"/>
  <c r="S1614" i="16"/>
  <c r="T1614" i="16"/>
  <c r="U1614" i="16"/>
  <c r="V1614" i="16"/>
  <c r="W1614" i="16"/>
  <c r="AA1614" i="16"/>
  <c r="C1615" i="16"/>
  <c r="D1615" i="16"/>
  <c r="E1615" i="16"/>
  <c r="F1615" i="16"/>
  <c r="G1615" i="16"/>
  <c r="H1615" i="16"/>
  <c r="I1615" i="16"/>
  <c r="J1615" i="16"/>
  <c r="K1615" i="16"/>
  <c r="L1615" i="16"/>
  <c r="M1615" i="16"/>
  <c r="N1615" i="16"/>
  <c r="O1615" i="16"/>
  <c r="P1615" i="16"/>
  <c r="Q1615" i="16"/>
  <c r="R1615" i="16"/>
  <c r="S1615" i="16"/>
  <c r="T1615" i="16"/>
  <c r="U1615" i="16"/>
  <c r="V1615" i="16"/>
  <c r="X1615" i="16"/>
  <c r="C1616" i="16"/>
  <c r="E1616" i="16"/>
  <c r="F1616" i="16"/>
  <c r="G1616" i="16"/>
  <c r="I1616" i="16"/>
  <c r="J1616" i="16"/>
  <c r="K1616" i="16"/>
  <c r="L1616" i="16"/>
  <c r="M1616" i="16"/>
  <c r="N1616" i="16"/>
  <c r="O1616" i="16"/>
  <c r="P1616" i="16"/>
  <c r="Q1616" i="16"/>
  <c r="R1616" i="16"/>
  <c r="S1616" i="16"/>
  <c r="T1616" i="16"/>
  <c r="U1616" i="16"/>
  <c r="V1616" i="16"/>
  <c r="W1616" i="16"/>
  <c r="C1617" i="16"/>
  <c r="D1617" i="16"/>
  <c r="E1617" i="16"/>
  <c r="F1617" i="16"/>
  <c r="G1617" i="16"/>
  <c r="H1617" i="16"/>
  <c r="I1617" i="16"/>
  <c r="J1617" i="16"/>
  <c r="K1617" i="16"/>
  <c r="L1617" i="16"/>
  <c r="M1617" i="16"/>
  <c r="N1617" i="16"/>
  <c r="O1617" i="16"/>
  <c r="P1617" i="16"/>
  <c r="Q1617" i="16"/>
  <c r="R1617" i="16"/>
  <c r="S1617" i="16"/>
  <c r="T1617" i="16"/>
  <c r="U1617" i="16"/>
  <c r="V1617" i="16"/>
  <c r="W1617" i="16"/>
  <c r="AA1617" i="16"/>
  <c r="C1618" i="16"/>
  <c r="D1618" i="16"/>
  <c r="E1618" i="16"/>
  <c r="F1618" i="16"/>
  <c r="G1618" i="16"/>
  <c r="H1618" i="16"/>
  <c r="I1618" i="16"/>
  <c r="J1618" i="16"/>
  <c r="K1618" i="16"/>
  <c r="M1618" i="16"/>
  <c r="N1618" i="16"/>
  <c r="O1618" i="16"/>
  <c r="P1618" i="16"/>
  <c r="Q1618" i="16"/>
  <c r="R1618" i="16"/>
  <c r="S1618" i="16"/>
  <c r="T1618" i="16"/>
  <c r="U1618" i="16"/>
  <c r="V1618" i="16"/>
  <c r="C1619" i="16"/>
  <c r="D1619" i="16"/>
  <c r="E1619" i="16"/>
  <c r="F1619" i="16"/>
  <c r="G1619" i="16"/>
  <c r="H1619" i="16"/>
  <c r="I1619" i="16"/>
  <c r="J1619" i="16"/>
  <c r="K1619" i="16"/>
  <c r="L1619" i="16"/>
  <c r="M1619" i="16"/>
  <c r="N1619" i="16"/>
  <c r="O1619" i="16"/>
  <c r="P1619" i="16"/>
  <c r="Q1619" i="16"/>
  <c r="R1619" i="16"/>
  <c r="S1619" i="16"/>
  <c r="U1619" i="16"/>
  <c r="V1619" i="16"/>
  <c r="W1619" i="16"/>
  <c r="C1620" i="16"/>
  <c r="E1620" i="16"/>
  <c r="F1620" i="16"/>
  <c r="G1620" i="16"/>
  <c r="H1620" i="16"/>
  <c r="I1620" i="16"/>
  <c r="J1620" i="16"/>
  <c r="K1620" i="16"/>
  <c r="L1620" i="16"/>
  <c r="M1620" i="16"/>
  <c r="N1620" i="16"/>
  <c r="O1620" i="16"/>
  <c r="P1620" i="16"/>
  <c r="Q1620" i="16"/>
  <c r="R1620" i="16"/>
  <c r="S1620" i="16"/>
  <c r="U1620" i="16"/>
  <c r="V1620" i="16"/>
  <c r="W1620" i="16"/>
  <c r="AA1620" i="16"/>
  <c r="C1621" i="16"/>
  <c r="D1621" i="16"/>
  <c r="E1621" i="16"/>
  <c r="F1621" i="16"/>
  <c r="G1621" i="16"/>
  <c r="H1621" i="16"/>
  <c r="I1621" i="16"/>
  <c r="J1621" i="16"/>
  <c r="K1621" i="16"/>
  <c r="L1621" i="16"/>
  <c r="M1621" i="16"/>
  <c r="N1621" i="16"/>
  <c r="O1621" i="16"/>
  <c r="P1621" i="16"/>
  <c r="Q1621" i="16"/>
  <c r="R1621" i="16"/>
  <c r="S1621" i="16"/>
  <c r="T1621" i="16"/>
  <c r="U1621" i="16"/>
  <c r="V1621" i="16"/>
  <c r="W1621" i="16"/>
  <c r="X1621" i="16"/>
  <c r="C1622" i="16"/>
  <c r="D1622" i="16"/>
  <c r="E1622" i="16"/>
  <c r="F1622" i="16"/>
  <c r="G1622" i="16"/>
  <c r="H1622" i="16"/>
  <c r="I1622" i="16"/>
  <c r="J1622" i="16"/>
  <c r="K1622" i="16"/>
  <c r="L1622" i="16"/>
  <c r="M1622" i="16"/>
  <c r="N1622" i="16"/>
  <c r="O1622" i="16"/>
  <c r="P1622" i="16"/>
  <c r="Q1622" i="16"/>
  <c r="R1622" i="16"/>
  <c r="S1622" i="16"/>
  <c r="T1622" i="16"/>
  <c r="U1622" i="16"/>
  <c r="V1622" i="16"/>
  <c r="C1623" i="16"/>
  <c r="D1623" i="16"/>
  <c r="E1623" i="16"/>
  <c r="F1623" i="16"/>
  <c r="G1623" i="16"/>
  <c r="H1623" i="16"/>
  <c r="I1623" i="16"/>
  <c r="J1623" i="16"/>
  <c r="K1623" i="16"/>
  <c r="L1623" i="16"/>
  <c r="M1623" i="16"/>
  <c r="N1623" i="16"/>
  <c r="O1623" i="16"/>
  <c r="P1623" i="16"/>
  <c r="Q1623" i="16"/>
  <c r="R1623" i="16"/>
  <c r="S1623" i="16"/>
  <c r="T1623" i="16"/>
  <c r="U1623" i="16"/>
  <c r="V1623" i="16"/>
  <c r="X1623" i="16"/>
  <c r="C1624" i="16"/>
  <c r="D1624" i="16"/>
  <c r="E1624" i="16"/>
  <c r="F1624" i="16"/>
  <c r="G1624" i="16"/>
  <c r="I1624" i="16"/>
  <c r="J1624" i="16"/>
  <c r="K1624" i="16"/>
  <c r="L1624" i="16"/>
  <c r="M1624" i="16"/>
  <c r="N1624" i="16"/>
  <c r="O1624" i="16"/>
  <c r="P1624" i="16"/>
  <c r="Q1624" i="16"/>
  <c r="R1624" i="16"/>
  <c r="S1624" i="16"/>
  <c r="T1624" i="16"/>
  <c r="U1624" i="16"/>
  <c r="V1624" i="16"/>
  <c r="C1625" i="16"/>
  <c r="D1625" i="16"/>
  <c r="E1625" i="16"/>
  <c r="F1625" i="16"/>
  <c r="G1625" i="16"/>
  <c r="H1625" i="16"/>
  <c r="I1625" i="16"/>
  <c r="J1625" i="16"/>
  <c r="K1625" i="16"/>
  <c r="L1625" i="16"/>
  <c r="M1625" i="16"/>
  <c r="N1625" i="16"/>
  <c r="O1625" i="16"/>
  <c r="P1625" i="16"/>
  <c r="Q1625" i="16"/>
  <c r="R1625" i="16"/>
  <c r="S1625" i="16"/>
  <c r="T1625" i="16"/>
  <c r="U1625" i="16"/>
  <c r="V1625" i="16"/>
  <c r="X1625" i="16"/>
  <c r="C1626" i="16"/>
  <c r="D1626" i="16"/>
  <c r="E1626" i="16"/>
  <c r="F1626" i="16"/>
  <c r="G1626" i="16"/>
  <c r="H1626" i="16"/>
  <c r="I1626" i="16"/>
  <c r="J1626" i="16"/>
  <c r="K1626" i="16"/>
  <c r="M1626" i="16"/>
  <c r="N1626" i="16"/>
  <c r="O1626" i="16"/>
  <c r="P1626" i="16"/>
  <c r="Q1626" i="16"/>
  <c r="R1626" i="16"/>
  <c r="S1626" i="16"/>
  <c r="T1626" i="16"/>
  <c r="U1626" i="16"/>
  <c r="V1626" i="16"/>
  <c r="C1627" i="16"/>
  <c r="D1627" i="16"/>
  <c r="E1627" i="16"/>
  <c r="F1627" i="16"/>
  <c r="G1627" i="16"/>
  <c r="H1627" i="16"/>
  <c r="I1627" i="16"/>
  <c r="J1627" i="16"/>
  <c r="K1627" i="16"/>
  <c r="L1627" i="16"/>
  <c r="M1627" i="16"/>
  <c r="N1627" i="16"/>
  <c r="O1627" i="16"/>
  <c r="P1627" i="16"/>
  <c r="Q1627" i="16"/>
  <c r="R1627" i="16"/>
  <c r="S1627" i="16"/>
  <c r="U1627" i="16"/>
  <c r="V1627" i="16"/>
  <c r="W1627" i="16"/>
  <c r="C1628" i="16"/>
  <c r="D1628" i="16"/>
  <c r="E1628" i="16"/>
  <c r="F1628" i="16"/>
  <c r="G1628" i="16"/>
  <c r="H1628" i="16"/>
  <c r="I1628" i="16"/>
  <c r="J1628" i="16"/>
  <c r="K1628" i="16"/>
  <c r="L1628" i="16"/>
  <c r="M1628" i="16"/>
  <c r="N1628" i="16"/>
  <c r="O1628" i="16"/>
  <c r="P1628" i="16"/>
  <c r="Q1628" i="16"/>
  <c r="R1628" i="16"/>
  <c r="S1628" i="16"/>
  <c r="U1628" i="16"/>
  <c r="V1628" i="16"/>
  <c r="C1629" i="16"/>
  <c r="D1629" i="16"/>
  <c r="E1629" i="16"/>
  <c r="F1629" i="16"/>
  <c r="G1629" i="16"/>
  <c r="H1629" i="16"/>
  <c r="I1629" i="16"/>
  <c r="J1629" i="16"/>
  <c r="K1629" i="16"/>
  <c r="L1629" i="16"/>
  <c r="M1629" i="16"/>
  <c r="N1629" i="16"/>
  <c r="O1629" i="16"/>
  <c r="P1629" i="16"/>
  <c r="Q1629" i="16"/>
  <c r="R1629" i="16"/>
  <c r="S1629" i="16"/>
  <c r="T1629" i="16"/>
  <c r="U1629" i="16"/>
  <c r="V1629" i="16"/>
  <c r="C1630" i="16"/>
  <c r="D1630" i="16"/>
  <c r="E1630" i="16"/>
  <c r="F1630" i="16"/>
  <c r="G1630" i="16"/>
  <c r="H1630" i="16"/>
  <c r="I1630" i="16"/>
  <c r="J1630" i="16"/>
  <c r="K1630" i="16"/>
  <c r="L1630" i="16"/>
  <c r="M1630" i="16"/>
  <c r="N1630" i="16"/>
  <c r="O1630" i="16"/>
  <c r="P1630" i="16"/>
  <c r="Q1630" i="16"/>
  <c r="R1630" i="16"/>
  <c r="S1630" i="16"/>
  <c r="T1630" i="16"/>
  <c r="U1630" i="16"/>
  <c r="V1630" i="16"/>
  <c r="W1630" i="16"/>
  <c r="C1631" i="16"/>
  <c r="D1631" i="16"/>
  <c r="E1631" i="16"/>
  <c r="F1631" i="16"/>
  <c r="G1631" i="16"/>
  <c r="H1631" i="16"/>
  <c r="I1631" i="16"/>
  <c r="J1631" i="16"/>
  <c r="K1631" i="16"/>
  <c r="L1631" i="16"/>
  <c r="M1631" i="16"/>
  <c r="N1631" i="16"/>
  <c r="O1631" i="16"/>
  <c r="P1631" i="16"/>
  <c r="Q1631" i="16"/>
  <c r="R1631" i="16"/>
  <c r="S1631" i="16"/>
  <c r="T1631" i="16"/>
  <c r="U1631" i="16"/>
  <c r="V1631" i="16"/>
  <c r="C1632" i="16"/>
  <c r="D1632" i="16"/>
  <c r="E1632" i="16"/>
  <c r="F1632" i="16"/>
  <c r="G1632" i="16"/>
  <c r="I1632" i="16"/>
  <c r="J1632" i="16"/>
  <c r="K1632" i="16"/>
  <c r="L1632" i="16"/>
  <c r="M1632" i="16"/>
  <c r="N1632" i="16"/>
  <c r="O1632" i="16"/>
  <c r="P1632" i="16"/>
  <c r="Q1632" i="16"/>
  <c r="R1632" i="16"/>
  <c r="S1632" i="16"/>
  <c r="T1632" i="16"/>
  <c r="U1632" i="16"/>
  <c r="V1632" i="16"/>
  <c r="W1632" i="16"/>
  <c r="C1633" i="16"/>
  <c r="E1633" i="16"/>
  <c r="F1633" i="16"/>
  <c r="G1633" i="16"/>
  <c r="H1633" i="16"/>
  <c r="I1633" i="16"/>
  <c r="J1633" i="16"/>
  <c r="K1633" i="16"/>
  <c r="L1633" i="16"/>
  <c r="M1633" i="16"/>
  <c r="N1633" i="16"/>
  <c r="O1633" i="16"/>
  <c r="P1633" i="16"/>
  <c r="Q1633" i="16"/>
  <c r="R1633" i="16"/>
  <c r="S1633" i="16"/>
  <c r="T1633" i="16"/>
  <c r="U1633" i="16"/>
  <c r="V1633" i="16"/>
  <c r="W1633" i="16"/>
  <c r="X1633" i="16"/>
  <c r="AA1633" i="16"/>
  <c r="C1634" i="16"/>
  <c r="D1634" i="16"/>
  <c r="E1634" i="16"/>
  <c r="F1634" i="16"/>
  <c r="G1634" i="16"/>
  <c r="H1634" i="16"/>
  <c r="I1634" i="16"/>
  <c r="J1634" i="16"/>
  <c r="K1634" i="16"/>
  <c r="M1634" i="16"/>
  <c r="N1634" i="16"/>
  <c r="O1634" i="16"/>
  <c r="P1634" i="16"/>
  <c r="Q1634" i="16"/>
  <c r="R1634" i="16"/>
  <c r="S1634" i="16"/>
  <c r="T1634" i="16"/>
  <c r="U1634" i="16"/>
  <c r="V1634" i="16"/>
  <c r="C1635" i="16"/>
  <c r="E1635" i="16"/>
  <c r="F1635" i="16"/>
  <c r="G1635" i="16"/>
  <c r="H1635" i="16"/>
  <c r="I1635" i="16"/>
  <c r="J1635" i="16"/>
  <c r="K1635" i="16"/>
  <c r="L1635" i="16"/>
  <c r="M1635" i="16"/>
  <c r="N1635" i="16"/>
  <c r="O1635" i="16"/>
  <c r="P1635" i="16"/>
  <c r="Q1635" i="16"/>
  <c r="R1635" i="16"/>
  <c r="S1635" i="16"/>
  <c r="U1635" i="16"/>
  <c r="V1635" i="16"/>
  <c r="C1636" i="16"/>
  <c r="D1636" i="16"/>
  <c r="E1636" i="16"/>
  <c r="F1636" i="16"/>
  <c r="G1636" i="16"/>
  <c r="H1636" i="16"/>
  <c r="I1636" i="16"/>
  <c r="J1636" i="16"/>
  <c r="K1636" i="16"/>
  <c r="L1636" i="16"/>
  <c r="M1636" i="16"/>
  <c r="N1636" i="16"/>
  <c r="O1636" i="16"/>
  <c r="P1636" i="16"/>
  <c r="Q1636" i="16"/>
  <c r="R1636" i="16"/>
  <c r="S1636" i="16"/>
  <c r="U1636" i="16"/>
  <c r="V1636" i="16"/>
  <c r="C1637" i="16"/>
  <c r="D1637" i="16"/>
  <c r="E1637" i="16"/>
  <c r="F1637" i="16"/>
  <c r="G1637" i="16"/>
  <c r="H1637" i="16"/>
  <c r="I1637" i="16"/>
  <c r="J1637" i="16"/>
  <c r="K1637" i="16"/>
  <c r="L1637" i="16"/>
  <c r="M1637" i="16"/>
  <c r="N1637" i="16"/>
  <c r="O1637" i="16"/>
  <c r="P1637" i="16"/>
  <c r="Q1637" i="16"/>
  <c r="R1637" i="16"/>
  <c r="S1637" i="16"/>
  <c r="T1637" i="16"/>
  <c r="U1637" i="16"/>
  <c r="V1637" i="16"/>
  <c r="X1637" i="16"/>
  <c r="C1638" i="16"/>
  <c r="E1638" i="16"/>
  <c r="F1638" i="16"/>
  <c r="G1638" i="16"/>
  <c r="H1638" i="16"/>
  <c r="I1638" i="16"/>
  <c r="J1638" i="16"/>
  <c r="K1638" i="16"/>
  <c r="L1638" i="16"/>
  <c r="M1638" i="16"/>
  <c r="N1638" i="16"/>
  <c r="O1638" i="16"/>
  <c r="P1638" i="16"/>
  <c r="Q1638" i="16"/>
  <c r="R1638" i="16"/>
  <c r="S1638" i="16"/>
  <c r="T1638" i="16"/>
  <c r="U1638" i="16"/>
  <c r="V1638" i="16"/>
  <c r="C1639" i="16"/>
  <c r="D1639" i="16"/>
  <c r="E1639" i="16"/>
  <c r="F1639" i="16"/>
  <c r="G1639" i="16"/>
  <c r="H1639" i="16"/>
  <c r="I1639" i="16"/>
  <c r="J1639" i="16"/>
  <c r="K1639" i="16"/>
  <c r="L1639" i="16"/>
  <c r="M1639" i="16"/>
  <c r="N1639" i="16"/>
  <c r="O1639" i="16"/>
  <c r="P1639" i="16"/>
  <c r="Q1639" i="16"/>
  <c r="R1639" i="16"/>
  <c r="S1639" i="16"/>
  <c r="T1639" i="16"/>
  <c r="U1639" i="16"/>
  <c r="V1639" i="16"/>
  <c r="W1639" i="16"/>
  <c r="X1639" i="16"/>
  <c r="AA1639" i="16"/>
  <c r="C1640" i="16"/>
  <c r="D1640" i="16"/>
  <c r="E1640" i="16"/>
  <c r="F1640" i="16"/>
  <c r="G1640" i="16"/>
  <c r="I1640" i="16"/>
  <c r="J1640" i="16"/>
  <c r="K1640" i="16"/>
  <c r="L1640" i="16"/>
  <c r="M1640" i="16"/>
  <c r="N1640" i="16"/>
  <c r="O1640" i="16"/>
  <c r="P1640" i="16"/>
  <c r="Q1640" i="16"/>
  <c r="R1640" i="16"/>
  <c r="S1640" i="16"/>
  <c r="U1640" i="16"/>
  <c r="V1640" i="16"/>
  <c r="W1640" i="16"/>
  <c r="C1641" i="16"/>
  <c r="D1641" i="16"/>
  <c r="E1641" i="16"/>
  <c r="F1641" i="16"/>
  <c r="G1641" i="16"/>
  <c r="H1641" i="16"/>
  <c r="I1641" i="16"/>
  <c r="J1641" i="16"/>
  <c r="K1641" i="16"/>
  <c r="L1641" i="16"/>
  <c r="M1641" i="16"/>
  <c r="N1641" i="16"/>
  <c r="O1641" i="16"/>
  <c r="P1641" i="16"/>
  <c r="Q1641" i="16"/>
  <c r="R1641" i="16"/>
  <c r="S1641" i="16"/>
  <c r="T1641" i="16"/>
  <c r="U1641" i="16"/>
  <c r="V1641" i="16"/>
  <c r="W1641" i="16"/>
  <c r="X1641" i="16"/>
  <c r="C1642" i="16"/>
  <c r="D1642" i="16"/>
  <c r="E1642" i="16"/>
  <c r="F1642" i="16"/>
  <c r="G1642" i="16"/>
  <c r="H1642" i="16"/>
  <c r="I1642" i="16"/>
  <c r="J1642" i="16"/>
  <c r="K1642" i="16"/>
  <c r="M1642" i="16"/>
  <c r="N1642" i="16"/>
  <c r="O1642" i="16"/>
  <c r="P1642" i="16"/>
  <c r="Q1642" i="16"/>
  <c r="R1642" i="16"/>
  <c r="S1642" i="16"/>
  <c r="T1642" i="16"/>
  <c r="U1642" i="16"/>
  <c r="V1642" i="16"/>
  <c r="C1643" i="16"/>
  <c r="D1643" i="16"/>
  <c r="E1643" i="16"/>
  <c r="F1643" i="16"/>
  <c r="G1643" i="16"/>
  <c r="H1643" i="16"/>
  <c r="I1643" i="16"/>
  <c r="J1643" i="16"/>
  <c r="K1643" i="16"/>
  <c r="L1643" i="16"/>
  <c r="M1643" i="16"/>
  <c r="N1643" i="16"/>
  <c r="O1643" i="16"/>
  <c r="P1643" i="16"/>
  <c r="Q1643" i="16"/>
  <c r="R1643" i="16"/>
  <c r="S1643" i="16"/>
  <c r="U1643" i="16"/>
  <c r="V1643" i="16"/>
  <c r="C1644" i="16"/>
  <c r="D1644" i="16"/>
  <c r="E1644" i="16"/>
  <c r="F1644" i="16"/>
  <c r="G1644" i="16"/>
  <c r="H1644" i="16"/>
  <c r="I1644" i="16"/>
  <c r="J1644" i="16"/>
  <c r="K1644" i="16"/>
  <c r="L1644" i="16"/>
  <c r="M1644" i="16"/>
  <c r="N1644" i="16"/>
  <c r="O1644" i="16"/>
  <c r="P1644" i="16"/>
  <c r="Q1644" i="16"/>
  <c r="R1644" i="16"/>
  <c r="S1644" i="16"/>
  <c r="U1644" i="16"/>
  <c r="V1644" i="16"/>
  <c r="W1644" i="16"/>
  <c r="AA1644" i="16"/>
  <c r="C1645" i="16"/>
  <c r="D1645" i="16"/>
  <c r="E1645" i="16"/>
  <c r="F1645" i="16"/>
  <c r="G1645" i="16"/>
  <c r="H1645" i="16"/>
  <c r="I1645" i="16"/>
  <c r="J1645" i="16"/>
  <c r="K1645" i="16"/>
  <c r="L1645" i="16"/>
  <c r="M1645" i="16"/>
  <c r="N1645" i="16"/>
  <c r="O1645" i="16"/>
  <c r="P1645" i="16"/>
  <c r="Q1645" i="16"/>
  <c r="R1645" i="16"/>
  <c r="S1645" i="16"/>
  <c r="T1645" i="16"/>
  <c r="U1645" i="16"/>
  <c r="V1645" i="16"/>
  <c r="X1645" i="16"/>
  <c r="C3" i="15"/>
  <c r="G3" i="15"/>
  <c r="K3" i="15"/>
  <c r="O3" i="15"/>
  <c r="S3" i="15"/>
  <c r="S30" i="15" s="1"/>
  <c r="V3" i="15"/>
  <c r="AD3" i="15"/>
  <c r="AD36" i="15" s="1"/>
  <c r="AI3" i="15"/>
  <c r="AM3" i="15"/>
  <c r="AQ3" i="15"/>
  <c r="AU3" i="15"/>
  <c r="AY3" i="15"/>
  <c r="BC3" i="15"/>
  <c r="BG3" i="15"/>
  <c r="BG50" i="15" s="1"/>
  <c r="BK3" i="15"/>
  <c r="BK34" i="15" s="1"/>
  <c r="BO3" i="15"/>
  <c r="BO32" i="15" s="1"/>
  <c r="C4" i="15"/>
  <c r="G4" i="15"/>
  <c r="K4" i="15"/>
  <c r="O4" i="15"/>
  <c r="S4" i="15"/>
  <c r="V4" i="15"/>
  <c r="AD4" i="15"/>
  <c r="AI4" i="15"/>
  <c r="AM4" i="15"/>
  <c r="AQ4" i="15"/>
  <c r="AU4" i="15"/>
  <c r="AY4" i="15"/>
  <c r="AY31" i="15" s="1"/>
  <c r="BC4" i="15"/>
  <c r="BG4" i="15"/>
  <c r="BG31" i="15" s="1"/>
  <c r="BK4" i="15"/>
  <c r="BO4" i="15"/>
  <c r="C5" i="15"/>
  <c r="G5" i="15"/>
  <c r="K5" i="15"/>
  <c r="K32" i="15" s="1"/>
  <c r="O5" i="15"/>
  <c r="S5" i="15"/>
  <c r="S32" i="15" s="1"/>
  <c r="V5" i="15"/>
  <c r="AD5" i="15"/>
  <c r="AI5" i="15"/>
  <c r="AM5" i="15"/>
  <c r="AQ5" i="15"/>
  <c r="AU5" i="15"/>
  <c r="AY5" i="15"/>
  <c r="BC5" i="15"/>
  <c r="BG5" i="15"/>
  <c r="BK5" i="15"/>
  <c r="BK32" i="15"/>
  <c r="BO5" i="15"/>
  <c r="C6" i="15"/>
  <c r="G6" i="15"/>
  <c r="K6" i="15"/>
  <c r="O6" i="15"/>
  <c r="S6" i="15"/>
  <c r="V6" i="15"/>
  <c r="AD6" i="15"/>
  <c r="AD33" i="15" s="1"/>
  <c r="AI6" i="15"/>
  <c r="AI58" i="15" s="1"/>
  <c r="AM6" i="15"/>
  <c r="AQ6" i="15"/>
  <c r="AU6" i="15"/>
  <c r="AY6" i="15"/>
  <c r="AY33" i="15" s="1"/>
  <c r="BC6" i="15"/>
  <c r="BG6" i="15"/>
  <c r="BK6" i="15"/>
  <c r="BK33" i="15" s="1"/>
  <c r="BO6" i="15"/>
  <c r="C7" i="15"/>
  <c r="G7" i="15"/>
  <c r="G34" i="15" s="1"/>
  <c r="K7" i="15"/>
  <c r="K34" i="15" s="1"/>
  <c r="O7" i="15"/>
  <c r="O34" i="15" s="1"/>
  <c r="S7" i="15"/>
  <c r="S59" i="15" s="1"/>
  <c r="V7" i="15"/>
  <c r="V34" i="15" s="1"/>
  <c r="AD7" i="15"/>
  <c r="AI7" i="15"/>
  <c r="AM7" i="15"/>
  <c r="AQ7" i="15"/>
  <c r="AQ34" i="15"/>
  <c r="AU7" i="15"/>
  <c r="AY7" i="15"/>
  <c r="BC7" i="15"/>
  <c r="BC59" i="15" s="1"/>
  <c r="BG7" i="15"/>
  <c r="BG34" i="15" s="1"/>
  <c r="BK7" i="15"/>
  <c r="BO7" i="15"/>
  <c r="C8" i="15"/>
  <c r="G8" i="15"/>
  <c r="K8" i="15"/>
  <c r="O8" i="15"/>
  <c r="S8" i="15"/>
  <c r="V8" i="15"/>
  <c r="AD8" i="15"/>
  <c r="AI8" i="15"/>
  <c r="AM8" i="15"/>
  <c r="AQ8" i="15"/>
  <c r="AU8" i="15"/>
  <c r="AU35" i="15" s="1"/>
  <c r="AY8" i="15"/>
  <c r="BC8" i="15"/>
  <c r="BG8" i="15"/>
  <c r="BK8" i="15"/>
  <c r="BO8" i="15"/>
  <c r="C9" i="15"/>
  <c r="G9" i="15"/>
  <c r="K9" i="15"/>
  <c r="O9" i="15"/>
  <c r="S9" i="15"/>
  <c r="V9" i="15"/>
  <c r="AD9" i="15"/>
  <c r="AI9" i="15"/>
  <c r="AM9" i="15"/>
  <c r="AQ9" i="15"/>
  <c r="AU9" i="15"/>
  <c r="AU61" i="15" s="1"/>
  <c r="AY9" i="15"/>
  <c r="BC9" i="15"/>
  <c r="BG9" i="15"/>
  <c r="BK9" i="15"/>
  <c r="BO9" i="15"/>
  <c r="C10" i="15"/>
  <c r="G62" i="15" s="1"/>
  <c r="G10" i="15"/>
  <c r="K10" i="15"/>
  <c r="O10" i="15"/>
  <c r="O37" i="15" s="1"/>
  <c r="S10" i="15"/>
  <c r="S37" i="15" s="1"/>
  <c r="V10" i="15"/>
  <c r="Z10" i="15"/>
  <c r="Z62" i="15" s="1"/>
  <c r="AD10" i="15"/>
  <c r="AI10" i="15"/>
  <c r="AM10" i="15"/>
  <c r="AQ10" i="15"/>
  <c r="AQ62" i="15" s="1"/>
  <c r="AU10" i="15"/>
  <c r="AY10" i="15"/>
  <c r="BC10" i="15"/>
  <c r="BG10" i="15"/>
  <c r="BK10" i="15"/>
  <c r="BO10" i="15"/>
  <c r="C11" i="15"/>
  <c r="G11" i="15"/>
  <c r="K11" i="15"/>
  <c r="O11" i="15"/>
  <c r="S11" i="15"/>
  <c r="V11" i="15"/>
  <c r="AD11" i="15"/>
  <c r="AI11" i="15"/>
  <c r="AM11" i="15"/>
  <c r="AM63" i="15" s="1"/>
  <c r="AQ11" i="15"/>
  <c r="AU11" i="15"/>
  <c r="AY11" i="15"/>
  <c r="BC11" i="15"/>
  <c r="BG11" i="15"/>
  <c r="BK11" i="15"/>
  <c r="BK63" i="15"/>
  <c r="BO11" i="15"/>
  <c r="C12" i="15"/>
  <c r="G12" i="15"/>
  <c r="K12" i="15"/>
  <c r="K64" i="15" s="1"/>
  <c r="O12" i="15"/>
  <c r="O39" i="15" s="1"/>
  <c r="S12" i="15"/>
  <c r="S64" i="15"/>
  <c r="V12" i="15"/>
  <c r="Z12" i="15" s="1"/>
  <c r="AD12" i="15"/>
  <c r="AI12" i="15"/>
  <c r="AM12" i="15"/>
  <c r="AQ12" i="15"/>
  <c r="AU12" i="15"/>
  <c r="AU64" i="15" s="1"/>
  <c r="AY12" i="15"/>
  <c r="BC12" i="15"/>
  <c r="BG12" i="15"/>
  <c r="BK12" i="15"/>
  <c r="BO12" i="15"/>
  <c r="BO39" i="15"/>
  <c r="C13" i="15"/>
  <c r="G13" i="15"/>
  <c r="K13" i="15"/>
  <c r="O13" i="15"/>
  <c r="S13" i="15"/>
  <c r="V13" i="15"/>
  <c r="Z13" i="15" s="1"/>
  <c r="AD13" i="15"/>
  <c r="AI13" i="15"/>
  <c r="AI65" i="15" s="1"/>
  <c r="AM13" i="15"/>
  <c r="AQ13" i="15"/>
  <c r="AU13" i="15"/>
  <c r="AY13" i="15"/>
  <c r="AY40" i="15" s="1"/>
  <c r="BC13" i="15"/>
  <c r="BG13" i="15"/>
  <c r="BK13" i="15"/>
  <c r="BK40" i="15" s="1"/>
  <c r="BK65" i="15"/>
  <c r="BO13" i="15"/>
  <c r="BO65" i="15" s="1"/>
  <c r="BO40" i="15"/>
  <c r="C14" i="15"/>
  <c r="G14" i="15"/>
  <c r="K14" i="15"/>
  <c r="O14" i="15"/>
  <c r="O41" i="15" s="1"/>
  <c r="S14" i="15"/>
  <c r="S41" i="15" s="1"/>
  <c r="V14" i="15"/>
  <c r="W14" i="15"/>
  <c r="AD14" i="15"/>
  <c r="AI14" i="15"/>
  <c r="AM14" i="15"/>
  <c r="AQ14" i="15"/>
  <c r="AU14" i="15"/>
  <c r="AU66" i="15" s="1"/>
  <c r="AY14" i="15"/>
  <c r="AY41" i="15" s="1"/>
  <c r="BC14" i="15"/>
  <c r="BC66" i="15" s="1"/>
  <c r="BG14" i="15"/>
  <c r="BK14" i="15"/>
  <c r="BO14" i="15"/>
  <c r="C15" i="15"/>
  <c r="G15" i="15"/>
  <c r="K15" i="15"/>
  <c r="O15" i="15"/>
  <c r="S15" i="15"/>
  <c r="V15" i="15"/>
  <c r="AD15" i="15"/>
  <c r="AI15" i="15"/>
  <c r="AM15" i="15"/>
  <c r="AM67" i="15"/>
  <c r="AQ15" i="15"/>
  <c r="AU15" i="15"/>
  <c r="AY15" i="15"/>
  <c r="BC15" i="15"/>
  <c r="BG15" i="15"/>
  <c r="BK15" i="15"/>
  <c r="BO15" i="15"/>
  <c r="C16" i="15"/>
  <c r="G16" i="15"/>
  <c r="K16" i="15"/>
  <c r="O16" i="15"/>
  <c r="O43" i="15" s="1"/>
  <c r="S16" i="15"/>
  <c r="V16" i="15"/>
  <c r="AD16" i="15"/>
  <c r="AI16" i="15"/>
  <c r="AM16" i="15"/>
  <c r="AQ16" i="15"/>
  <c r="AQ68" i="15" s="1"/>
  <c r="AU16" i="15"/>
  <c r="AY16" i="15"/>
  <c r="BC16" i="15"/>
  <c r="BG16" i="15"/>
  <c r="BK16" i="15"/>
  <c r="BO16" i="15"/>
  <c r="C17" i="15"/>
  <c r="G17" i="15"/>
  <c r="G69" i="15" s="1"/>
  <c r="K17" i="15"/>
  <c r="O17" i="15"/>
  <c r="O44" i="15" s="1"/>
  <c r="S17" i="15"/>
  <c r="V17" i="15"/>
  <c r="Z17" i="15"/>
  <c r="Z69" i="15" s="1"/>
  <c r="AD17" i="15"/>
  <c r="AI17" i="15"/>
  <c r="AM17" i="15"/>
  <c r="AQ17" i="15"/>
  <c r="AU17" i="15"/>
  <c r="AU69" i="15" s="1"/>
  <c r="AY17" i="15"/>
  <c r="BC17" i="15"/>
  <c r="BG17" i="15"/>
  <c r="BK17" i="15"/>
  <c r="BO17" i="15"/>
  <c r="BO69" i="15"/>
  <c r="C18" i="15"/>
  <c r="G18" i="15"/>
  <c r="K18" i="15"/>
  <c r="O18" i="15"/>
  <c r="S18" i="15"/>
  <c r="S45" i="15" s="1"/>
  <c r="V18" i="15"/>
  <c r="Z18" i="15"/>
  <c r="AD18" i="15"/>
  <c r="AI18" i="15"/>
  <c r="AM18" i="15"/>
  <c r="AQ18" i="15"/>
  <c r="AU18" i="15"/>
  <c r="AY18" i="15"/>
  <c r="BC18" i="15"/>
  <c r="BG18" i="15"/>
  <c r="BK18" i="15"/>
  <c r="BK45" i="15" s="1"/>
  <c r="BO18" i="15"/>
  <c r="C19" i="15"/>
  <c r="G19" i="15"/>
  <c r="K19" i="15"/>
  <c r="O19" i="15"/>
  <c r="O46" i="15" s="1"/>
  <c r="S19" i="15"/>
  <c r="V19" i="15"/>
  <c r="Z19" i="15"/>
  <c r="AD19" i="15"/>
  <c r="AI19" i="15"/>
  <c r="AM19" i="15"/>
  <c r="AQ19" i="15"/>
  <c r="AU19" i="15"/>
  <c r="AY19" i="15"/>
  <c r="BC19" i="15"/>
  <c r="BG19" i="15"/>
  <c r="BG46" i="15" s="1"/>
  <c r="BK19" i="15"/>
  <c r="AE19" i="15" s="1"/>
  <c r="BO19" i="15"/>
  <c r="C20" i="15"/>
  <c r="G20" i="15"/>
  <c r="G72" i="15" s="1"/>
  <c r="K20" i="15"/>
  <c r="O20" i="15"/>
  <c r="S20" i="15"/>
  <c r="V20" i="15"/>
  <c r="V72" i="15" s="1"/>
  <c r="W20" i="15"/>
  <c r="AD20" i="15"/>
  <c r="AI20" i="15"/>
  <c r="AM20" i="15"/>
  <c r="AQ20" i="15"/>
  <c r="AU20" i="15"/>
  <c r="AY20" i="15"/>
  <c r="AY72" i="15" s="1"/>
  <c r="AY47" i="15"/>
  <c r="BC20" i="15"/>
  <c r="BG20" i="15"/>
  <c r="BK20" i="15"/>
  <c r="BO20" i="15"/>
  <c r="C21" i="15"/>
  <c r="G21" i="15"/>
  <c r="K21" i="15"/>
  <c r="O21" i="15"/>
  <c r="O73" i="15" s="1"/>
  <c r="S21" i="15"/>
  <c r="V21" i="15"/>
  <c r="Z21" i="15" s="1"/>
  <c r="AD21" i="15"/>
  <c r="AI21" i="15"/>
  <c r="AM21" i="15"/>
  <c r="AQ21" i="15"/>
  <c r="AU21" i="15"/>
  <c r="AY21" i="15"/>
  <c r="BC21" i="15"/>
  <c r="BK21" i="15"/>
  <c r="BO21" i="15"/>
  <c r="C22" i="15"/>
  <c r="G22" i="15"/>
  <c r="K22" i="15"/>
  <c r="K74" i="15" s="1"/>
  <c r="K49" i="15"/>
  <c r="O22" i="15"/>
  <c r="S22" i="15"/>
  <c r="V22" i="15"/>
  <c r="V74" i="15"/>
  <c r="Z22" i="15"/>
  <c r="Z74" i="15" s="1"/>
  <c r="AD22" i="15"/>
  <c r="AI22" i="15"/>
  <c r="AM22" i="15"/>
  <c r="AQ22" i="15"/>
  <c r="AU22" i="15"/>
  <c r="AY22" i="15"/>
  <c r="BC22" i="15"/>
  <c r="BG22" i="15"/>
  <c r="BK22" i="15"/>
  <c r="BO22" i="15"/>
  <c r="C23" i="15"/>
  <c r="G23" i="15"/>
  <c r="K23" i="15"/>
  <c r="O23" i="15"/>
  <c r="S23" i="15"/>
  <c r="V23" i="15"/>
  <c r="Z23" i="15" s="1"/>
  <c r="AD23" i="15"/>
  <c r="AI23" i="15"/>
  <c r="AM23" i="15"/>
  <c r="AQ23" i="15"/>
  <c r="AQ75" i="15" s="1"/>
  <c r="AU23" i="15"/>
  <c r="AY23" i="15"/>
  <c r="BC23" i="15"/>
  <c r="BG23" i="15"/>
  <c r="BK23" i="15"/>
  <c r="BO23" i="15"/>
  <c r="C24" i="15"/>
  <c r="G24" i="15"/>
  <c r="K24" i="15"/>
  <c r="K51" i="15" s="1"/>
  <c r="O24" i="15"/>
  <c r="S24" i="15"/>
  <c r="V24" i="15"/>
  <c r="Z24" i="15" s="1"/>
  <c r="AD24" i="15"/>
  <c r="AI24" i="15"/>
  <c r="AM24" i="15"/>
  <c r="AQ24" i="15"/>
  <c r="AU24" i="15"/>
  <c r="AU76" i="15" s="1"/>
  <c r="AY24" i="15"/>
  <c r="BC24" i="15"/>
  <c r="BC76" i="15" s="1"/>
  <c r="BG24" i="15"/>
  <c r="BK24" i="15"/>
  <c r="BK51" i="15" s="1"/>
  <c r="BO24" i="15"/>
  <c r="C25" i="15"/>
  <c r="G25" i="15"/>
  <c r="K25" i="15"/>
  <c r="O25" i="15"/>
  <c r="O52" i="15" s="1"/>
  <c r="S25" i="15"/>
  <c r="V25" i="15"/>
  <c r="Z25" i="15"/>
  <c r="AD25" i="15"/>
  <c r="AI25" i="15"/>
  <c r="AM25" i="15"/>
  <c r="AQ25" i="15"/>
  <c r="AU25" i="15"/>
  <c r="AY25" i="15"/>
  <c r="BC25" i="15"/>
  <c r="BG25" i="15"/>
  <c r="BK25" i="15"/>
  <c r="BO25" i="15"/>
  <c r="B30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T30" i="15"/>
  <c r="U30" i="15"/>
  <c r="AH30" i="15"/>
  <c r="AJ30" i="15"/>
  <c r="AK30" i="15"/>
  <c r="AL30" i="15"/>
  <c r="AN30" i="15"/>
  <c r="AO30" i="15"/>
  <c r="AP30" i="15"/>
  <c r="AR30" i="15"/>
  <c r="AS30" i="15"/>
  <c r="AT30" i="15"/>
  <c r="AV30" i="15"/>
  <c r="AW30" i="15"/>
  <c r="AX30" i="15"/>
  <c r="AY30" i="15"/>
  <c r="AZ30" i="15"/>
  <c r="BA30" i="15"/>
  <c r="BB30" i="15"/>
  <c r="BD30" i="15"/>
  <c r="BE30" i="15"/>
  <c r="BF30" i="15"/>
  <c r="BH30" i="15"/>
  <c r="BI30" i="15"/>
  <c r="BJ30" i="15"/>
  <c r="BL30" i="15"/>
  <c r="BM30" i="15"/>
  <c r="BN30" i="15"/>
  <c r="BP30" i="15"/>
  <c r="BQ30" i="15"/>
  <c r="B31" i="15"/>
  <c r="D31" i="15"/>
  <c r="E31" i="15"/>
  <c r="F31" i="15"/>
  <c r="H31" i="15"/>
  <c r="I31" i="15"/>
  <c r="J31" i="15"/>
  <c r="L31" i="15"/>
  <c r="M31" i="15"/>
  <c r="N31" i="15"/>
  <c r="P31" i="15"/>
  <c r="Q31" i="15"/>
  <c r="R31" i="15"/>
  <c r="T31" i="15"/>
  <c r="U31" i="15"/>
  <c r="AD31" i="15"/>
  <c r="AH31" i="15"/>
  <c r="AJ31" i="15"/>
  <c r="AK31" i="15"/>
  <c r="AL31" i="15"/>
  <c r="AN31" i="15"/>
  <c r="AO31" i="15"/>
  <c r="AP31" i="15"/>
  <c r="AR31" i="15"/>
  <c r="AS31" i="15"/>
  <c r="AT31" i="15"/>
  <c r="AV31" i="15"/>
  <c r="AW31" i="15"/>
  <c r="AX31" i="15"/>
  <c r="AZ31" i="15"/>
  <c r="BA31" i="15"/>
  <c r="BB31" i="15"/>
  <c r="BD31" i="15"/>
  <c r="BE31" i="15"/>
  <c r="BF31" i="15"/>
  <c r="BH31" i="15"/>
  <c r="BI31" i="15"/>
  <c r="BJ31" i="15"/>
  <c r="BL31" i="15"/>
  <c r="BM31" i="15"/>
  <c r="BN31" i="15"/>
  <c r="BP31" i="15"/>
  <c r="BQ31" i="15"/>
  <c r="B32" i="15"/>
  <c r="D32" i="15"/>
  <c r="E32" i="15"/>
  <c r="F32" i="15"/>
  <c r="H32" i="15"/>
  <c r="I32" i="15"/>
  <c r="J32" i="15"/>
  <c r="L32" i="15"/>
  <c r="M32" i="15"/>
  <c r="N32" i="15"/>
  <c r="P32" i="15"/>
  <c r="Q32" i="15"/>
  <c r="R32" i="15"/>
  <c r="T32" i="15"/>
  <c r="U32" i="15"/>
  <c r="AH32" i="15"/>
  <c r="AJ32" i="15"/>
  <c r="AK32" i="15"/>
  <c r="AL32" i="15"/>
  <c r="AN32" i="15"/>
  <c r="AO32" i="15"/>
  <c r="AP32" i="15"/>
  <c r="AQ32" i="15"/>
  <c r="AR32" i="15"/>
  <c r="AS32" i="15"/>
  <c r="AT32" i="15"/>
  <c r="AV32" i="15"/>
  <c r="AW32" i="15"/>
  <c r="AX32" i="15"/>
  <c r="AZ32" i="15"/>
  <c r="BA32" i="15"/>
  <c r="BB32" i="15"/>
  <c r="BD32" i="15"/>
  <c r="BE32" i="15"/>
  <c r="BF32" i="15"/>
  <c r="BH32" i="15"/>
  <c r="BI32" i="15"/>
  <c r="BJ32" i="15"/>
  <c r="BL32" i="15"/>
  <c r="BM32" i="15"/>
  <c r="BN32" i="15"/>
  <c r="BP32" i="15"/>
  <c r="BQ32" i="15"/>
  <c r="B33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T33" i="15"/>
  <c r="U33" i="15"/>
  <c r="AH33" i="15"/>
  <c r="AJ33" i="15"/>
  <c r="AK33" i="15"/>
  <c r="AL33" i="15"/>
  <c r="AN33" i="15"/>
  <c r="AO33" i="15"/>
  <c r="AP33" i="15"/>
  <c r="AQ33" i="15"/>
  <c r="AR33" i="15"/>
  <c r="AS33" i="15"/>
  <c r="AT33" i="15"/>
  <c r="AV33" i="15"/>
  <c r="AW33" i="15"/>
  <c r="AX33" i="15"/>
  <c r="AZ33" i="15"/>
  <c r="BA33" i="15"/>
  <c r="BB33" i="15"/>
  <c r="BD33" i="15"/>
  <c r="BE33" i="15"/>
  <c r="BF33" i="15"/>
  <c r="BH33" i="15"/>
  <c r="BI33" i="15"/>
  <c r="BJ33" i="15"/>
  <c r="BL33" i="15"/>
  <c r="BM33" i="15"/>
  <c r="BN33" i="15"/>
  <c r="BP33" i="15"/>
  <c r="BQ33" i="15"/>
  <c r="B34" i="15"/>
  <c r="D34" i="15"/>
  <c r="E34" i="15"/>
  <c r="F34" i="15"/>
  <c r="H34" i="15"/>
  <c r="I34" i="15"/>
  <c r="J34" i="15"/>
  <c r="L34" i="15"/>
  <c r="M34" i="15"/>
  <c r="N34" i="15"/>
  <c r="P34" i="15"/>
  <c r="Q34" i="15"/>
  <c r="R34" i="15"/>
  <c r="T34" i="15"/>
  <c r="U34" i="15"/>
  <c r="AH34" i="15"/>
  <c r="AJ34" i="15"/>
  <c r="AK34" i="15"/>
  <c r="AL34" i="15"/>
  <c r="AN34" i="15"/>
  <c r="AO34" i="15"/>
  <c r="AP34" i="15"/>
  <c r="AR34" i="15"/>
  <c r="AT34" i="15"/>
  <c r="AV34" i="15"/>
  <c r="AW34" i="15"/>
  <c r="AX34" i="15"/>
  <c r="AZ34" i="15"/>
  <c r="BA34" i="15"/>
  <c r="BB34" i="15"/>
  <c r="BD34" i="15"/>
  <c r="BE34" i="15"/>
  <c r="BF34" i="15"/>
  <c r="BH34" i="15"/>
  <c r="BI34" i="15"/>
  <c r="BJ34" i="15"/>
  <c r="BL34" i="15"/>
  <c r="BM34" i="15"/>
  <c r="BN34" i="15"/>
  <c r="BP34" i="15"/>
  <c r="BQ34" i="15"/>
  <c r="B35" i="15"/>
  <c r="D35" i="15"/>
  <c r="E35" i="15"/>
  <c r="F35" i="15"/>
  <c r="G35" i="15"/>
  <c r="H35" i="15"/>
  <c r="I35" i="15"/>
  <c r="J35" i="15"/>
  <c r="L35" i="15"/>
  <c r="M35" i="15"/>
  <c r="N35" i="15"/>
  <c r="P35" i="15"/>
  <c r="Q35" i="15"/>
  <c r="R35" i="15"/>
  <c r="T35" i="15"/>
  <c r="U35" i="15"/>
  <c r="AH35" i="15"/>
  <c r="AJ35" i="15"/>
  <c r="AK35" i="15"/>
  <c r="AL35" i="15"/>
  <c r="AN35" i="15"/>
  <c r="AO35" i="15"/>
  <c r="AP35" i="15"/>
  <c r="AR35" i="15"/>
  <c r="AS35" i="15"/>
  <c r="AT35" i="15"/>
  <c r="AV35" i="15"/>
  <c r="AW35" i="15"/>
  <c r="AX35" i="15"/>
  <c r="AZ35" i="15"/>
  <c r="BA35" i="15"/>
  <c r="BB35" i="15"/>
  <c r="BD35" i="15"/>
  <c r="BE35" i="15"/>
  <c r="BF35" i="15"/>
  <c r="BH35" i="15"/>
  <c r="BI35" i="15"/>
  <c r="BJ35" i="15"/>
  <c r="BL35" i="15"/>
  <c r="BM35" i="15"/>
  <c r="BN35" i="15"/>
  <c r="BP35" i="15"/>
  <c r="BQ35" i="15"/>
  <c r="B36" i="15"/>
  <c r="D36" i="15"/>
  <c r="E36" i="15"/>
  <c r="F36" i="15"/>
  <c r="H36" i="15"/>
  <c r="I36" i="15"/>
  <c r="J36" i="15"/>
  <c r="L36" i="15"/>
  <c r="M36" i="15"/>
  <c r="N36" i="15"/>
  <c r="P36" i="15"/>
  <c r="Q36" i="15"/>
  <c r="R36" i="15"/>
  <c r="T36" i="15"/>
  <c r="U36" i="15"/>
  <c r="AH36" i="15"/>
  <c r="AJ36" i="15"/>
  <c r="AK36" i="15"/>
  <c r="AL36" i="15"/>
  <c r="AN36" i="15"/>
  <c r="AO36" i="15"/>
  <c r="AP36" i="15"/>
  <c r="AQ36" i="15"/>
  <c r="AR36" i="15"/>
  <c r="AS36" i="15"/>
  <c r="AT36" i="15"/>
  <c r="AV36" i="15"/>
  <c r="AW36" i="15"/>
  <c r="AX36" i="15"/>
  <c r="AZ36" i="15"/>
  <c r="BA36" i="15"/>
  <c r="BB36" i="15"/>
  <c r="BD36" i="15"/>
  <c r="BE36" i="15"/>
  <c r="BF36" i="15"/>
  <c r="BH36" i="15"/>
  <c r="BI36" i="15"/>
  <c r="BJ36" i="15"/>
  <c r="BL36" i="15"/>
  <c r="BM36" i="15"/>
  <c r="BN36" i="15"/>
  <c r="BP36" i="15"/>
  <c r="BQ36" i="15"/>
  <c r="B37" i="15"/>
  <c r="D37" i="15"/>
  <c r="E37" i="15"/>
  <c r="F37" i="15"/>
  <c r="H37" i="15"/>
  <c r="I37" i="15"/>
  <c r="J37" i="15"/>
  <c r="L37" i="15"/>
  <c r="M37" i="15"/>
  <c r="N37" i="15"/>
  <c r="P37" i="15"/>
  <c r="Q37" i="15"/>
  <c r="R37" i="15"/>
  <c r="T37" i="15"/>
  <c r="U37" i="15"/>
  <c r="AH37" i="15"/>
  <c r="AJ37" i="15"/>
  <c r="AK37" i="15"/>
  <c r="AL37" i="15"/>
  <c r="AN37" i="15"/>
  <c r="AO37" i="15"/>
  <c r="AP37" i="15"/>
  <c r="AR37" i="15"/>
  <c r="AS37" i="15"/>
  <c r="AT37" i="15"/>
  <c r="AV37" i="15"/>
  <c r="AW37" i="15"/>
  <c r="AX37" i="15"/>
  <c r="AZ37" i="15"/>
  <c r="BA37" i="15"/>
  <c r="BB37" i="15"/>
  <c r="BD37" i="15"/>
  <c r="BE37" i="15"/>
  <c r="BF37" i="15"/>
  <c r="BH37" i="15"/>
  <c r="BI37" i="15"/>
  <c r="BJ37" i="15"/>
  <c r="BK37" i="15"/>
  <c r="BL37" i="15"/>
  <c r="BM37" i="15"/>
  <c r="BN37" i="15"/>
  <c r="BP37" i="15"/>
  <c r="BQ37" i="15"/>
  <c r="B38" i="15"/>
  <c r="D38" i="15"/>
  <c r="E38" i="15"/>
  <c r="F38" i="15"/>
  <c r="H38" i="15"/>
  <c r="I38" i="15"/>
  <c r="J38" i="15"/>
  <c r="K38" i="15"/>
  <c r="L38" i="15"/>
  <c r="M38" i="15"/>
  <c r="N38" i="15"/>
  <c r="P38" i="15"/>
  <c r="Q38" i="15"/>
  <c r="R38" i="15"/>
  <c r="T38" i="15"/>
  <c r="U38" i="15"/>
  <c r="AH38" i="15"/>
  <c r="AJ38" i="15"/>
  <c r="AK38" i="15"/>
  <c r="AL38" i="15"/>
  <c r="AN38" i="15"/>
  <c r="AO38" i="15"/>
  <c r="AP38" i="15"/>
  <c r="AR38" i="15"/>
  <c r="AS38" i="15"/>
  <c r="AT38" i="15"/>
  <c r="AV38" i="15"/>
  <c r="AW38" i="15"/>
  <c r="AX38" i="15"/>
  <c r="AZ38" i="15"/>
  <c r="BA38" i="15"/>
  <c r="BB38" i="15"/>
  <c r="BD38" i="15"/>
  <c r="BE38" i="15"/>
  <c r="BF38" i="15"/>
  <c r="BH38" i="15"/>
  <c r="BI38" i="15"/>
  <c r="BJ38" i="15"/>
  <c r="BL38" i="15"/>
  <c r="BM38" i="15"/>
  <c r="BN38" i="15"/>
  <c r="BP38" i="15"/>
  <c r="BQ38" i="15"/>
  <c r="B39" i="15"/>
  <c r="D39" i="15"/>
  <c r="E39" i="15"/>
  <c r="F39" i="15"/>
  <c r="H39" i="15"/>
  <c r="I39" i="15"/>
  <c r="J39" i="15"/>
  <c r="L39" i="15"/>
  <c r="M39" i="15"/>
  <c r="N39" i="15"/>
  <c r="P39" i="15"/>
  <c r="Q39" i="15"/>
  <c r="R39" i="15"/>
  <c r="S39" i="15"/>
  <c r="T39" i="15"/>
  <c r="U39" i="15"/>
  <c r="AH39" i="15"/>
  <c r="AJ39" i="15"/>
  <c r="AK39" i="15"/>
  <c r="AL39" i="15"/>
  <c r="AN39" i="15"/>
  <c r="AO39" i="15"/>
  <c r="AP39" i="15"/>
  <c r="AR39" i="15"/>
  <c r="AS39" i="15"/>
  <c r="AT39" i="15"/>
  <c r="AV39" i="15"/>
  <c r="AW39" i="15"/>
  <c r="AX39" i="15"/>
  <c r="AZ39" i="15"/>
  <c r="BA39" i="15"/>
  <c r="BB39" i="15"/>
  <c r="BD39" i="15"/>
  <c r="BE39" i="15"/>
  <c r="BF39" i="15"/>
  <c r="BH39" i="15"/>
  <c r="BI39" i="15"/>
  <c r="BJ39" i="15"/>
  <c r="BL39" i="15"/>
  <c r="BM39" i="15"/>
  <c r="BN39" i="15"/>
  <c r="BP39" i="15"/>
  <c r="BQ39" i="15"/>
  <c r="B40" i="15"/>
  <c r="D40" i="15"/>
  <c r="E40" i="15"/>
  <c r="F40" i="15"/>
  <c r="H40" i="15"/>
  <c r="I40" i="15"/>
  <c r="J40" i="15"/>
  <c r="L40" i="15"/>
  <c r="M40" i="15"/>
  <c r="N40" i="15"/>
  <c r="P40" i="15"/>
  <c r="Q40" i="15"/>
  <c r="R40" i="15"/>
  <c r="T40" i="15"/>
  <c r="U40" i="15"/>
  <c r="AH40" i="15"/>
  <c r="AJ40" i="15"/>
  <c r="AK40" i="15"/>
  <c r="AL40" i="15"/>
  <c r="AN40" i="15"/>
  <c r="AO40" i="15"/>
  <c r="AP40" i="15"/>
  <c r="AR40" i="15"/>
  <c r="AS40" i="15"/>
  <c r="AT40" i="15"/>
  <c r="AV40" i="15"/>
  <c r="AW40" i="15"/>
  <c r="AX40" i="15"/>
  <c r="AZ40" i="15"/>
  <c r="BA40" i="15"/>
  <c r="BB40" i="15"/>
  <c r="BD40" i="15"/>
  <c r="BE40" i="15"/>
  <c r="BF40" i="15"/>
  <c r="BH40" i="15"/>
  <c r="BI40" i="15"/>
  <c r="BJ40" i="15"/>
  <c r="BL40" i="15"/>
  <c r="BM40" i="15"/>
  <c r="BN40" i="15"/>
  <c r="BP40" i="15"/>
  <c r="BQ40" i="15"/>
  <c r="B41" i="15"/>
  <c r="D41" i="15"/>
  <c r="E41" i="15"/>
  <c r="F41" i="15"/>
  <c r="H41" i="15"/>
  <c r="I41" i="15"/>
  <c r="J41" i="15"/>
  <c r="K41" i="15"/>
  <c r="L41" i="15"/>
  <c r="M41" i="15"/>
  <c r="N41" i="15"/>
  <c r="P41" i="15"/>
  <c r="Q41" i="15"/>
  <c r="R41" i="15"/>
  <c r="T41" i="15"/>
  <c r="U41" i="15"/>
  <c r="AH41" i="15"/>
  <c r="AJ41" i="15"/>
  <c r="AK41" i="15"/>
  <c r="AL41" i="15"/>
  <c r="AN41" i="15"/>
  <c r="AO41" i="15"/>
  <c r="AP41" i="15"/>
  <c r="AQ41" i="15"/>
  <c r="AR41" i="15"/>
  <c r="AS41" i="15"/>
  <c r="AT41" i="15"/>
  <c r="AV41" i="15"/>
  <c r="AW41" i="15"/>
  <c r="AX41" i="15"/>
  <c r="AZ41" i="15"/>
  <c r="BA41" i="15"/>
  <c r="BB41" i="15"/>
  <c r="BD41" i="15"/>
  <c r="BE41" i="15"/>
  <c r="BF41" i="15"/>
  <c r="BH41" i="15"/>
  <c r="BI41" i="15"/>
  <c r="BJ41" i="15"/>
  <c r="BK41" i="15"/>
  <c r="BL41" i="15"/>
  <c r="BM41" i="15"/>
  <c r="BN41" i="15"/>
  <c r="BP41" i="15"/>
  <c r="BQ41" i="15"/>
  <c r="B42" i="15"/>
  <c r="D42" i="15"/>
  <c r="E42" i="15"/>
  <c r="F42" i="15"/>
  <c r="G42" i="15"/>
  <c r="H42" i="15"/>
  <c r="I42" i="15"/>
  <c r="J42" i="15"/>
  <c r="L42" i="15"/>
  <c r="M42" i="15"/>
  <c r="N42" i="15"/>
  <c r="P42" i="15"/>
  <c r="Q42" i="15"/>
  <c r="R42" i="15"/>
  <c r="T42" i="15"/>
  <c r="U42" i="15"/>
  <c r="AD42" i="15"/>
  <c r="AH42" i="15"/>
  <c r="AJ42" i="15"/>
  <c r="AK42" i="15"/>
  <c r="AL42" i="15"/>
  <c r="AN42" i="15"/>
  <c r="AO42" i="15"/>
  <c r="AP42" i="15"/>
  <c r="AR42" i="15"/>
  <c r="AS42" i="15"/>
  <c r="AT42" i="15"/>
  <c r="AV42" i="15"/>
  <c r="AW42" i="15"/>
  <c r="AX42" i="15"/>
  <c r="AY42" i="15"/>
  <c r="AZ42" i="15"/>
  <c r="BA42" i="15"/>
  <c r="BB42" i="15"/>
  <c r="BD42" i="15"/>
  <c r="BE42" i="15"/>
  <c r="BF42" i="15"/>
  <c r="BH42" i="15"/>
  <c r="BI42" i="15"/>
  <c r="BJ42" i="15"/>
  <c r="BK42" i="15"/>
  <c r="BL42" i="15"/>
  <c r="BM42" i="15"/>
  <c r="BN42" i="15"/>
  <c r="BP42" i="15"/>
  <c r="BQ42" i="15"/>
  <c r="B43" i="15"/>
  <c r="D43" i="15"/>
  <c r="E43" i="15"/>
  <c r="F43" i="15"/>
  <c r="H43" i="15"/>
  <c r="I43" i="15"/>
  <c r="J43" i="15"/>
  <c r="L43" i="15"/>
  <c r="M43" i="15"/>
  <c r="N43" i="15"/>
  <c r="P43" i="15"/>
  <c r="Q43" i="15"/>
  <c r="R43" i="15"/>
  <c r="T43" i="15"/>
  <c r="U43" i="15"/>
  <c r="AH43" i="15"/>
  <c r="AJ43" i="15"/>
  <c r="AK43" i="15"/>
  <c r="AL43" i="15"/>
  <c r="AN43" i="15"/>
  <c r="AO43" i="15"/>
  <c r="AP43" i="15"/>
  <c r="AR43" i="15"/>
  <c r="AS43" i="15"/>
  <c r="AT43" i="15"/>
  <c r="AV43" i="15"/>
  <c r="AW43" i="15"/>
  <c r="AX43" i="15"/>
  <c r="AZ43" i="15"/>
  <c r="BA43" i="15"/>
  <c r="BB43" i="15"/>
  <c r="BD43" i="15"/>
  <c r="BE43" i="15"/>
  <c r="BF43" i="15"/>
  <c r="BH43" i="15"/>
  <c r="BI43" i="15"/>
  <c r="BJ43" i="15"/>
  <c r="BL43" i="15"/>
  <c r="BM43" i="15"/>
  <c r="BN43" i="15"/>
  <c r="BP43" i="15"/>
  <c r="BQ43" i="15"/>
  <c r="B44" i="15"/>
  <c r="D44" i="15"/>
  <c r="E44" i="15"/>
  <c r="F44" i="15"/>
  <c r="H44" i="15"/>
  <c r="I44" i="15"/>
  <c r="J44" i="15"/>
  <c r="L44" i="15"/>
  <c r="M44" i="15"/>
  <c r="N44" i="15"/>
  <c r="P44" i="15"/>
  <c r="Q44" i="15"/>
  <c r="R44" i="15"/>
  <c r="T44" i="15"/>
  <c r="U44" i="15"/>
  <c r="AH44" i="15"/>
  <c r="AJ44" i="15"/>
  <c r="AK44" i="15"/>
  <c r="AL44" i="15"/>
  <c r="AN44" i="15"/>
  <c r="AO44" i="15"/>
  <c r="AP44" i="15"/>
  <c r="AR44" i="15"/>
  <c r="AS44" i="15"/>
  <c r="AT44" i="15"/>
  <c r="AV44" i="15"/>
  <c r="AW44" i="15"/>
  <c r="AX44" i="15"/>
  <c r="AZ44" i="15"/>
  <c r="BA44" i="15"/>
  <c r="BB44" i="15"/>
  <c r="BD44" i="15"/>
  <c r="BE44" i="15"/>
  <c r="BF44" i="15"/>
  <c r="BG44" i="15"/>
  <c r="BH44" i="15"/>
  <c r="BI44" i="15"/>
  <c r="BJ44" i="15"/>
  <c r="BL44" i="15"/>
  <c r="BM44" i="15"/>
  <c r="BN44" i="15"/>
  <c r="BP44" i="15"/>
  <c r="BQ44" i="15"/>
  <c r="B45" i="15"/>
  <c r="D45" i="15"/>
  <c r="E45" i="15"/>
  <c r="F45" i="15"/>
  <c r="H45" i="15"/>
  <c r="I45" i="15"/>
  <c r="J45" i="15"/>
  <c r="L45" i="15"/>
  <c r="M45" i="15"/>
  <c r="N45" i="15"/>
  <c r="P45" i="15"/>
  <c r="Q45" i="15"/>
  <c r="R45" i="15"/>
  <c r="T45" i="15"/>
  <c r="U45" i="15"/>
  <c r="AH45" i="15"/>
  <c r="AJ45" i="15"/>
  <c r="AK45" i="15"/>
  <c r="AL45" i="15"/>
  <c r="AN45" i="15"/>
  <c r="AO45" i="15"/>
  <c r="AP45" i="15"/>
  <c r="AQ45" i="15"/>
  <c r="AR45" i="15"/>
  <c r="AS45" i="15"/>
  <c r="AT45" i="15"/>
  <c r="AV45" i="15"/>
  <c r="AW45" i="15"/>
  <c r="AX45" i="15"/>
  <c r="AZ45" i="15"/>
  <c r="BA45" i="15"/>
  <c r="BB45" i="15"/>
  <c r="BD45" i="15"/>
  <c r="BE45" i="15"/>
  <c r="BF45" i="15"/>
  <c r="BH45" i="15"/>
  <c r="BI45" i="15"/>
  <c r="BJ45" i="15"/>
  <c r="BL45" i="15"/>
  <c r="BM45" i="15"/>
  <c r="BN45" i="15"/>
  <c r="BP45" i="15"/>
  <c r="BQ45" i="15"/>
  <c r="B46" i="15"/>
  <c r="D46" i="15"/>
  <c r="E46" i="15"/>
  <c r="F46" i="15"/>
  <c r="G46" i="15"/>
  <c r="H46" i="15"/>
  <c r="I46" i="15"/>
  <c r="J46" i="15"/>
  <c r="K46" i="15"/>
  <c r="L46" i="15"/>
  <c r="M46" i="15"/>
  <c r="N46" i="15"/>
  <c r="P46" i="15"/>
  <c r="Q46" i="15"/>
  <c r="R46" i="15"/>
  <c r="S46" i="15"/>
  <c r="T46" i="15"/>
  <c r="U46" i="15"/>
  <c r="AH46" i="15"/>
  <c r="AJ46" i="15"/>
  <c r="AK46" i="15"/>
  <c r="AL46" i="15"/>
  <c r="AN46" i="15"/>
  <c r="AO46" i="15"/>
  <c r="AP46" i="15"/>
  <c r="AQ46" i="15"/>
  <c r="AR46" i="15"/>
  <c r="AS46" i="15"/>
  <c r="AT46" i="15"/>
  <c r="AV46" i="15"/>
  <c r="AW46" i="15"/>
  <c r="AX46" i="15"/>
  <c r="AY46" i="15"/>
  <c r="AZ46" i="15"/>
  <c r="BA46" i="15"/>
  <c r="BB46" i="15"/>
  <c r="BD46" i="15"/>
  <c r="BE46" i="15"/>
  <c r="BF46" i="15"/>
  <c r="BH46" i="15"/>
  <c r="BI46" i="15"/>
  <c r="BJ46" i="15"/>
  <c r="BL46" i="15"/>
  <c r="BM46" i="15"/>
  <c r="BN46" i="15"/>
  <c r="BP46" i="15"/>
  <c r="BQ46" i="15"/>
  <c r="B47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T47" i="15"/>
  <c r="U47" i="15"/>
  <c r="AH47" i="15"/>
  <c r="AJ47" i="15"/>
  <c r="AK47" i="15"/>
  <c r="AL47" i="15"/>
  <c r="AN47" i="15"/>
  <c r="AO47" i="15"/>
  <c r="AP47" i="15"/>
  <c r="AR47" i="15"/>
  <c r="AS47" i="15"/>
  <c r="AT47" i="15"/>
  <c r="AV47" i="15"/>
  <c r="AW47" i="15"/>
  <c r="AX47" i="15"/>
  <c r="AZ47" i="15"/>
  <c r="BA47" i="15"/>
  <c r="BB47" i="15"/>
  <c r="BD47" i="15"/>
  <c r="BE47" i="15"/>
  <c r="BF47" i="15"/>
  <c r="BH47" i="15"/>
  <c r="BI47" i="15"/>
  <c r="BJ47" i="15"/>
  <c r="BL47" i="15"/>
  <c r="BM47" i="15"/>
  <c r="BN47" i="15"/>
  <c r="BP47" i="15"/>
  <c r="BQ47" i="15"/>
  <c r="B48" i="15"/>
  <c r="D48" i="15"/>
  <c r="E48" i="15"/>
  <c r="F48" i="15"/>
  <c r="H48" i="15"/>
  <c r="I48" i="15"/>
  <c r="J48" i="15"/>
  <c r="L48" i="15"/>
  <c r="M48" i="15"/>
  <c r="N48" i="15"/>
  <c r="P48" i="15"/>
  <c r="Q48" i="15"/>
  <c r="R48" i="15"/>
  <c r="T48" i="15"/>
  <c r="U48" i="15"/>
  <c r="V48" i="15"/>
  <c r="AD48" i="15"/>
  <c r="AH48" i="15"/>
  <c r="AJ48" i="15"/>
  <c r="AK48" i="15"/>
  <c r="AL48" i="15"/>
  <c r="AN48" i="15"/>
  <c r="AO48" i="15"/>
  <c r="AP48" i="15"/>
  <c r="AR48" i="15"/>
  <c r="AS48" i="15"/>
  <c r="AT48" i="15"/>
  <c r="AV48" i="15"/>
  <c r="AW48" i="15"/>
  <c r="AX48" i="15"/>
  <c r="AZ48" i="15"/>
  <c r="BA48" i="15"/>
  <c r="BB48" i="15"/>
  <c r="BC48" i="15"/>
  <c r="BD48" i="15"/>
  <c r="BE48" i="15"/>
  <c r="BF48" i="15"/>
  <c r="BH48" i="15"/>
  <c r="BJ48" i="15"/>
  <c r="BL48" i="15"/>
  <c r="BM48" i="15"/>
  <c r="BN48" i="15"/>
  <c r="BP48" i="15"/>
  <c r="BQ48" i="15"/>
  <c r="B49" i="15"/>
  <c r="D49" i="15"/>
  <c r="E49" i="15"/>
  <c r="F49" i="15"/>
  <c r="H49" i="15"/>
  <c r="I49" i="15"/>
  <c r="J49" i="15"/>
  <c r="L49" i="15"/>
  <c r="M49" i="15"/>
  <c r="N49" i="15"/>
  <c r="P49" i="15"/>
  <c r="Q49" i="15"/>
  <c r="R49" i="15"/>
  <c r="T49" i="15"/>
  <c r="U49" i="15"/>
  <c r="AH49" i="15"/>
  <c r="AJ49" i="15"/>
  <c r="AK49" i="15"/>
  <c r="AL49" i="15"/>
  <c r="AN49" i="15"/>
  <c r="AO49" i="15"/>
  <c r="AP49" i="15"/>
  <c r="AR49" i="15"/>
  <c r="AS49" i="15"/>
  <c r="AT49" i="15"/>
  <c r="AU49" i="15"/>
  <c r="AV49" i="15"/>
  <c r="AW49" i="15"/>
  <c r="AX49" i="15"/>
  <c r="AZ49" i="15"/>
  <c r="BA49" i="15"/>
  <c r="BB49" i="15"/>
  <c r="BC49" i="15"/>
  <c r="BD49" i="15"/>
  <c r="BE49" i="15"/>
  <c r="BF49" i="15"/>
  <c r="BH49" i="15"/>
  <c r="BI49" i="15"/>
  <c r="BJ49" i="15"/>
  <c r="BK49" i="15"/>
  <c r="BL49" i="15"/>
  <c r="BM49" i="15"/>
  <c r="BN49" i="15"/>
  <c r="BP49" i="15"/>
  <c r="BQ49" i="15"/>
  <c r="B50" i="15"/>
  <c r="D50" i="15"/>
  <c r="E50" i="15"/>
  <c r="F50" i="15"/>
  <c r="H50" i="15"/>
  <c r="I50" i="15"/>
  <c r="J50" i="15"/>
  <c r="K50" i="15"/>
  <c r="L50" i="15"/>
  <c r="M50" i="15"/>
  <c r="N50" i="15"/>
  <c r="P50" i="15"/>
  <c r="Q50" i="15"/>
  <c r="R50" i="15"/>
  <c r="S50" i="15"/>
  <c r="T50" i="15"/>
  <c r="U50" i="15"/>
  <c r="AH50" i="15"/>
  <c r="AJ50" i="15"/>
  <c r="AK50" i="15"/>
  <c r="AL50" i="15"/>
  <c r="AN50" i="15"/>
  <c r="AO50" i="15"/>
  <c r="AP50" i="15"/>
  <c r="AR50" i="15"/>
  <c r="AS50" i="15"/>
  <c r="AT50" i="15"/>
  <c r="AV50" i="15"/>
  <c r="AW50" i="15"/>
  <c r="AX50" i="15"/>
  <c r="AZ50" i="15"/>
  <c r="BA50" i="15"/>
  <c r="BB50" i="15"/>
  <c r="BD50" i="15"/>
  <c r="BE50" i="15"/>
  <c r="BF50" i="15"/>
  <c r="BH50" i="15"/>
  <c r="BI50" i="15"/>
  <c r="BJ50" i="15"/>
  <c r="BK50" i="15"/>
  <c r="BL50" i="15"/>
  <c r="BM50" i="15"/>
  <c r="BN50" i="15"/>
  <c r="BP50" i="15"/>
  <c r="BQ50" i="15"/>
  <c r="B51" i="15"/>
  <c r="D51" i="15"/>
  <c r="E51" i="15"/>
  <c r="F51" i="15"/>
  <c r="H51" i="15"/>
  <c r="I51" i="15"/>
  <c r="J51" i="15"/>
  <c r="L51" i="15"/>
  <c r="M51" i="15"/>
  <c r="N51" i="15"/>
  <c r="P51" i="15"/>
  <c r="Q51" i="15"/>
  <c r="R51" i="15"/>
  <c r="S51" i="15"/>
  <c r="T51" i="15"/>
  <c r="U51" i="15"/>
  <c r="AH51" i="15"/>
  <c r="AJ51" i="15"/>
  <c r="AK51" i="15"/>
  <c r="AL51" i="15"/>
  <c r="AN51" i="15"/>
  <c r="AO51" i="15"/>
  <c r="AP51" i="15"/>
  <c r="AR51" i="15"/>
  <c r="AS51" i="15"/>
  <c r="AT51" i="15"/>
  <c r="AU51" i="15"/>
  <c r="AV51" i="15"/>
  <c r="AW51" i="15"/>
  <c r="AX51" i="15"/>
  <c r="AZ51" i="15"/>
  <c r="BA51" i="15"/>
  <c r="BB51" i="15"/>
  <c r="BD51" i="15"/>
  <c r="BE51" i="15"/>
  <c r="BF51" i="15"/>
  <c r="BH51" i="15"/>
  <c r="BI51" i="15"/>
  <c r="BJ51" i="15"/>
  <c r="BL51" i="15"/>
  <c r="BM51" i="15"/>
  <c r="BN51" i="15"/>
  <c r="BP51" i="15"/>
  <c r="BQ51" i="15"/>
  <c r="B52" i="15"/>
  <c r="D52" i="15"/>
  <c r="E52" i="15"/>
  <c r="F52" i="15"/>
  <c r="H52" i="15"/>
  <c r="I52" i="15"/>
  <c r="J52" i="15"/>
  <c r="K52" i="15"/>
  <c r="L52" i="15"/>
  <c r="M52" i="15"/>
  <c r="N52" i="15"/>
  <c r="P52" i="15"/>
  <c r="Q52" i="15"/>
  <c r="R52" i="15"/>
  <c r="S52" i="15"/>
  <c r="T52" i="15"/>
  <c r="U52" i="15"/>
  <c r="AH52" i="15"/>
  <c r="AJ52" i="15"/>
  <c r="AK52" i="15"/>
  <c r="AL52" i="15"/>
  <c r="AN52" i="15"/>
  <c r="AO52" i="15"/>
  <c r="AP52" i="15"/>
  <c r="AR52" i="15"/>
  <c r="AS52" i="15"/>
  <c r="AT52" i="15"/>
  <c r="AV52" i="15"/>
  <c r="AW52" i="15"/>
  <c r="AX52" i="15"/>
  <c r="AZ52" i="15"/>
  <c r="BA52" i="15"/>
  <c r="BB52" i="15"/>
  <c r="BD52" i="15"/>
  <c r="BE52" i="15"/>
  <c r="BF52" i="15"/>
  <c r="BH52" i="15"/>
  <c r="BI52" i="15"/>
  <c r="BJ52" i="15"/>
  <c r="BL52" i="15"/>
  <c r="BM52" i="15"/>
  <c r="BN52" i="15"/>
  <c r="BP52" i="15"/>
  <c r="BQ52" i="15"/>
  <c r="F55" i="15"/>
  <c r="H55" i="15"/>
  <c r="H80" i="15" s="1"/>
  <c r="I55" i="15"/>
  <c r="I80" i="15" s="1"/>
  <c r="J55" i="15"/>
  <c r="L55" i="15"/>
  <c r="L80" i="15" s="1"/>
  <c r="M55" i="15"/>
  <c r="M80" i="15" s="1"/>
  <c r="N55" i="15"/>
  <c r="P55" i="15"/>
  <c r="P80" i="15" s="1"/>
  <c r="Q55" i="15"/>
  <c r="Q80" i="15" s="1"/>
  <c r="R55" i="15"/>
  <c r="T55" i="15"/>
  <c r="T80" i="15" s="1"/>
  <c r="U55" i="15"/>
  <c r="U80" i="15" s="1"/>
  <c r="AH55" i="15"/>
  <c r="AJ55" i="15"/>
  <c r="AJ80" i="15" s="1"/>
  <c r="AK55" i="15"/>
  <c r="AK80" i="15" s="1"/>
  <c r="AL55" i="15"/>
  <c r="AN55" i="15"/>
  <c r="AN80" i="15" s="1"/>
  <c r="AO55" i="15"/>
  <c r="AO80" i="15" s="1"/>
  <c r="AP55" i="15"/>
  <c r="AR55" i="15"/>
  <c r="AR80" i="15" s="1"/>
  <c r="AS55" i="15"/>
  <c r="AS80" i="15" s="1"/>
  <c r="AT55" i="15"/>
  <c r="AV55" i="15"/>
  <c r="AV80" i="15" s="1"/>
  <c r="AW55" i="15"/>
  <c r="AW80" i="15" s="1"/>
  <c r="AX55" i="15"/>
  <c r="AZ55" i="15"/>
  <c r="AZ80" i="15" s="1"/>
  <c r="BA55" i="15"/>
  <c r="BA80" i="15" s="1"/>
  <c r="BB55" i="15"/>
  <c r="BD55" i="15"/>
  <c r="BD80" i="15" s="1"/>
  <c r="BE55" i="15"/>
  <c r="BE80" i="15" s="1"/>
  <c r="BF55" i="15"/>
  <c r="BH55" i="15"/>
  <c r="BH80" i="15" s="1"/>
  <c r="BI55" i="15"/>
  <c r="BI80" i="15" s="1"/>
  <c r="BJ55" i="15"/>
  <c r="BL55" i="15"/>
  <c r="BL80" i="15" s="1"/>
  <c r="BM55" i="15"/>
  <c r="BM80" i="15" s="1"/>
  <c r="BN55" i="15"/>
  <c r="BP55" i="15"/>
  <c r="BP80" i="15" s="1"/>
  <c r="BQ55" i="15"/>
  <c r="BQ80" i="15" s="1"/>
  <c r="F56" i="15"/>
  <c r="G56" i="15"/>
  <c r="H56" i="15"/>
  <c r="H81" i="15" s="1"/>
  <c r="I56" i="15"/>
  <c r="I81" i="15" s="1"/>
  <c r="J56" i="15"/>
  <c r="L56" i="15"/>
  <c r="L81" i="15" s="1"/>
  <c r="M56" i="15"/>
  <c r="M81" i="15" s="1"/>
  <c r="N56" i="15"/>
  <c r="O56" i="15"/>
  <c r="P56" i="15"/>
  <c r="P81" i="15" s="1"/>
  <c r="Q56" i="15"/>
  <c r="Q81" i="15" s="1"/>
  <c r="R56" i="15"/>
  <c r="T56" i="15"/>
  <c r="T81" i="15" s="1"/>
  <c r="U56" i="15"/>
  <c r="U81" i="15" s="1"/>
  <c r="AD56" i="15"/>
  <c r="AH56" i="15"/>
  <c r="AI56" i="15"/>
  <c r="AJ56" i="15"/>
  <c r="AJ81" i="15" s="1"/>
  <c r="AK56" i="15"/>
  <c r="AK81" i="15" s="1"/>
  <c r="AL56" i="15"/>
  <c r="AM56" i="15"/>
  <c r="AN56" i="15"/>
  <c r="AN81" i="15" s="1"/>
  <c r="AO56" i="15"/>
  <c r="AO81" i="15" s="1"/>
  <c r="AP56" i="15"/>
  <c r="AQ56" i="15"/>
  <c r="AR56" i="15"/>
  <c r="AR81" i="15" s="1"/>
  <c r="AS56" i="15"/>
  <c r="AS81" i="15" s="1"/>
  <c r="AT56" i="15"/>
  <c r="AU56" i="15"/>
  <c r="AV56" i="15"/>
  <c r="AV81" i="15" s="1"/>
  <c r="AW56" i="15"/>
  <c r="AW81" i="15" s="1"/>
  <c r="AX56" i="15"/>
  <c r="AY56" i="15"/>
  <c r="AZ56" i="15"/>
  <c r="AZ81" i="15" s="1"/>
  <c r="BA56" i="15"/>
  <c r="BA81" i="15" s="1"/>
  <c r="BB56" i="15"/>
  <c r="BC56" i="15"/>
  <c r="BD56" i="15"/>
  <c r="BD81" i="15" s="1"/>
  <c r="BE56" i="15"/>
  <c r="BE81" i="15" s="1"/>
  <c r="BF56" i="15"/>
  <c r="BG56" i="15"/>
  <c r="BH56" i="15"/>
  <c r="BH81" i="15" s="1"/>
  <c r="BI56" i="15"/>
  <c r="BI81" i="15" s="1"/>
  <c r="BJ56" i="15"/>
  <c r="BL56" i="15"/>
  <c r="BL81" i="15" s="1"/>
  <c r="BM56" i="15"/>
  <c r="BM81" i="15" s="1"/>
  <c r="BN56" i="15"/>
  <c r="BO56" i="15"/>
  <c r="BP56" i="15"/>
  <c r="BP81" i="15" s="1"/>
  <c r="BQ56" i="15"/>
  <c r="BQ81" i="15" s="1"/>
  <c r="F57" i="15"/>
  <c r="H57" i="15"/>
  <c r="H82" i="15" s="1"/>
  <c r="I57" i="15"/>
  <c r="I82" i="15" s="1"/>
  <c r="J57" i="15"/>
  <c r="K57" i="15"/>
  <c r="L57" i="15"/>
  <c r="L82" i="15" s="1"/>
  <c r="M57" i="15"/>
  <c r="M82" i="15" s="1"/>
  <c r="N57" i="15"/>
  <c r="P57" i="15"/>
  <c r="P82" i="15" s="1"/>
  <c r="Q57" i="15"/>
  <c r="Q82" i="15" s="1"/>
  <c r="R57" i="15"/>
  <c r="T57" i="15"/>
  <c r="T82" i="15" s="1"/>
  <c r="U57" i="15"/>
  <c r="U82" i="15" s="1"/>
  <c r="AD57" i="15"/>
  <c r="AH57" i="15"/>
  <c r="AJ57" i="15"/>
  <c r="AJ82" i="15" s="1"/>
  <c r="AK57" i="15"/>
  <c r="AK82" i="15" s="1"/>
  <c r="AL57" i="15"/>
  <c r="AN57" i="15"/>
  <c r="AN82" i="15" s="1"/>
  <c r="AO57" i="15"/>
  <c r="AO82" i="15" s="1"/>
  <c r="AP57" i="15"/>
  <c r="AR57" i="15"/>
  <c r="AR82" i="15" s="1"/>
  <c r="AS57" i="15"/>
  <c r="AS82" i="15" s="1"/>
  <c r="AT57" i="15"/>
  <c r="AV57" i="15"/>
  <c r="AV82" i="15" s="1"/>
  <c r="AW57" i="15"/>
  <c r="AW82" i="15" s="1"/>
  <c r="AX57" i="15"/>
  <c r="AZ57" i="15"/>
  <c r="AZ82" i="15" s="1"/>
  <c r="BA57" i="15"/>
  <c r="BA82" i="15" s="1"/>
  <c r="BB57" i="15"/>
  <c r="BD57" i="15"/>
  <c r="BD82" i="15" s="1"/>
  <c r="BE57" i="15"/>
  <c r="BE82" i="15" s="1"/>
  <c r="BF57" i="15"/>
  <c r="BH57" i="15"/>
  <c r="BH82" i="15" s="1"/>
  <c r="BI57" i="15"/>
  <c r="BI82" i="15" s="1"/>
  <c r="BJ57" i="15"/>
  <c r="BK57" i="15"/>
  <c r="BL57" i="15"/>
  <c r="BL82" i="15" s="1"/>
  <c r="BM57" i="15"/>
  <c r="BM82" i="15" s="1"/>
  <c r="BN57" i="15"/>
  <c r="BP57" i="15"/>
  <c r="BP82" i="15" s="1"/>
  <c r="BQ57" i="15"/>
  <c r="BQ82" i="15" s="1"/>
  <c r="F58" i="15"/>
  <c r="G58" i="15"/>
  <c r="H58" i="15"/>
  <c r="H83" i="15" s="1"/>
  <c r="I58" i="15"/>
  <c r="I83" i="15" s="1"/>
  <c r="J58" i="15"/>
  <c r="L58" i="15"/>
  <c r="L83" i="15" s="1"/>
  <c r="M58" i="15"/>
  <c r="M83" i="15" s="1"/>
  <c r="N58" i="15"/>
  <c r="P58" i="15"/>
  <c r="P83" i="15" s="1"/>
  <c r="Q58" i="15"/>
  <c r="Q83" i="15" s="1"/>
  <c r="R58" i="15"/>
  <c r="T58" i="15"/>
  <c r="T83" i="15" s="1"/>
  <c r="U58" i="15"/>
  <c r="U83" i="15" s="1"/>
  <c r="AH58" i="15"/>
  <c r="AJ58" i="15"/>
  <c r="AJ83" i="15" s="1"/>
  <c r="AK58" i="15"/>
  <c r="AK83" i="15" s="1"/>
  <c r="AL58" i="15"/>
  <c r="AN58" i="15"/>
  <c r="AN83" i="15" s="1"/>
  <c r="AO58" i="15"/>
  <c r="AO83" i="15" s="1"/>
  <c r="AP58" i="15"/>
  <c r="AR58" i="15"/>
  <c r="AR83" i="15" s="1"/>
  <c r="AS58" i="15"/>
  <c r="AS83" i="15" s="1"/>
  <c r="AT58" i="15"/>
  <c r="AV58" i="15"/>
  <c r="AV83" i="15" s="1"/>
  <c r="AW58" i="15"/>
  <c r="AW83" i="15" s="1"/>
  <c r="AX58" i="15"/>
  <c r="AZ58" i="15"/>
  <c r="AZ83" i="15" s="1"/>
  <c r="BA58" i="15"/>
  <c r="BA83" i="15" s="1"/>
  <c r="BB58" i="15"/>
  <c r="BD58" i="15"/>
  <c r="BD83" i="15" s="1"/>
  <c r="BE58" i="15"/>
  <c r="BE83" i="15" s="1"/>
  <c r="BF58" i="15"/>
  <c r="BH58" i="15"/>
  <c r="BH83" i="15" s="1"/>
  <c r="BI58" i="15"/>
  <c r="BI83" i="15" s="1"/>
  <c r="BJ58" i="15"/>
  <c r="BL58" i="15"/>
  <c r="BL83" i="15" s="1"/>
  <c r="BM58" i="15"/>
  <c r="BM83" i="15" s="1"/>
  <c r="BN58" i="15"/>
  <c r="BP58" i="15"/>
  <c r="BP83" i="15" s="1"/>
  <c r="BQ58" i="15"/>
  <c r="BQ83" i="15" s="1"/>
  <c r="F59" i="15"/>
  <c r="H59" i="15"/>
  <c r="H84" i="15" s="1"/>
  <c r="I59" i="15"/>
  <c r="I84" i="15" s="1"/>
  <c r="J59" i="15"/>
  <c r="L59" i="15"/>
  <c r="L84" i="15" s="1"/>
  <c r="M59" i="15"/>
  <c r="M84" i="15" s="1"/>
  <c r="N59" i="15"/>
  <c r="P59" i="15"/>
  <c r="P84" i="15" s="1"/>
  <c r="Q59" i="15"/>
  <c r="Q84" i="15" s="1"/>
  <c r="R59" i="15"/>
  <c r="T59" i="15"/>
  <c r="T84" i="15" s="1"/>
  <c r="U59" i="15"/>
  <c r="U84" i="15" s="1"/>
  <c r="AH59" i="15"/>
  <c r="AJ59" i="15"/>
  <c r="AJ84" i="15" s="1"/>
  <c r="AK59" i="15"/>
  <c r="AK84" i="15" s="1"/>
  <c r="AL59" i="15"/>
  <c r="AN59" i="15"/>
  <c r="AN84" i="15" s="1"/>
  <c r="AO59" i="15"/>
  <c r="AO84" i="15" s="1"/>
  <c r="AP59" i="15"/>
  <c r="AR59" i="15"/>
  <c r="AR84" i="15" s="1"/>
  <c r="AT59" i="15"/>
  <c r="AV59" i="15"/>
  <c r="AV84" i="15" s="1"/>
  <c r="AW59" i="15"/>
  <c r="AW84" i="15" s="1"/>
  <c r="AX59" i="15"/>
  <c r="AZ59" i="15"/>
  <c r="AZ84" i="15" s="1"/>
  <c r="BA59" i="15"/>
  <c r="BA84" i="15" s="1"/>
  <c r="BB59" i="15"/>
  <c r="BD59" i="15"/>
  <c r="BD84" i="15" s="1"/>
  <c r="BE59" i="15"/>
  <c r="BE84" i="15" s="1"/>
  <c r="BF59" i="15"/>
  <c r="BH59" i="15"/>
  <c r="BH84" i="15" s="1"/>
  <c r="BI59" i="15"/>
  <c r="BI84" i="15" s="1"/>
  <c r="BJ59" i="15"/>
  <c r="BL59" i="15"/>
  <c r="BL84" i="15" s="1"/>
  <c r="BM59" i="15"/>
  <c r="BM84" i="15" s="1"/>
  <c r="BN59" i="15"/>
  <c r="BP59" i="15"/>
  <c r="BP84" i="15" s="1"/>
  <c r="BQ59" i="15"/>
  <c r="BQ84" i="15" s="1"/>
  <c r="F60" i="15"/>
  <c r="H60" i="15"/>
  <c r="H85" i="15" s="1"/>
  <c r="I60" i="15"/>
  <c r="I85" i="15" s="1"/>
  <c r="J60" i="15"/>
  <c r="L60" i="15"/>
  <c r="L85" i="15" s="1"/>
  <c r="M60" i="15"/>
  <c r="M85" i="15" s="1"/>
  <c r="N60" i="15"/>
  <c r="P60" i="15"/>
  <c r="P85" i="15" s="1"/>
  <c r="Q60" i="15"/>
  <c r="Q85" i="15" s="1"/>
  <c r="R60" i="15"/>
  <c r="T60" i="15"/>
  <c r="T85" i="15" s="1"/>
  <c r="U60" i="15"/>
  <c r="U85" i="15" s="1"/>
  <c r="AD60" i="15"/>
  <c r="AH60" i="15"/>
  <c r="AJ60" i="15"/>
  <c r="AJ85" i="15" s="1"/>
  <c r="AK60" i="15"/>
  <c r="AK85" i="15" s="1"/>
  <c r="AL60" i="15"/>
  <c r="AN60" i="15"/>
  <c r="AN85" i="15" s="1"/>
  <c r="AO60" i="15"/>
  <c r="AO85" i="15" s="1"/>
  <c r="AP60" i="15"/>
  <c r="AR60" i="15"/>
  <c r="AR85" i="15" s="1"/>
  <c r="AS60" i="15"/>
  <c r="AS85" i="15" s="1"/>
  <c r="AT60" i="15"/>
  <c r="AV60" i="15"/>
  <c r="AV85" i="15" s="1"/>
  <c r="AW60" i="15"/>
  <c r="AW85" i="15" s="1"/>
  <c r="AX60" i="15"/>
  <c r="AZ60" i="15"/>
  <c r="AZ85" i="15" s="1"/>
  <c r="BA60" i="15"/>
  <c r="BA85" i="15" s="1"/>
  <c r="BB60" i="15"/>
  <c r="BD60" i="15"/>
  <c r="BD85" i="15" s="1"/>
  <c r="BE60" i="15"/>
  <c r="BE85" i="15" s="1"/>
  <c r="BF60" i="15"/>
  <c r="BH60" i="15"/>
  <c r="BH85" i="15" s="1"/>
  <c r="BI60" i="15"/>
  <c r="BI85" i="15" s="1"/>
  <c r="BJ60" i="15"/>
  <c r="BK60" i="15"/>
  <c r="BL60" i="15"/>
  <c r="BL85" i="15" s="1"/>
  <c r="BM60" i="15"/>
  <c r="BM85" i="15" s="1"/>
  <c r="BN60" i="15"/>
  <c r="BP60" i="15"/>
  <c r="BP85" i="15" s="1"/>
  <c r="BQ60" i="15"/>
  <c r="BQ85" i="15" s="1"/>
  <c r="F61" i="15"/>
  <c r="G61" i="15"/>
  <c r="H61" i="15"/>
  <c r="H86" i="15" s="1"/>
  <c r="I61" i="15"/>
  <c r="I86" i="15" s="1"/>
  <c r="J61" i="15"/>
  <c r="L61" i="15"/>
  <c r="L86" i="15" s="1"/>
  <c r="M61" i="15"/>
  <c r="M86" i="15" s="1"/>
  <c r="N61" i="15"/>
  <c r="P61" i="15"/>
  <c r="P86" i="15" s="1"/>
  <c r="Q61" i="15"/>
  <c r="Q86" i="15" s="1"/>
  <c r="R61" i="15"/>
  <c r="T61" i="15"/>
  <c r="T86" i="15" s="1"/>
  <c r="U61" i="15"/>
  <c r="U86" i="15" s="1"/>
  <c r="AD61" i="15"/>
  <c r="AH61" i="15"/>
  <c r="AJ61" i="15"/>
  <c r="AJ86" i="15" s="1"/>
  <c r="AK61" i="15"/>
  <c r="AK86" i="15" s="1"/>
  <c r="AL61" i="15"/>
  <c r="AM61" i="15"/>
  <c r="AN61" i="15"/>
  <c r="AN86" i="15" s="1"/>
  <c r="AO61" i="15"/>
  <c r="AO86" i="15" s="1"/>
  <c r="AP61" i="15"/>
  <c r="AQ61" i="15"/>
  <c r="AR61" i="15"/>
  <c r="AR86" i="15" s="1"/>
  <c r="AS61" i="15"/>
  <c r="AS86" i="15" s="1"/>
  <c r="AT61" i="15"/>
  <c r="AV61" i="15"/>
  <c r="AV86" i="15" s="1"/>
  <c r="AW61" i="15"/>
  <c r="AW86" i="15" s="1"/>
  <c r="AX61" i="15"/>
  <c r="AZ61" i="15"/>
  <c r="AZ86" i="15" s="1"/>
  <c r="BA61" i="15"/>
  <c r="BA86" i="15" s="1"/>
  <c r="BB61" i="15"/>
  <c r="BC61" i="15"/>
  <c r="BD61" i="15"/>
  <c r="BD86" i="15" s="1"/>
  <c r="BE61" i="15"/>
  <c r="BE86" i="15" s="1"/>
  <c r="BF61" i="15"/>
  <c r="BG61" i="15"/>
  <c r="BH61" i="15"/>
  <c r="BH86" i="15" s="1"/>
  <c r="BI61" i="15"/>
  <c r="BI86" i="15" s="1"/>
  <c r="BJ61" i="15"/>
  <c r="BK61" i="15"/>
  <c r="BL61" i="15"/>
  <c r="BL86" i="15" s="1"/>
  <c r="BM61" i="15"/>
  <c r="BM86" i="15" s="1"/>
  <c r="BN61" i="15"/>
  <c r="BP61" i="15"/>
  <c r="BP86" i="15" s="1"/>
  <c r="BQ61" i="15"/>
  <c r="BQ86" i="15" s="1"/>
  <c r="F62" i="15"/>
  <c r="H62" i="15"/>
  <c r="H87" i="15" s="1"/>
  <c r="I62" i="15"/>
  <c r="I87" i="15" s="1"/>
  <c r="J62" i="15"/>
  <c r="L62" i="15"/>
  <c r="L87" i="15" s="1"/>
  <c r="M62" i="15"/>
  <c r="M87" i="15" s="1"/>
  <c r="N62" i="15"/>
  <c r="P62" i="15"/>
  <c r="P87" i="15" s="1"/>
  <c r="Q62" i="15"/>
  <c r="Q87" i="15" s="1"/>
  <c r="R62" i="15"/>
  <c r="T62" i="15"/>
  <c r="T87" i="15" s="1"/>
  <c r="U62" i="15"/>
  <c r="U87" i="15" s="1"/>
  <c r="V62" i="15"/>
  <c r="AH62" i="15"/>
  <c r="AJ62" i="15"/>
  <c r="AJ87" i="15" s="1"/>
  <c r="AK62" i="15"/>
  <c r="AK87" i="15" s="1"/>
  <c r="AL62" i="15"/>
  <c r="AN62" i="15"/>
  <c r="AN87" i="15" s="1"/>
  <c r="AO62" i="15"/>
  <c r="AO87" i="15" s="1"/>
  <c r="AP62" i="15"/>
  <c r="AR62" i="15"/>
  <c r="AR87" i="15" s="1"/>
  <c r="AS62" i="15"/>
  <c r="AS87" i="15" s="1"/>
  <c r="AT62" i="15"/>
  <c r="AV62" i="15"/>
  <c r="AV87" i="15" s="1"/>
  <c r="AW62" i="15"/>
  <c r="AW87" i="15" s="1"/>
  <c r="AX62" i="15"/>
  <c r="AZ62" i="15"/>
  <c r="AZ87" i="15" s="1"/>
  <c r="BA62" i="15"/>
  <c r="BA87" i="15" s="1"/>
  <c r="BB62" i="15"/>
  <c r="BD62" i="15"/>
  <c r="BD87" i="15" s="1"/>
  <c r="BE62" i="15"/>
  <c r="BE87" i="15" s="1"/>
  <c r="BF62" i="15"/>
  <c r="BH62" i="15"/>
  <c r="BH87" i="15" s="1"/>
  <c r="BI62" i="15"/>
  <c r="BI87" i="15" s="1"/>
  <c r="BJ62" i="15"/>
  <c r="BL62" i="15"/>
  <c r="BL87" i="15" s="1"/>
  <c r="BM62" i="15"/>
  <c r="BM87" i="15" s="1"/>
  <c r="BN62" i="15"/>
  <c r="BO62" i="15"/>
  <c r="BP62" i="15"/>
  <c r="BP87" i="15" s="1"/>
  <c r="BQ62" i="15"/>
  <c r="BQ87" i="15" s="1"/>
  <c r="F63" i="15"/>
  <c r="H63" i="15"/>
  <c r="H88" i="15" s="1"/>
  <c r="I63" i="15"/>
  <c r="I88" i="15" s="1"/>
  <c r="J63" i="15"/>
  <c r="K63" i="15"/>
  <c r="L63" i="15"/>
  <c r="L88" i="15" s="1"/>
  <c r="M63" i="15"/>
  <c r="M88" i="15" s="1"/>
  <c r="N63" i="15"/>
  <c r="P63" i="15"/>
  <c r="P88" i="15" s="1"/>
  <c r="Q63" i="15"/>
  <c r="Q88" i="15" s="1"/>
  <c r="R63" i="15"/>
  <c r="T63" i="15"/>
  <c r="T88" i="15" s="1"/>
  <c r="U63" i="15"/>
  <c r="U88" i="15" s="1"/>
  <c r="AH63" i="15"/>
  <c r="AI63" i="15"/>
  <c r="AJ63" i="15"/>
  <c r="AJ88" i="15" s="1"/>
  <c r="AK63" i="15"/>
  <c r="AK88" i="15" s="1"/>
  <c r="AL63" i="15"/>
  <c r="AN63" i="15"/>
  <c r="AN88" i="15" s="1"/>
  <c r="AO63" i="15"/>
  <c r="AO88" i="15" s="1"/>
  <c r="AP63" i="15"/>
  <c r="AR63" i="15"/>
  <c r="AR88" i="15" s="1"/>
  <c r="AS63" i="15"/>
  <c r="AS88" i="15" s="1"/>
  <c r="AT63" i="15"/>
  <c r="AV63" i="15"/>
  <c r="AV88" i="15" s="1"/>
  <c r="AW63" i="15"/>
  <c r="AW88" i="15" s="1"/>
  <c r="AX63" i="15"/>
  <c r="AY63" i="15"/>
  <c r="AZ63" i="15"/>
  <c r="AZ88" i="15" s="1"/>
  <c r="BA63" i="15"/>
  <c r="BA88" i="15" s="1"/>
  <c r="BB63" i="15"/>
  <c r="BD63" i="15"/>
  <c r="BD88" i="15" s="1"/>
  <c r="BE63" i="15"/>
  <c r="BE88" i="15" s="1"/>
  <c r="BF63" i="15"/>
  <c r="BG63" i="15"/>
  <c r="BH63" i="15"/>
  <c r="BH88" i="15" s="1"/>
  <c r="BI63" i="15"/>
  <c r="BI88" i="15" s="1"/>
  <c r="BJ63" i="15"/>
  <c r="BL63" i="15"/>
  <c r="BL88" i="15" s="1"/>
  <c r="BM63" i="15"/>
  <c r="BM88" i="15" s="1"/>
  <c r="BN63" i="15"/>
  <c r="BO63" i="15"/>
  <c r="BP63" i="15"/>
  <c r="BP88" i="15" s="1"/>
  <c r="BQ63" i="15"/>
  <c r="BQ88" i="15" s="1"/>
  <c r="F64" i="15"/>
  <c r="H64" i="15"/>
  <c r="H89" i="15" s="1"/>
  <c r="I64" i="15"/>
  <c r="I89" i="15" s="1"/>
  <c r="J64" i="15"/>
  <c r="L64" i="15"/>
  <c r="L89" i="15" s="1"/>
  <c r="M64" i="15"/>
  <c r="M89" i="15" s="1"/>
  <c r="N64" i="15"/>
  <c r="O64" i="15"/>
  <c r="P64" i="15"/>
  <c r="P89" i="15" s="1"/>
  <c r="Q64" i="15"/>
  <c r="Q89" i="15" s="1"/>
  <c r="R64" i="15"/>
  <c r="T64" i="15"/>
  <c r="T89" i="15" s="1"/>
  <c r="U64" i="15"/>
  <c r="U89" i="15" s="1"/>
  <c r="V64" i="15"/>
  <c r="Z64" i="15"/>
  <c r="AD64" i="15"/>
  <c r="AH64" i="15"/>
  <c r="AI64" i="15"/>
  <c r="AJ64" i="15"/>
  <c r="AJ89" i="15" s="1"/>
  <c r="AK64" i="15"/>
  <c r="AK89" i="15" s="1"/>
  <c r="AL64" i="15"/>
  <c r="AN64" i="15"/>
  <c r="AN89" i="15" s="1"/>
  <c r="AO64" i="15"/>
  <c r="AO89" i="15" s="1"/>
  <c r="AP64" i="15"/>
  <c r="AR64" i="15"/>
  <c r="AR89" i="15" s="1"/>
  <c r="AS64" i="15"/>
  <c r="AS89" i="15" s="1"/>
  <c r="AT64" i="15"/>
  <c r="AV64" i="15"/>
  <c r="AV89" i="15" s="1"/>
  <c r="AW64" i="15"/>
  <c r="AW89" i="15" s="1"/>
  <c r="AX64" i="15"/>
  <c r="AZ64" i="15"/>
  <c r="AZ89" i="15" s="1"/>
  <c r="BA64" i="15"/>
  <c r="BA89" i="15" s="1"/>
  <c r="BB64" i="15"/>
  <c r="BC64" i="15"/>
  <c r="BD64" i="15"/>
  <c r="BD89" i="15" s="1"/>
  <c r="BE64" i="15"/>
  <c r="BE89" i="15" s="1"/>
  <c r="BF64" i="15"/>
  <c r="BG64" i="15"/>
  <c r="BH64" i="15"/>
  <c r="BH89" i="15" s="1"/>
  <c r="BI64" i="15"/>
  <c r="BI89" i="15" s="1"/>
  <c r="BJ64" i="15"/>
  <c r="BL64" i="15"/>
  <c r="BL89" i="15" s="1"/>
  <c r="BM64" i="15"/>
  <c r="BM89" i="15" s="1"/>
  <c r="BN64" i="15"/>
  <c r="BO64" i="15"/>
  <c r="BP64" i="15"/>
  <c r="BP89" i="15" s="1"/>
  <c r="BQ64" i="15"/>
  <c r="BQ89" i="15" s="1"/>
  <c r="F65" i="15"/>
  <c r="H65" i="15"/>
  <c r="H90" i="15" s="1"/>
  <c r="I65" i="15"/>
  <c r="I90" i="15" s="1"/>
  <c r="J65" i="15"/>
  <c r="L65" i="15"/>
  <c r="L90" i="15" s="1"/>
  <c r="M65" i="15"/>
  <c r="M90" i="15" s="1"/>
  <c r="N65" i="15"/>
  <c r="P65" i="15"/>
  <c r="P90" i="15" s="1"/>
  <c r="Q65" i="15"/>
  <c r="Q90" i="15" s="1"/>
  <c r="R65" i="15"/>
  <c r="T65" i="15"/>
  <c r="T90" i="15" s="1"/>
  <c r="U65" i="15"/>
  <c r="U90" i="15" s="1"/>
  <c r="V65" i="15"/>
  <c r="AH65" i="15"/>
  <c r="AJ65" i="15"/>
  <c r="AJ90" i="15" s="1"/>
  <c r="AK65" i="15"/>
  <c r="AK90" i="15" s="1"/>
  <c r="AL65" i="15"/>
  <c r="AN65" i="15"/>
  <c r="AN90" i="15" s="1"/>
  <c r="AO65" i="15"/>
  <c r="AO90" i="15" s="1"/>
  <c r="AP65" i="15"/>
  <c r="AR65" i="15"/>
  <c r="AR90" i="15" s="1"/>
  <c r="AS65" i="15"/>
  <c r="AS90" i="15" s="1"/>
  <c r="AT65" i="15"/>
  <c r="AU65" i="15"/>
  <c r="AV65" i="15"/>
  <c r="AV90" i="15" s="1"/>
  <c r="AW65" i="15"/>
  <c r="AW90" i="15" s="1"/>
  <c r="AX65" i="15"/>
  <c r="AZ65" i="15"/>
  <c r="AZ90" i="15" s="1"/>
  <c r="BA65" i="15"/>
  <c r="BA90" i="15" s="1"/>
  <c r="BB65" i="15"/>
  <c r="BC65" i="15"/>
  <c r="BD65" i="15"/>
  <c r="BD90" i="15" s="1"/>
  <c r="BE65" i="15"/>
  <c r="BE90" i="15" s="1"/>
  <c r="BF65" i="15"/>
  <c r="BH65" i="15"/>
  <c r="BH90" i="15" s="1"/>
  <c r="BI65" i="15"/>
  <c r="BI90" i="15" s="1"/>
  <c r="BJ65" i="15"/>
  <c r="BL65" i="15"/>
  <c r="BL90" i="15" s="1"/>
  <c r="BM65" i="15"/>
  <c r="BM90" i="15" s="1"/>
  <c r="BN65" i="15"/>
  <c r="BP65" i="15"/>
  <c r="BP90" i="15" s="1"/>
  <c r="BQ65" i="15"/>
  <c r="BQ90" i="15" s="1"/>
  <c r="F66" i="15"/>
  <c r="H66" i="15"/>
  <c r="H91" i="15" s="1"/>
  <c r="I66" i="15"/>
  <c r="I91" i="15" s="1"/>
  <c r="J66" i="15"/>
  <c r="K66" i="15"/>
  <c r="L66" i="15"/>
  <c r="L91" i="15" s="1"/>
  <c r="M66" i="15"/>
  <c r="M91" i="15" s="1"/>
  <c r="N66" i="15"/>
  <c r="P66" i="15"/>
  <c r="P91" i="15" s="1"/>
  <c r="Q66" i="15"/>
  <c r="Q91" i="15" s="1"/>
  <c r="R66" i="15"/>
  <c r="T66" i="15"/>
  <c r="T91" i="15" s="1"/>
  <c r="U66" i="15"/>
  <c r="U91" i="15" s="1"/>
  <c r="AH66" i="15"/>
  <c r="AJ66" i="15"/>
  <c r="AJ91" i="15" s="1"/>
  <c r="AK66" i="15"/>
  <c r="AK91" i="15" s="1"/>
  <c r="AL66" i="15"/>
  <c r="AM66" i="15"/>
  <c r="AN66" i="15"/>
  <c r="AN91" i="15" s="1"/>
  <c r="AO66" i="15"/>
  <c r="AO91" i="15" s="1"/>
  <c r="AP66" i="15"/>
  <c r="AR66" i="15"/>
  <c r="AR91" i="15" s="1"/>
  <c r="AS66" i="15"/>
  <c r="AS91" i="15" s="1"/>
  <c r="AT66" i="15"/>
  <c r="AV66" i="15"/>
  <c r="AV91" i="15" s="1"/>
  <c r="AW66" i="15"/>
  <c r="AW91" i="15" s="1"/>
  <c r="AX66" i="15"/>
  <c r="AZ66" i="15"/>
  <c r="AZ91" i="15" s="1"/>
  <c r="BA66" i="15"/>
  <c r="BA91" i="15" s="1"/>
  <c r="BB66" i="15"/>
  <c r="BD66" i="15"/>
  <c r="BD91" i="15" s="1"/>
  <c r="BE66" i="15"/>
  <c r="BE91" i="15" s="1"/>
  <c r="BF66" i="15"/>
  <c r="BH66" i="15"/>
  <c r="BH91" i="15" s="1"/>
  <c r="BI66" i="15"/>
  <c r="BI91" i="15" s="1"/>
  <c r="BJ66" i="15"/>
  <c r="BK66" i="15"/>
  <c r="BL66" i="15"/>
  <c r="BL91" i="15" s="1"/>
  <c r="BM66" i="15"/>
  <c r="BM91" i="15" s="1"/>
  <c r="BN66" i="15"/>
  <c r="BP66" i="15"/>
  <c r="BP91" i="15" s="1"/>
  <c r="BQ66" i="15"/>
  <c r="BQ91" i="15" s="1"/>
  <c r="F67" i="15"/>
  <c r="G67" i="15"/>
  <c r="H67" i="15"/>
  <c r="H92" i="15" s="1"/>
  <c r="I67" i="15"/>
  <c r="I92" i="15" s="1"/>
  <c r="J67" i="15"/>
  <c r="L67" i="15"/>
  <c r="L92" i="15" s="1"/>
  <c r="M67" i="15"/>
  <c r="M92" i="15" s="1"/>
  <c r="N67" i="15"/>
  <c r="P67" i="15"/>
  <c r="P92" i="15" s="1"/>
  <c r="Q67" i="15"/>
  <c r="Q92" i="15" s="1"/>
  <c r="R67" i="15"/>
  <c r="T67" i="15"/>
  <c r="T92" i="15" s="1"/>
  <c r="U67" i="15"/>
  <c r="U92" i="15" s="1"/>
  <c r="AD67" i="15"/>
  <c r="AH67" i="15"/>
  <c r="AJ67" i="15"/>
  <c r="AJ92" i="15" s="1"/>
  <c r="AK67" i="15"/>
  <c r="AK92" i="15" s="1"/>
  <c r="AL67" i="15"/>
  <c r="AN67" i="15"/>
  <c r="AN92" i="15" s="1"/>
  <c r="AO67" i="15"/>
  <c r="AO92" i="15" s="1"/>
  <c r="AP67" i="15"/>
  <c r="AR67" i="15"/>
  <c r="AR92" i="15" s="1"/>
  <c r="AS67" i="15"/>
  <c r="AS92" i="15" s="1"/>
  <c r="AT67" i="15"/>
  <c r="AV67" i="15"/>
  <c r="AV92" i="15" s="1"/>
  <c r="AW67" i="15"/>
  <c r="AW92" i="15" s="1"/>
  <c r="AX67" i="15"/>
  <c r="AZ67" i="15"/>
  <c r="AZ92" i="15" s="1"/>
  <c r="BA67" i="15"/>
  <c r="BA92" i="15" s="1"/>
  <c r="BB67" i="15"/>
  <c r="BD67" i="15"/>
  <c r="BD92" i="15" s="1"/>
  <c r="BE67" i="15"/>
  <c r="BE92" i="15" s="1"/>
  <c r="BF67" i="15"/>
  <c r="BH67" i="15"/>
  <c r="BH92" i="15" s="1"/>
  <c r="BI67" i="15"/>
  <c r="BI92" i="15" s="1"/>
  <c r="BJ67" i="15"/>
  <c r="BK67" i="15"/>
  <c r="BL67" i="15"/>
  <c r="BL92" i="15" s="1"/>
  <c r="BM67" i="15"/>
  <c r="BM92" i="15" s="1"/>
  <c r="BN67" i="15"/>
  <c r="BP67" i="15"/>
  <c r="BP92" i="15" s="1"/>
  <c r="BQ67" i="15"/>
  <c r="BQ92" i="15" s="1"/>
  <c r="F68" i="15"/>
  <c r="G68" i="15"/>
  <c r="H68" i="15"/>
  <c r="H93" i="15" s="1"/>
  <c r="I68" i="15"/>
  <c r="I93" i="15" s="1"/>
  <c r="J68" i="15"/>
  <c r="L68" i="15"/>
  <c r="L93" i="15" s="1"/>
  <c r="M68" i="15"/>
  <c r="M93" i="15" s="1"/>
  <c r="N68" i="15"/>
  <c r="P68" i="15"/>
  <c r="P93" i="15" s="1"/>
  <c r="Q68" i="15"/>
  <c r="Q93" i="15" s="1"/>
  <c r="R68" i="15"/>
  <c r="T68" i="15"/>
  <c r="T93" i="15" s="1"/>
  <c r="U68" i="15"/>
  <c r="U93" i="15" s="1"/>
  <c r="AD68" i="15"/>
  <c r="AH68" i="15"/>
  <c r="AJ68" i="15"/>
  <c r="AJ93" i="15" s="1"/>
  <c r="AK68" i="15"/>
  <c r="AK93" i="15" s="1"/>
  <c r="AL68" i="15"/>
  <c r="AN68" i="15"/>
  <c r="AN93" i="15" s="1"/>
  <c r="AO68" i="15"/>
  <c r="AO93" i="15" s="1"/>
  <c r="AP68" i="15"/>
  <c r="AR68" i="15"/>
  <c r="AR93" i="15" s="1"/>
  <c r="AS68" i="15"/>
  <c r="AS93" i="15" s="1"/>
  <c r="AT68" i="15"/>
  <c r="AV68" i="15"/>
  <c r="AV93" i="15" s="1"/>
  <c r="AW68" i="15"/>
  <c r="AW93" i="15" s="1"/>
  <c r="AX68" i="15"/>
  <c r="AZ68" i="15"/>
  <c r="AZ93" i="15" s="1"/>
  <c r="BA68" i="15"/>
  <c r="BA93" i="15" s="1"/>
  <c r="BB68" i="15"/>
  <c r="BD68" i="15"/>
  <c r="BD93" i="15" s="1"/>
  <c r="BE68" i="15"/>
  <c r="BE93" i="15" s="1"/>
  <c r="BF68" i="15"/>
  <c r="BH68" i="15"/>
  <c r="BH93" i="15" s="1"/>
  <c r="BI68" i="15"/>
  <c r="BI93" i="15" s="1"/>
  <c r="BJ68" i="15"/>
  <c r="BL68" i="15"/>
  <c r="BL93" i="15" s="1"/>
  <c r="BM68" i="15"/>
  <c r="BM93" i="15" s="1"/>
  <c r="BN68" i="15"/>
  <c r="BP68" i="15"/>
  <c r="BP93" i="15" s="1"/>
  <c r="BQ68" i="15"/>
  <c r="BQ93" i="15" s="1"/>
  <c r="F69" i="15"/>
  <c r="H69" i="15"/>
  <c r="H94" i="15" s="1"/>
  <c r="I69" i="15"/>
  <c r="I94" i="15" s="1"/>
  <c r="J69" i="15"/>
  <c r="L69" i="15"/>
  <c r="L94" i="15" s="1"/>
  <c r="M69" i="15"/>
  <c r="M94" i="15" s="1"/>
  <c r="N69" i="15"/>
  <c r="O69" i="15"/>
  <c r="P69" i="15"/>
  <c r="P94" i="15" s="1"/>
  <c r="Q69" i="15"/>
  <c r="Q94" i="15" s="1"/>
  <c r="R69" i="15"/>
  <c r="T69" i="15"/>
  <c r="T94" i="15" s="1"/>
  <c r="U69" i="15"/>
  <c r="U94" i="15" s="1"/>
  <c r="V69" i="15"/>
  <c r="AH69" i="15"/>
  <c r="AI69" i="15"/>
  <c r="AJ69" i="15"/>
  <c r="AJ94" i="15" s="1"/>
  <c r="AK69" i="15"/>
  <c r="AK94" i="15" s="1"/>
  <c r="AL69" i="15"/>
  <c r="AN69" i="15"/>
  <c r="AN94" i="15" s="1"/>
  <c r="AO69" i="15"/>
  <c r="AO94" i="15" s="1"/>
  <c r="AP69" i="15"/>
  <c r="AR69" i="15"/>
  <c r="AR94" i="15" s="1"/>
  <c r="AS69" i="15"/>
  <c r="AS94" i="15" s="1"/>
  <c r="AT69" i="15"/>
  <c r="AV69" i="15"/>
  <c r="AV94" i="15" s="1"/>
  <c r="AW69" i="15"/>
  <c r="AW94" i="15" s="1"/>
  <c r="AX69" i="15"/>
  <c r="AZ69" i="15"/>
  <c r="AZ94" i="15" s="1"/>
  <c r="BA69" i="15"/>
  <c r="BA94" i="15" s="1"/>
  <c r="BB69" i="15"/>
  <c r="BD69" i="15"/>
  <c r="BD94" i="15" s="1"/>
  <c r="BE69" i="15"/>
  <c r="BE94" i="15" s="1"/>
  <c r="BF69" i="15"/>
  <c r="BG69" i="15"/>
  <c r="BH69" i="15"/>
  <c r="BH94" i="15" s="1"/>
  <c r="BI69" i="15"/>
  <c r="BI94" i="15" s="1"/>
  <c r="BJ69" i="15"/>
  <c r="BK69" i="15"/>
  <c r="BL69" i="15"/>
  <c r="BL94" i="15" s="1"/>
  <c r="BM69" i="15"/>
  <c r="BM94" i="15" s="1"/>
  <c r="BN69" i="15"/>
  <c r="BP69" i="15"/>
  <c r="BP94" i="15" s="1"/>
  <c r="BQ69" i="15"/>
  <c r="BQ94" i="15" s="1"/>
  <c r="F70" i="15"/>
  <c r="H70" i="15"/>
  <c r="H95" i="15" s="1"/>
  <c r="I70" i="15"/>
  <c r="I95" i="15" s="1"/>
  <c r="J70" i="15"/>
  <c r="L70" i="15"/>
  <c r="L95" i="15" s="1"/>
  <c r="M70" i="15"/>
  <c r="M95" i="15" s="1"/>
  <c r="N70" i="15"/>
  <c r="P70" i="15"/>
  <c r="P95" i="15" s="1"/>
  <c r="Q70" i="15"/>
  <c r="Q95" i="15" s="1"/>
  <c r="R70" i="15"/>
  <c r="T70" i="15"/>
  <c r="T95" i="15" s="1"/>
  <c r="U70" i="15"/>
  <c r="U95" i="15" s="1"/>
  <c r="V70" i="15"/>
  <c r="AH70" i="15"/>
  <c r="AJ70" i="15"/>
  <c r="AJ95" i="15" s="1"/>
  <c r="AK70" i="15"/>
  <c r="AK95" i="15" s="1"/>
  <c r="AL70" i="15"/>
  <c r="AN70" i="15"/>
  <c r="AN95" i="15" s="1"/>
  <c r="AO70" i="15"/>
  <c r="AO95" i="15" s="1"/>
  <c r="AP70" i="15"/>
  <c r="AR70" i="15"/>
  <c r="AR95" i="15" s="1"/>
  <c r="AS70" i="15"/>
  <c r="AS95" i="15" s="1"/>
  <c r="AT70" i="15"/>
  <c r="AV70" i="15"/>
  <c r="AV95" i="15" s="1"/>
  <c r="AW70" i="15"/>
  <c r="AW95" i="15" s="1"/>
  <c r="AX70" i="15"/>
  <c r="AZ70" i="15"/>
  <c r="AZ95" i="15" s="1"/>
  <c r="BA70" i="15"/>
  <c r="BA95" i="15" s="1"/>
  <c r="BB70" i="15"/>
  <c r="BD70" i="15"/>
  <c r="BD95" i="15" s="1"/>
  <c r="BE70" i="15"/>
  <c r="BE95" i="15" s="1"/>
  <c r="BF70" i="15"/>
  <c r="BH70" i="15"/>
  <c r="BH95" i="15" s="1"/>
  <c r="BI70" i="15"/>
  <c r="BI95" i="15" s="1"/>
  <c r="BJ70" i="15"/>
  <c r="BL70" i="15"/>
  <c r="BL95" i="15" s="1"/>
  <c r="BM70" i="15"/>
  <c r="BM95" i="15" s="1"/>
  <c r="BN70" i="15"/>
  <c r="BP70" i="15"/>
  <c r="BP95" i="15" s="1"/>
  <c r="BQ70" i="15"/>
  <c r="BQ95" i="15" s="1"/>
  <c r="F71" i="15"/>
  <c r="H71" i="15"/>
  <c r="H96" i="15" s="1"/>
  <c r="I71" i="15"/>
  <c r="I96" i="15" s="1"/>
  <c r="J71" i="15"/>
  <c r="L71" i="15"/>
  <c r="L96" i="15" s="1"/>
  <c r="M71" i="15"/>
  <c r="M96" i="15" s="1"/>
  <c r="N71" i="15"/>
  <c r="P71" i="15"/>
  <c r="P96" i="15" s="1"/>
  <c r="Q71" i="15"/>
  <c r="Q96" i="15" s="1"/>
  <c r="R71" i="15"/>
  <c r="T71" i="15"/>
  <c r="T96" i="15" s="1"/>
  <c r="U71" i="15"/>
  <c r="U96" i="15" s="1"/>
  <c r="AH71" i="15"/>
  <c r="AJ71" i="15"/>
  <c r="AJ96" i="15" s="1"/>
  <c r="AK71" i="15"/>
  <c r="AK96" i="15" s="1"/>
  <c r="AL71" i="15"/>
  <c r="AN71" i="15"/>
  <c r="AN96" i="15" s="1"/>
  <c r="AO71" i="15"/>
  <c r="AO96" i="15" s="1"/>
  <c r="AP71" i="15"/>
  <c r="AR71" i="15"/>
  <c r="AR96" i="15" s="1"/>
  <c r="AS71" i="15"/>
  <c r="AS96" i="15" s="1"/>
  <c r="AT71" i="15"/>
  <c r="AV71" i="15"/>
  <c r="AV96" i="15" s="1"/>
  <c r="AW71" i="15"/>
  <c r="AW96" i="15" s="1"/>
  <c r="AX71" i="15"/>
  <c r="AZ71" i="15"/>
  <c r="AZ96" i="15" s="1"/>
  <c r="BA71" i="15"/>
  <c r="BA96" i="15" s="1"/>
  <c r="BB71" i="15"/>
  <c r="BD71" i="15"/>
  <c r="BD96" i="15" s="1"/>
  <c r="BE71" i="15"/>
  <c r="BE96" i="15" s="1"/>
  <c r="BF71" i="15"/>
  <c r="BH71" i="15"/>
  <c r="BH96" i="15" s="1"/>
  <c r="BI71" i="15"/>
  <c r="BI96" i="15" s="1"/>
  <c r="BJ71" i="15"/>
  <c r="BL71" i="15"/>
  <c r="BL96" i="15" s="1"/>
  <c r="BM71" i="15"/>
  <c r="BM96" i="15" s="1"/>
  <c r="BN71" i="15"/>
  <c r="BP71" i="15"/>
  <c r="BP96" i="15" s="1"/>
  <c r="BQ71" i="15"/>
  <c r="BQ96" i="15" s="1"/>
  <c r="F72" i="15"/>
  <c r="H72" i="15"/>
  <c r="H97" i="15" s="1"/>
  <c r="I72" i="15"/>
  <c r="I97" i="15" s="1"/>
  <c r="J72" i="15"/>
  <c r="K72" i="15"/>
  <c r="L72" i="15"/>
  <c r="L97" i="15" s="1"/>
  <c r="M72" i="15"/>
  <c r="M97" i="15" s="1"/>
  <c r="N72" i="15"/>
  <c r="O72" i="15"/>
  <c r="P72" i="15"/>
  <c r="P97" i="15" s="1"/>
  <c r="Q72" i="15"/>
  <c r="Q97" i="15" s="1"/>
  <c r="R72" i="15"/>
  <c r="T72" i="15"/>
  <c r="T97" i="15" s="1"/>
  <c r="U72" i="15"/>
  <c r="U97" i="15" s="1"/>
  <c r="AD72" i="15"/>
  <c r="AH72" i="15"/>
  <c r="AJ72" i="15"/>
  <c r="AJ97" i="15" s="1"/>
  <c r="AK72" i="15"/>
  <c r="AK97" i="15" s="1"/>
  <c r="AL72" i="15"/>
  <c r="AM72" i="15"/>
  <c r="AN72" i="15"/>
  <c r="AN97" i="15" s="1"/>
  <c r="AO72" i="15"/>
  <c r="AO97" i="15" s="1"/>
  <c r="AP72" i="15"/>
  <c r="AQ72" i="15"/>
  <c r="AR72" i="15"/>
  <c r="AR97" i="15" s="1"/>
  <c r="AS72" i="15"/>
  <c r="AS97" i="15" s="1"/>
  <c r="AT72" i="15"/>
  <c r="AV72" i="15"/>
  <c r="AV97" i="15" s="1"/>
  <c r="AW72" i="15"/>
  <c r="AW97" i="15" s="1"/>
  <c r="AX72" i="15"/>
  <c r="AZ72" i="15"/>
  <c r="AZ97" i="15" s="1"/>
  <c r="BA72" i="15"/>
  <c r="BA97" i="15" s="1"/>
  <c r="BB72" i="15"/>
  <c r="BC72" i="15"/>
  <c r="BD72" i="15"/>
  <c r="BD97" i="15" s="1"/>
  <c r="BE72" i="15"/>
  <c r="BE97" i="15" s="1"/>
  <c r="BF72" i="15"/>
  <c r="BG72" i="15"/>
  <c r="BH72" i="15"/>
  <c r="BH97" i="15" s="1"/>
  <c r="BI72" i="15"/>
  <c r="BI97" i="15" s="1"/>
  <c r="BJ72" i="15"/>
  <c r="BL72" i="15"/>
  <c r="BL97" i="15" s="1"/>
  <c r="BM72" i="15"/>
  <c r="BM97" i="15" s="1"/>
  <c r="BN72" i="15"/>
  <c r="BP72" i="15"/>
  <c r="BP97" i="15" s="1"/>
  <c r="BQ72" i="15"/>
  <c r="BQ97" i="15" s="1"/>
  <c r="F73" i="15"/>
  <c r="G73" i="15"/>
  <c r="H73" i="15"/>
  <c r="H98" i="15" s="1"/>
  <c r="I73" i="15"/>
  <c r="I98" i="15" s="1"/>
  <c r="J73" i="15"/>
  <c r="L73" i="15"/>
  <c r="L98" i="15" s="1"/>
  <c r="M73" i="15"/>
  <c r="M98" i="15" s="1"/>
  <c r="N73" i="15"/>
  <c r="P73" i="15"/>
  <c r="P98" i="15" s="1"/>
  <c r="Q73" i="15"/>
  <c r="Q98" i="15" s="1"/>
  <c r="R73" i="15"/>
  <c r="S73" i="15"/>
  <c r="T73" i="15"/>
  <c r="T98" i="15" s="1"/>
  <c r="U73" i="15"/>
  <c r="U98" i="15" s="1"/>
  <c r="V73" i="15"/>
  <c r="AD73" i="15"/>
  <c r="AH73" i="15"/>
  <c r="AI73" i="15"/>
  <c r="AJ73" i="15"/>
  <c r="AJ98" i="15" s="1"/>
  <c r="AK73" i="15"/>
  <c r="AK98" i="15" s="1"/>
  <c r="AL73" i="15"/>
  <c r="AM73" i="15"/>
  <c r="AN73" i="15"/>
  <c r="AN98" i="15" s="1"/>
  <c r="AO73" i="15"/>
  <c r="AO98" i="15" s="1"/>
  <c r="AP73" i="15"/>
  <c r="AQ73" i="15"/>
  <c r="AR73" i="15"/>
  <c r="AR98" i="15" s="1"/>
  <c r="AS73" i="15"/>
  <c r="AS98" i="15" s="1"/>
  <c r="AT73" i="15"/>
  <c r="AV73" i="15"/>
  <c r="AV98" i="15" s="1"/>
  <c r="AW73" i="15"/>
  <c r="AW98" i="15" s="1"/>
  <c r="AX73" i="15"/>
  <c r="AZ73" i="15"/>
  <c r="AZ98" i="15" s="1"/>
  <c r="BA73" i="15"/>
  <c r="BA98" i="15" s="1"/>
  <c r="BB73" i="15"/>
  <c r="BC73" i="15"/>
  <c r="BD73" i="15"/>
  <c r="BD98" i="15" s="1"/>
  <c r="BE73" i="15"/>
  <c r="BE98" i="15" s="1"/>
  <c r="BF73" i="15"/>
  <c r="BG73" i="15"/>
  <c r="BH73" i="15"/>
  <c r="BH98" i="15" s="1"/>
  <c r="BJ73" i="15"/>
  <c r="BK73" i="15"/>
  <c r="BL73" i="15"/>
  <c r="BL98" i="15" s="1"/>
  <c r="BM73" i="15"/>
  <c r="BM98" i="15" s="1"/>
  <c r="BN73" i="15"/>
  <c r="BP73" i="15"/>
  <c r="BP98" i="15" s="1"/>
  <c r="BQ73" i="15"/>
  <c r="BQ98" i="15" s="1"/>
  <c r="F74" i="15"/>
  <c r="G74" i="15"/>
  <c r="H74" i="15"/>
  <c r="H99" i="15" s="1"/>
  <c r="I74" i="15"/>
  <c r="I99" i="15" s="1"/>
  <c r="J74" i="15"/>
  <c r="L74" i="15"/>
  <c r="L99" i="15" s="1"/>
  <c r="M74" i="15"/>
  <c r="M99" i="15" s="1"/>
  <c r="N74" i="15"/>
  <c r="O74" i="15"/>
  <c r="P74" i="15"/>
  <c r="P99" i="15" s="1"/>
  <c r="Q74" i="15"/>
  <c r="Q99" i="15" s="1"/>
  <c r="R74" i="15"/>
  <c r="T74" i="15"/>
  <c r="T99" i="15" s="1"/>
  <c r="U74" i="15"/>
  <c r="U99" i="15" s="1"/>
  <c r="AD74" i="15"/>
  <c r="AH74" i="15"/>
  <c r="AI74" i="15"/>
  <c r="AJ74" i="15"/>
  <c r="AJ99" i="15" s="1"/>
  <c r="AK74" i="15"/>
  <c r="AK99" i="15" s="1"/>
  <c r="AL74" i="15"/>
  <c r="AN74" i="15"/>
  <c r="AN99" i="15" s="1"/>
  <c r="AO74" i="15"/>
  <c r="AO99" i="15" s="1"/>
  <c r="AP74" i="15"/>
  <c r="AR74" i="15"/>
  <c r="AR99" i="15" s="1"/>
  <c r="AS74" i="15"/>
  <c r="AS99" i="15" s="1"/>
  <c r="AT74" i="15"/>
  <c r="AU74" i="15"/>
  <c r="AV74" i="15"/>
  <c r="AV99" i="15" s="1"/>
  <c r="AW74" i="15"/>
  <c r="AW99" i="15" s="1"/>
  <c r="AX74" i="15"/>
  <c r="AZ74" i="15"/>
  <c r="AZ99" i="15" s="1"/>
  <c r="BA74" i="15"/>
  <c r="BA99" i="15" s="1"/>
  <c r="BB74" i="15"/>
  <c r="BC74" i="15"/>
  <c r="BD74" i="15"/>
  <c r="BD99" i="15" s="1"/>
  <c r="BE74" i="15"/>
  <c r="BE99" i="15" s="1"/>
  <c r="BF74" i="15"/>
  <c r="BG74" i="15"/>
  <c r="BH74" i="15"/>
  <c r="BH99" i="15" s="1"/>
  <c r="BI74" i="15"/>
  <c r="BI99" i="15" s="1"/>
  <c r="BJ74" i="15"/>
  <c r="BK74" i="15"/>
  <c r="BL74" i="15"/>
  <c r="BL99" i="15" s="1"/>
  <c r="BM74" i="15"/>
  <c r="BM99" i="15" s="1"/>
  <c r="BN74" i="15"/>
  <c r="BO74" i="15"/>
  <c r="BP74" i="15"/>
  <c r="BP99" i="15" s="1"/>
  <c r="BQ74" i="15"/>
  <c r="BQ99" i="15" s="1"/>
  <c r="F75" i="15"/>
  <c r="H75" i="15"/>
  <c r="H100" i="15" s="1"/>
  <c r="I75" i="15"/>
  <c r="I100" i="15" s="1"/>
  <c r="J75" i="15"/>
  <c r="L75" i="15"/>
  <c r="L100" i="15" s="1"/>
  <c r="M75" i="15"/>
  <c r="M100" i="15" s="1"/>
  <c r="N75" i="15"/>
  <c r="P75" i="15"/>
  <c r="P100" i="15" s="1"/>
  <c r="Q75" i="15"/>
  <c r="Q100" i="15" s="1"/>
  <c r="R75" i="15"/>
  <c r="T75" i="15"/>
  <c r="T100" i="15" s="1"/>
  <c r="U75" i="15"/>
  <c r="U100" i="15" s="1"/>
  <c r="V75" i="15"/>
  <c r="AD75" i="15"/>
  <c r="AH75" i="15"/>
  <c r="AI75" i="15"/>
  <c r="AJ75" i="15"/>
  <c r="AJ100" i="15" s="1"/>
  <c r="AK75" i="15"/>
  <c r="AK100" i="15" s="1"/>
  <c r="AL75" i="15"/>
  <c r="AN75" i="15"/>
  <c r="AN100" i="15" s="1"/>
  <c r="AO75" i="15"/>
  <c r="AO100" i="15" s="1"/>
  <c r="AP75" i="15"/>
  <c r="AR75" i="15"/>
  <c r="AR100" i="15" s="1"/>
  <c r="AS75" i="15"/>
  <c r="AS100" i="15" s="1"/>
  <c r="AT75" i="15"/>
  <c r="AV75" i="15"/>
  <c r="AV100" i="15" s="1"/>
  <c r="AW75" i="15"/>
  <c r="AW100" i="15" s="1"/>
  <c r="AX75" i="15"/>
  <c r="AZ75" i="15"/>
  <c r="AZ100" i="15" s="1"/>
  <c r="BA75" i="15"/>
  <c r="BA100" i="15" s="1"/>
  <c r="BB75" i="15"/>
  <c r="BD75" i="15"/>
  <c r="BD100" i="15" s="1"/>
  <c r="BE75" i="15"/>
  <c r="BE100" i="15" s="1"/>
  <c r="BF75" i="15"/>
  <c r="BG75" i="15"/>
  <c r="BH75" i="15"/>
  <c r="BH100" i="15" s="1"/>
  <c r="BI75" i="15"/>
  <c r="BI100" i="15" s="1"/>
  <c r="BJ75" i="15"/>
  <c r="BL75" i="15"/>
  <c r="BL100" i="15" s="1"/>
  <c r="BM75" i="15"/>
  <c r="BM100" i="15" s="1"/>
  <c r="BN75" i="15"/>
  <c r="BO75" i="15"/>
  <c r="BP75" i="15"/>
  <c r="BP100" i="15" s="1"/>
  <c r="BQ75" i="15"/>
  <c r="BQ100" i="15" s="1"/>
  <c r="F76" i="15"/>
  <c r="H76" i="15"/>
  <c r="H101" i="15" s="1"/>
  <c r="I76" i="15"/>
  <c r="I101" i="15" s="1"/>
  <c r="J76" i="15"/>
  <c r="K76" i="15"/>
  <c r="L76" i="15"/>
  <c r="L101" i="15" s="1"/>
  <c r="M76" i="15"/>
  <c r="M101" i="15" s="1"/>
  <c r="N76" i="15"/>
  <c r="P76" i="15"/>
  <c r="P101" i="15" s="1"/>
  <c r="Q76" i="15"/>
  <c r="Q101" i="15" s="1"/>
  <c r="R76" i="15"/>
  <c r="S76" i="15"/>
  <c r="T76" i="15"/>
  <c r="T101" i="15" s="1"/>
  <c r="U76" i="15"/>
  <c r="U101" i="15" s="1"/>
  <c r="V76" i="15"/>
  <c r="AH76" i="15"/>
  <c r="AJ76" i="15"/>
  <c r="AJ101" i="15" s="1"/>
  <c r="AK76" i="15"/>
  <c r="AK101" i="15" s="1"/>
  <c r="AL76" i="15"/>
  <c r="AN76" i="15"/>
  <c r="AN101" i="15" s="1"/>
  <c r="AO76" i="15"/>
  <c r="AO101" i="15" s="1"/>
  <c r="AP76" i="15"/>
  <c r="AQ76" i="15"/>
  <c r="AR76" i="15"/>
  <c r="AR101" i="15" s="1"/>
  <c r="AS76" i="15"/>
  <c r="AS101" i="15" s="1"/>
  <c r="AT76" i="15"/>
  <c r="AV76" i="15"/>
  <c r="AV101" i="15" s="1"/>
  <c r="AW76" i="15"/>
  <c r="AW101" i="15" s="1"/>
  <c r="AX76" i="15"/>
  <c r="AZ76" i="15"/>
  <c r="AZ101" i="15" s="1"/>
  <c r="BA76" i="15"/>
  <c r="BA101" i="15" s="1"/>
  <c r="BB76" i="15"/>
  <c r="BD76" i="15"/>
  <c r="BD101" i="15" s="1"/>
  <c r="BE76" i="15"/>
  <c r="BE101" i="15" s="1"/>
  <c r="BF76" i="15"/>
  <c r="BG76" i="15"/>
  <c r="BH76" i="15"/>
  <c r="BH101" i="15" s="1"/>
  <c r="BI76" i="15"/>
  <c r="BI101" i="15" s="1"/>
  <c r="BJ76" i="15"/>
  <c r="BK76" i="15"/>
  <c r="BL76" i="15"/>
  <c r="BL101" i="15" s="1"/>
  <c r="BM76" i="15"/>
  <c r="BM101" i="15" s="1"/>
  <c r="BN76" i="15"/>
  <c r="BP76" i="15"/>
  <c r="BP101" i="15" s="1"/>
  <c r="BQ76" i="15"/>
  <c r="BQ101" i="15" s="1"/>
  <c r="F77" i="15"/>
  <c r="H77" i="15"/>
  <c r="H102" i="15" s="1"/>
  <c r="I77" i="15"/>
  <c r="I102" i="15" s="1"/>
  <c r="J77" i="15"/>
  <c r="K77" i="15"/>
  <c r="L77" i="15"/>
  <c r="L102" i="15" s="1"/>
  <c r="M77" i="15"/>
  <c r="M102" i="15" s="1"/>
  <c r="N77" i="15"/>
  <c r="P77" i="15"/>
  <c r="P102" i="15" s="1"/>
  <c r="Q77" i="15"/>
  <c r="Q102" i="15" s="1"/>
  <c r="R77" i="15"/>
  <c r="T77" i="15"/>
  <c r="T102" i="15" s="1"/>
  <c r="U77" i="15"/>
  <c r="U102" i="15" s="1"/>
  <c r="V77" i="15"/>
  <c r="AD77" i="15"/>
  <c r="AH77" i="15"/>
  <c r="AJ77" i="15"/>
  <c r="AJ102" i="15" s="1"/>
  <c r="AK77" i="15"/>
  <c r="AK102" i="15" s="1"/>
  <c r="AL77" i="15"/>
  <c r="AN77" i="15"/>
  <c r="AN102" i="15" s="1"/>
  <c r="AO77" i="15"/>
  <c r="AO102" i="15" s="1"/>
  <c r="AP77" i="15"/>
  <c r="AR77" i="15"/>
  <c r="AR102" i="15" s="1"/>
  <c r="AS77" i="15"/>
  <c r="AS102" i="15" s="1"/>
  <c r="AT77" i="15"/>
  <c r="AV77" i="15"/>
  <c r="AV102" i="15" s="1"/>
  <c r="AW77" i="15"/>
  <c r="AW102" i="15" s="1"/>
  <c r="AX77" i="15"/>
  <c r="AZ77" i="15"/>
  <c r="AZ102" i="15" s="1"/>
  <c r="BA77" i="15"/>
  <c r="BA102" i="15" s="1"/>
  <c r="BB77" i="15"/>
  <c r="BD77" i="15"/>
  <c r="BD102" i="15" s="1"/>
  <c r="BE77" i="15"/>
  <c r="BE102" i="15" s="1"/>
  <c r="BF77" i="15"/>
  <c r="BH77" i="15"/>
  <c r="BH102" i="15" s="1"/>
  <c r="BI77" i="15"/>
  <c r="BI102" i="15" s="1"/>
  <c r="BJ77" i="15"/>
  <c r="BK77" i="15"/>
  <c r="BL77" i="15"/>
  <c r="BL102" i="15" s="1"/>
  <c r="BM77" i="15"/>
  <c r="BM102" i="15" s="1"/>
  <c r="BN77" i="15"/>
  <c r="BP77" i="15"/>
  <c r="BP102" i="15" s="1"/>
  <c r="BQ77" i="15"/>
  <c r="BQ102" i="15" s="1"/>
  <c r="X1638" i="16"/>
  <c r="X1630" i="16"/>
  <c r="X1614" i="16"/>
  <c r="X1606" i="16"/>
  <c r="X1598" i="16"/>
  <c r="Y731" i="16"/>
  <c r="AB731" i="16"/>
  <c r="AC731" i="16" s="1"/>
  <c r="Y728" i="16"/>
  <c r="Y1550" i="16"/>
  <c r="AB728" i="16"/>
  <c r="Y727" i="16"/>
  <c r="AB727" i="16"/>
  <c r="Y726" i="16"/>
  <c r="Y1548" i="16"/>
  <c r="AB726" i="16"/>
  <c r="Y723" i="16"/>
  <c r="Y1545" i="16"/>
  <c r="AB723" i="16"/>
  <c r="AB1545" i="16" s="1"/>
  <c r="Y721" i="16"/>
  <c r="Y1543" i="16"/>
  <c r="AB721" i="16"/>
  <c r="AC721" i="16" s="1"/>
  <c r="Y720" i="16"/>
  <c r="Y1542" i="16" s="1"/>
  <c r="AB720" i="16"/>
  <c r="Y719" i="16"/>
  <c r="Y1541" i="16"/>
  <c r="AB719" i="16"/>
  <c r="Y718" i="16"/>
  <c r="Y1540" i="16"/>
  <c r="AB718" i="16"/>
  <c r="AC718" i="16" s="1"/>
  <c r="Y715" i="16"/>
  <c r="Y1537" i="16"/>
  <c r="AB715" i="16"/>
  <c r="AB1537" i="16" s="1"/>
  <c r="AB713" i="16"/>
  <c r="Y712" i="16"/>
  <c r="AB711" i="16"/>
  <c r="AC711" i="16"/>
  <c r="Y710" i="16"/>
  <c r="AB710" i="16"/>
  <c r="AC710" i="16"/>
  <c r="Y707" i="16"/>
  <c r="AB707" i="16"/>
  <c r="Y704" i="16"/>
  <c r="Y1526" i="16"/>
  <c r="AB704" i="16"/>
  <c r="AB1526" i="16"/>
  <c r="AB703" i="16"/>
  <c r="Y699" i="16"/>
  <c r="AB699" i="16"/>
  <c r="AC699" i="16"/>
  <c r="Y697" i="16"/>
  <c r="Y1519" i="16" s="1"/>
  <c r="AB697" i="16"/>
  <c r="AB1519" i="16" s="1"/>
  <c r="Y696" i="16"/>
  <c r="Y1518" i="16" s="1"/>
  <c r="AB696" i="16"/>
  <c r="Y695" i="16"/>
  <c r="Y1517" i="16"/>
  <c r="AB695" i="16"/>
  <c r="Y691" i="16"/>
  <c r="Y1513" i="16"/>
  <c r="AB691" i="16"/>
  <c r="Y689" i="16"/>
  <c r="Y1511" i="16" s="1"/>
  <c r="AB689" i="16"/>
  <c r="Y688" i="16"/>
  <c r="AB688" i="16"/>
  <c r="AC688" i="16"/>
  <c r="Y687" i="16"/>
  <c r="Y1509" i="16" s="1"/>
  <c r="AB687" i="16"/>
  <c r="AB1509" i="16" s="1"/>
  <c r="Y681" i="16"/>
  <c r="AB680" i="16"/>
  <c r="AB1502" i="16" s="1"/>
  <c r="Y679" i="16"/>
  <c r="Y1501" i="16"/>
  <c r="AB679" i="16"/>
  <c r="AB675" i="16"/>
  <c r="AB673" i="16"/>
  <c r="Y672" i="16"/>
  <c r="AB672" i="16"/>
  <c r="Y671" i="16"/>
  <c r="Y1493" i="16" s="1"/>
  <c r="Y667" i="16"/>
  <c r="AB667" i="16"/>
  <c r="AC667" i="16" s="1"/>
  <c r="AB665" i="16"/>
  <c r="AB1487" i="16" s="1"/>
  <c r="Y664" i="16"/>
  <c r="AB664" i="16"/>
  <c r="Y663" i="16"/>
  <c r="AB663" i="16"/>
  <c r="AB659" i="16"/>
  <c r="Y657" i="16"/>
  <c r="Y1479" i="16" s="1"/>
  <c r="AB657" i="16"/>
  <c r="Y655" i="16"/>
  <c r="AB655" i="16"/>
  <c r="Y651" i="16"/>
  <c r="Y1473" i="16"/>
  <c r="AB651" i="16"/>
  <c r="Y649" i="16"/>
  <c r="Y1471" i="16" s="1"/>
  <c r="Y648" i="16"/>
  <c r="Y1470" i="16"/>
  <c r="AB648" i="16"/>
  <c r="Y647" i="16"/>
  <c r="AB646" i="16"/>
  <c r="AC646" i="16"/>
  <c r="Y641" i="16"/>
  <c r="AB641" i="16"/>
  <c r="Y640" i="16"/>
  <c r="AB640" i="16"/>
  <c r="AC640" i="16" s="1"/>
  <c r="AB639" i="16"/>
  <c r="Y635" i="16"/>
  <c r="Y633" i="16"/>
  <c r="Y632" i="16"/>
  <c r="Y1454" i="16"/>
  <c r="AB632" i="16"/>
  <c r="AB1454" i="16" s="1"/>
  <c r="AB631" i="16"/>
  <c r="AB1453" i="16"/>
  <c r="Y630" i="16"/>
  <c r="AB630" i="16"/>
  <c r="Y627" i="16"/>
  <c r="AB627" i="16"/>
  <c r="AC627" i="16"/>
  <c r="Y625" i="16"/>
  <c r="Y624" i="16"/>
  <c r="AB624" i="16"/>
  <c r="AB1446" i="16" s="1"/>
  <c r="Y623" i="16"/>
  <c r="AB623" i="16"/>
  <c r="AB619" i="16"/>
  <c r="Y617" i="16"/>
  <c r="AB617" i="16"/>
  <c r="AC617" i="16" s="1"/>
  <c r="Y616" i="16"/>
  <c r="AB616" i="16"/>
  <c r="AC616" i="16"/>
  <c r="Y615" i="16"/>
  <c r="Y611" i="16"/>
  <c r="Y1433" i="16"/>
  <c r="AB611" i="16"/>
  <c r="AB609" i="16"/>
  <c r="AB1431" i="16" s="1"/>
  <c r="Y608" i="16"/>
  <c r="Y1430" i="16"/>
  <c r="AB608" i="16"/>
  <c r="AB1430" i="16"/>
  <c r="Y607" i="16"/>
  <c r="Y1429" i="16"/>
  <c r="Y603" i="16"/>
  <c r="AB603" i="16"/>
  <c r="AB1425" i="16" s="1"/>
  <c r="AB601" i="16"/>
  <c r="Y600" i="16"/>
  <c r="AB600" i="16"/>
  <c r="AC600" i="16"/>
  <c r="Y599" i="16"/>
  <c r="Y1421" i="16" s="1"/>
  <c r="AB599" i="16"/>
  <c r="Y595" i="16"/>
  <c r="AB595" i="16"/>
  <c r="AC595" i="16"/>
  <c r="Y592" i="16"/>
  <c r="AB592" i="16"/>
  <c r="Y591" i="16"/>
  <c r="Y1413" i="16"/>
  <c r="Y587" i="16"/>
  <c r="AB587" i="16"/>
  <c r="AB1409" i="16" s="1"/>
  <c r="AC587" i="16"/>
  <c r="Y585" i="16"/>
  <c r="AB585" i="16"/>
  <c r="AB1407" i="16"/>
  <c r="Y584" i="16"/>
  <c r="AB584" i="16"/>
  <c r="Y583" i="16"/>
  <c r="Y579" i="16"/>
  <c r="AB579" i="16"/>
  <c r="AC579" i="16"/>
  <c r="Y577" i="16"/>
  <c r="AB577" i="16"/>
  <c r="AC577" i="16"/>
  <c r="Y576" i="16"/>
  <c r="AB576" i="16"/>
  <c r="Y575" i="16"/>
  <c r="AB575" i="16"/>
  <c r="AB568" i="16"/>
  <c r="Y567" i="16"/>
  <c r="AB563" i="16"/>
  <c r="Y560" i="16"/>
  <c r="AB560" i="16"/>
  <c r="AB1382" i="16" s="1"/>
  <c r="AB559" i="16"/>
  <c r="Y555" i="16"/>
  <c r="Y1377" i="16"/>
  <c r="AB555" i="16"/>
  <c r="AB1377" i="16" s="1"/>
  <c r="Y553" i="16"/>
  <c r="Y552" i="16"/>
  <c r="AB552" i="16"/>
  <c r="AC552" i="16"/>
  <c r="Y551" i="16"/>
  <c r="Y1373" i="16"/>
  <c r="Y547" i="16"/>
  <c r="Y1369" i="16"/>
  <c r="AB547" i="16"/>
  <c r="AC547" i="16" s="1"/>
  <c r="AC1369" i="16" s="1"/>
  <c r="AB1369" i="16"/>
  <c r="Y545" i="16"/>
  <c r="Y1367" i="16"/>
  <c r="AB545" i="16"/>
  <c r="Y544" i="16"/>
  <c r="AB543" i="16"/>
  <c r="Y539" i="16"/>
  <c r="Y535" i="16"/>
  <c r="AB535" i="16"/>
  <c r="AC535" i="16"/>
  <c r="Y531" i="16"/>
  <c r="AB531" i="16"/>
  <c r="AB1353" i="16" s="1"/>
  <c r="AC531" i="16"/>
  <c r="Y529" i="16"/>
  <c r="AB529" i="16"/>
  <c r="Y528" i="16"/>
  <c r="AB528" i="16"/>
  <c r="Y527" i="16"/>
  <c r="Y523" i="16"/>
  <c r="AB523" i="16"/>
  <c r="AC523" i="16"/>
  <c r="Y521" i="16"/>
  <c r="AB521" i="16"/>
  <c r="Y520" i="16"/>
  <c r="Y1342" i="16" s="1"/>
  <c r="AB520" i="16"/>
  <c r="Y518" i="16"/>
  <c r="Y515" i="16"/>
  <c r="AB515" i="16"/>
  <c r="AB1337" i="16"/>
  <c r="AC515" i="16"/>
  <c r="Y513" i="16"/>
  <c r="AB513" i="16"/>
  <c r="AB1335" i="16" s="1"/>
  <c r="Y512" i="16"/>
  <c r="AB512" i="16"/>
  <c r="AC512" i="16"/>
  <c r="Y511" i="16"/>
  <c r="AB511" i="16"/>
  <c r="Y505" i="16"/>
  <c r="AB505" i="16"/>
  <c r="Y504" i="16"/>
  <c r="AB504" i="16"/>
  <c r="Y501" i="16"/>
  <c r="AB501" i="16"/>
  <c r="AC501" i="16"/>
  <c r="Y497" i="16"/>
  <c r="AB497" i="16"/>
  <c r="Y496" i="16"/>
  <c r="AB496" i="16"/>
  <c r="AC496" i="16"/>
  <c r="Y489" i="16"/>
  <c r="AB489" i="16"/>
  <c r="AB1311" i="16" s="1"/>
  <c r="AC489" i="16"/>
  <c r="Y488" i="16"/>
  <c r="AB488" i="16"/>
  <c r="Y485" i="16"/>
  <c r="Y1307" i="16"/>
  <c r="AB485" i="16"/>
  <c r="Y481" i="16"/>
  <c r="AB481" i="16"/>
  <c r="Y480" i="16"/>
  <c r="Y1302" i="16" s="1"/>
  <c r="AB480" i="16"/>
  <c r="Y477" i="16"/>
  <c r="AB477" i="16"/>
  <c r="Y473" i="16"/>
  <c r="AB473" i="16"/>
  <c r="AC473" i="16" s="1"/>
  <c r="AB472" i="16"/>
  <c r="Y469" i="16"/>
  <c r="AB469" i="16"/>
  <c r="Y464" i="16"/>
  <c r="Y1286" i="16" s="1"/>
  <c r="AB464" i="16"/>
  <c r="AB1286" i="16" s="1"/>
  <c r="AC464" i="16"/>
  <c r="Y461" i="16"/>
  <c r="AB461" i="16"/>
  <c r="AC461" i="16"/>
  <c r="Y455" i="16"/>
  <c r="Y1277" i="16" s="1"/>
  <c r="Y453" i="16"/>
  <c r="Y1275" i="16"/>
  <c r="AB453" i="16"/>
  <c r="AB1275" i="16" s="1"/>
  <c r="Y435" i="16"/>
  <c r="AB435" i="16"/>
  <c r="Y432" i="16"/>
  <c r="AB432" i="16"/>
  <c r="AC432" i="16"/>
  <c r="Y427" i="16"/>
  <c r="Y1249" i="16"/>
  <c r="AB427" i="16"/>
  <c r="AB1249" i="16" s="1"/>
  <c r="AC427" i="16"/>
  <c r="AC1249" i="16" s="1"/>
  <c r="Y419" i="16"/>
  <c r="AB419" i="16"/>
  <c r="Y416" i="16"/>
  <c r="Y1238" i="16" s="1"/>
  <c r="AB416" i="16"/>
  <c r="Y413" i="16"/>
  <c r="AB413" i="16"/>
  <c r="Y411" i="16"/>
  <c r="AB411" i="16"/>
  <c r="AB1233" i="16" s="1"/>
  <c r="Y408" i="16"/>
  <c r="AB408" i="16"/>
  <c r="Y403" i="16"/>
  <c r="Y1225" i="16"/>
  <c r="AB403" i="16"/>
  <c r="AB1225" i="16" s="1"/>
  <c r="Y400" i="16"/>
  <c r="AB400" i="16"/>
  <c r="AB395" i="16"/>
  <c r="Y393" i="16"/>
  <c r="Y1215" i="16"/>
  <c r="AB393" i="16"/>
  <c r="Y392" i="16"/>
  <c r="AB392" i="16"/>
  <c r="Y387" i="16"/>
  <c r="AB387" i="16"/>
  <c r="Y381" i="16"/>
  <c r="AB381" i="16"/>
  <c r="AB1203" i="16" s="1"/>
  <c r="AC381" i="16"/>
  <c r="Y377" i="16"/>
  <c r="AB377" i="16"/>
  <c r="AC377" i="16"/>
  <c r="Y376" i="16"/>
  <c r="Y1198" i="16" s="1"/>
  <c r="AB376" i="16"/>
  <c r="AC376" i="16"/>
  <c r="Y371" i="16"/>
  <c r="AB371" i="16"/>
  <c r="AC371" i="16" s="1"/>
  <c r="Y368" i="16"/>
  <c r="AB368" i="16"/>
  <c r="Y355" i="16"/>
  <c r="AB355" i="16"/>
  <c r="AC355" i="16" s="1"/>
  <c r="Y352" i="16"/>
  <c r="Y1174" i="16"/>
  <c r="AB352" i="16"/>
  <c r="Y349" i="16"/>
  <c r="AB349" i="16"/>
  <c r="AC349" i="16"/>
  <c r="Y347" i="16"/>
  <c r="AB347" i="16"/>
  <c r="AC347" i="16"/>
  <c r="Y345" i="16"/>
  <c r="AB345" i="16"/>
  <c r="AB344" i="16"/>
  <c r="AB1166" i="16" s="1"/>
  <c r="Y336" i="16"/>
  <c r="AB336" i="16"/>
  <c r="AB334" i="16"/>
  <c r="AB1156" i="16" s="1"/>
  <c r="Y331" i="16"/>
  <c r="Y1153" i="16" s="1"/>
  <c r="AB331" i="16"/>
  <c r="AB1153" i="16"/>
  <c r="Y328" i="16"/>
  <c r="AB328" i="16"/>
  <c r="Y326" i="16"/>
  <c r="AB326" i="16"/>
  <c r="AC326" i="16"/>
  <c r="Y325" i="16"/>
  <c r="Y1147" i="16" s="1"/>
  <c r="AB325" i="16"/>
  <c r="AC325" i="16"/>
  <c r="AC1147" i="16" s="1"/>
  <c r="Y321" i="16"/>
  <c r="AB321" i="16"/>
  <c r="AB1143" i="16"/>
  <c r="Y320" i="16"/>
  <c r="AB320" i="16"/>
  <c r="Y318" i="16"/>
  <c r="AB318" i="16"/>
  <c r="Y315" i="16"/>
  <c r="AB315" i="16"/>
  <c r="AC315" i="16" s="1"/>
  <c r="Y313" i="16"/>
  <c r="AB313" i="16"/>
  <c r="Y312" i="16"/>
  <c r="AB312" i="16"/>
  <c r="AC312" i="16" s="1"/>
  <c r="Y305" i="16"/>
  <c r="AB305" i="16"/>
  <c r="AC305" i="16"/>
  <c r="Y304" i="16"/>
  <c r="AB304" i="16"/>
  <c r="AC304" i="16"/>
  <c r="Y303" i="16"/>
  <c r="Y1125" i="16"/>
  <c r="AB303" i="16"/>
  <c r="AC303" i="16" s="1"/>
  <c r="AC1125" i="16" s="1"/>
  <c r="Y302" i="16"/>
  <c r="Y1124" i="16"/>
  <c r="AB302" i="16"/>
  <c r="AB823" i="16"/>
  <c r="AC823" i="16"/>
  <c r="AB819" i="16"/>
  <c r="AB817" i="16"/>
  <c r="AB1639" i="16" s="1"/>
  <c r="AB815" i="16"/>
  <c r="AC815" i="16"/>
  <c r="AB811" i="16"/>
  <c r="AB809" i="16"/>
  <c r="AC809" i="16"/>
  <c r="AB808" i="16"/>
  <c r="AB1630" i="16" s="1"/>
  <c r="AB803" i="16"/>
  <c r="AC803" i="16" s="1"/>
  <c r="AB801" i="16"/>
  <c r="AC801" i="16" s="1"/>
  <c r="AB799" i="16"/>
  <c r="AB1621" i="16"/>
  <c r="AB795" i="16"/>
  <c r="AB792" i="16"/>
  <c r="AB791" i="16"/>
  <c r="AB787" i="16"/>
  <c r="AC787" i="16" s="1"/>
  <c r="AB784" i="16"/>
  <c r="AB783" i="16"/>
  <c r="AC783" i="16"/>
  <c r="AB779" i="16"/>
  <c r="AB777" i="16"/>
  <c r="AB776" i="16"/>
  <c r="AB775" i="16"/>
  <c r="AB1597" i="16"/>
  <c r="AB771" i="16"/>
  <c r="AB769" i="16"/>
  <c r="AB767" i="16"/>
  <c r="AC767" i="16" s="1"/>
  <c r="AC1589" i="16" s="1"/>
  <c r="AB763" i="16"/>
  <c r="AB761" i="16"/>
  <c r="AB755" i="16"/>
  <c r="AB753" i="16"/>
  <c r="AB752" i="16"/>
  <c r="AB751" i="16"/>
  <c r="AB747" i="16"/>
  <c r="AB1569" i="16" s="1"/>
  <c r="AB745" i="16"/>
  <c r="AB744" i="16"/>
  <c r="AB743" i="16"/>
  <c r="AC743" i="16"/>
  <c r="AB739" i="16"/>
  <c r="AB737" i="16"/>
  <c r="AB736" i="16"/>
  <c r="AB735" i="16"/>
  <c r="AB299" i="16"/>
  <c r="AB1121" i="16" s="1"/>
  <c r="AB297" i="16"/>
  <c r="AB295" i="16"/>
  <c r="AB1117" i="16"/>
  <c r="AB294" i="16"/>
  <c r="AC294" i="16" s="1"/>
  <c r="AC1116" i="16" s="1"/>
  <c r="AB291" i="16"/>
  <c r="AC291" i="16"/>
  <c r="AB288" i="16"/>
  <c r="AC288" i="16"/>
  <c r="AB287" i="16"/>
  <c r="AB286" i="16"/>
  <c r="AB285" i="16"/>
  <c r="AC285" i="16" s="1"/>
  <c r="AB278" i="16"/>
  <c r="AC278" i="16"/>
  <c r="AB270" i="16"/>
  <c r="AB263" i="16"/>
  <c r="AB262" i="16"/>
  <c r="Y259" i="16"/>
  <c r="AB259" i="16"/>
  <c r="AC259" i="16"/>
  <c r="Y255" i="16"/>
  <c r="AB255" i="16"/>
  <c r="AB1077" i="16" s="1"/>
  <c r="AC255" i="16"/>
  <c r="Y254" i="16"/>
  <c r="Y1076" i="16" s="1"/>
  <c r="AB254" i="16"/>
  <c r="AC254" i="16" s="1"/>
  <c r="Y253" i="16"/>
  <c r="AB253" i="16"/>
  <c r="Y251" i="16"/>
  <c r="AB251" i="16"/>
  <c r="AB1073" i="16" s="1"/>
  <c r="AC251" i="16"/>
  <c r="Y249" i="16"/>
  <c r="AB249" i="16"/>
  <c r="AB1071" i="16" s="1"/>
  <c r="Y246" i="16"/>
  <c r="Y1068" i="16" s="1"/>
  <c r="AB246" i="16"/>
  <c r="AB1068" i="16" s="1"/>
  <c r="AB245" i="16"/>
  <c r="Y241" i="16"/>
  <c r="Y239" i="16"/>
  <c r="AB239" i="16"/>
  <c r="AC239" i="16"/>
  <c r="Y238" i="16"/>
  <c r="AB238" i="16"/>
  <c r="AC238" i="16"/>
  <c r="Y235" i="16"/>
  <c r="AB235" i="16"/>
  <c r="Y233" i="16"/>
  <c r="AB233" i="16"/>
  <c r="AC233" i="16" s="1"/>
  <c r="Y229" i="16"/>
  <c r="AB229" i="16"/>
  <c r="AC229" i="16" s="1"/>
  <c r="Y227" i="16"/>
  <c r="Y1049" i="16" s="1"/>
  <c r="AB227" i="16"/>
  <c r="AC227" i="16"/>
  <c r="Y214" i="16"/>
  <c r="AB214" i="16"/>
  <c r="AC214" i="16"/>
  <c r="Y213" i="16"/>
  <c r="Y1035" i="16" s="1"/>
  <c r="AB213" i="16"/>
  <c r="AC213" i="16" s="1"/>
  <c r="Y211" i="16"/>
  <c r="AB211" i="16"/>
  <c r="Y206" i="16"/>
  <c r="AB206" i="16"/>
  <c r="AC206" i="16" s="1"/>
  <c r="Y203" i="16"/>
  <c r="Y1025" i="16" s="1"/>
  <c r="AB203" i="16"/>
  <c r="Y198" i="16"/>
  <c r="Y1020" i="16" s="1"/>
  <c r="AB198" i="16"/>
  <c r="Y197" i="16"/>
  <c r="Y1019" i="16"/>
  <c r="AB197" i="16"/>
  <c r="AC197" i="16"/>
  <c r="AC1019" i="16" s="1"/>
  <c r="AB195" i="16"/>
  <c r="AB1017" i="16" s="1"/>
  <c r="Y190" i="16"/>
  <c r="AB190" i="16"/>
  <c r="Y189" i="16"/>
  <c r="AB189" i="16"/>
  <c r="AB1011" i="16" s="1"/>
  <c r="AC189" i="16"/>
  <c r="Y187" i="16"/>
  <c r="AB187" i="16"/>
  <c r="Y182" i="16"/>
  <c r="AB182" i="16"/>
  <c r="AC182" i="16"/>
  <c r="Y181" i="16"/>
  <c r="AB181" i="16"/>
  <c r="AC181" i="16" s="1"/>
  <c r="AB1003" i="16"/>
  <c r="Y179" i="16"/>
  <c r="AB179" i="16"/>
  <c r="AC179" i="16"/>
  <c r="Y174" i="16"/>
  <c r="AB174" i="16"/>
  <c r="AC174" i="16" s="1"/>
  <c r="Y171" i="16"/>
  <c r="AB171" i="16"/>
  <c r="AB993" i="16"/>
  <c r="AC171" i="16"/>
  <c r="Y166" i="16"/>
  <c r="Y988" i="16"/>
  <c r="AB166" i="16"/>
  <c r="Y165" i="16"/>
  <c r="AB165" i="16"/>
  <c r="AB163" i="16"/>
  <c r="AB985" i="16" s="1"/>
  <c r="Y155" i="16"/>
  <c r="Y977" i="16" s="1"/>
  <c r="Y145" i="16"/>
  <c r="AB145" i="16"/>
  <c r="AB967" i="16" s="1"/>
  <c r="Y142" i="16"/>
  <c r="AB142" i="16"/>
  <c r="AC142" i="16"/>
  <c r="Y134" i="16"/>
  <c r="AB134" i="16"/>
  <c r="AC134" i="16"/>
  <c r="Y131" i="16"/>
  <c r="AB131" i="16"/>
  <c r="Y125" i="16"/>
  <c r="Y947" i="16" s="1"/>
  <c r="AB125" i="16"/>
  <c r="AB947" i="16"/>
  <c r="Y118" i="16"/>
  <c r="AB118" i="16"/>
  <c r="AB940" i="16" s="1"/>
  <c r="Y115" i="16"/>
  <c r="Y937" i="16"/>
  <c r="AB115" i="16"/>
  <c r="AC115" i="16"/>
  <c r="AC937" i="16"/>
  <c r="Y102" i="16"/>
  <c r="AB102" i="16"/>
  <c r="AC102" i="16" s="1"/>
  <c r="Y96" i="16"/>
  <c r="AB96" i="16"/>
  <c r="Y94" i="16"/>
  <c r="Y916" i="16" s="1"/>
  <c r="AB94" i="16"/>
  <c r="Y93" i="16"/>
  <c r="AB93" i="16"/>
  <c r="AC93" i="16"/>
  <c r="Y85" i="16"/>
  <c r="AB85" i="16"/>
  <c r="AC85" i="16" s="1"/>
  <c r="Y78" i="16"/>
  <c r="Y900" i="16" s="1"/>
  <c r="AB78" i="16"/>
  <c r="AC78" i="16"/>
  <c r="Y70" i="16"/>
  <c r="AB70" i="16"/>
  <c r="AC70" i="16"/>
  <c r="Y64" i="16"/>
  <c r="AB64" i="16"/>
  <c r="Y62" i="16"/>
  <c r="AB62" i="16"/>
  <c r="AC62" i="16"/>
  <c r="Y56" i="16"/>
  <c r="AB56" i="16"/>
  <c r="AC56" i="16" s="1"/>
  <c r="Y54" i="16"/>
  <c r="Y876" i="16"/>
  <c r="AB54" i="16"/>
  <c r="AC54" i="16" s="1"/>
  <c r="AC876" i="16" s="1"/>
  <c r="AB51" i="16"/>
  <c r="AB873" i="16" s="1"/>
  <c r="AC51" i="16"/>
  <c r="AB49" i="16"/>
  <c r="AB48" i="16"/>
  <c r="AC48" i="16" s="1"/>
  <c r="AB46" i="16"/>
  <c r="AB868" i="16"/>
  <c r="AC46" i="16"/>
  <c r="AB41" i="16"/>
  <c r="AB40" i="16"/>
  <c r="AC40" i="16"/>
  <c r="AB38" i="16"/>
  <c r="AC38" i="16" s="1"/>
  <c r="AC860" i="16" s="1"/>
  <c r="AB32" i="16"/>
  <c r="AB24" i="16"/>
  <c r="AB3" i="16"/>
  <c r="AB1441" i="16" s="1"/>
  <c r="AB1125" i="16"/>
  <c r="AB1147" i="16"/>
  <c r="AB1302" i="16"/>
  <c r="AC485" i="16"/>
  <c r="AC1307" i="16"/>
  <c r="AB1307" i="16"/>
  <c r="AB1381" i="16"/>
  <c r="AB1423" i="16"/>
  <c r="AC611" i="16"/>
  <c r="AC1433" i="16"/>
  <c r="AB1433" i="16"/>
  <c r="AC632" i="16"/>
  <c r="AC1454" i="16" s="1"/>
  <c r="AB1473" i="16"/>
  <c r="AB1481" i="16"/>
  <c r="AC679" i="16"/>
  <c r="AC1501" i="16" s="1"/>
  <c r="AB1501" i="16"/>
  <c r="AC687" i="16"/>
  <c r="AC1509" i="16"/>
  <c r="AB1511" i="16"/>
  <c r="AC695" i="16"/>
  <c r="AC1517" i="16" s="1"/>
  <c r="AB1517" i="16"/>
  <c r="AC696" i="16"/>
  <c r="AC1518" i="16"/>
  <c r="AB1518" i="16"/>
  <c r="AC715" i="16"/>
  <c r="AC1537" i="16"/>
  <c r="AC1540" i="16"/>
  <c r="AB1540" i="16"/>
  <c r="AC719" i="16"/>
  <c r="AC1541" i="16" s="1"/>
  <c r="AB1541" i="16"/>
  <c r="AB1542" i="16"/>
  <c r="AC1543" i="16"/>
  <c r="AB1543" i="16"/>
  <c r="AC723" i="16"/>
  <c r="AC1545" i="16" s="1"/>
  <c r="AC728" i="16"/>
  <c r="AC1550" i="16"/>
  <c r="AB1550" i="16"/>
  <c r="AB860" i="16"/>
  <c r="AC94" i="16"/>
  <c r="AC916" i="16" s="1"/>
  <c r="AB916" i="16"/>
  <c r="AC125" i="16"/>
  <c r="AC947" i="16"/>
  <c r="AB988" i="16"/>
  <c r="AB1019" i="16"/>
  <c r="AC198" i="16"/>
  <c r="AC1020" i="16"/>
  <c r="AB1020" i="16"/>
  <c r="AC203" i="16"/>
  <c r="AC1025" i="16" s="1"/>
  <c r="AB1025" i="16"/>
  <c r="AC1035" i="16"/>
  <c r="AB1035" i="16"/>
  <c r="AC1049" i="16"/>
  <c r="AB1049" i="16"/>
  <c r="AC262" i="16"/>
  <c r="AC1084" i="16" s="1"/>
  <c r="AB1084" i="16"/>
  <c r="AC270" i="16"/>
  <c r="AC1092" i="16" s="1"/>
  <c r="AB1092" i="16"/>
  <c r="AB1116" i="16"/>
  <c r="AB1557" i="16"/>
  <c r="AC735" i="16"/>
  <c r="AC1557" i="16" s="1"/>
  <c r="AB1583" i="16"/>
  <c r="AB1585" i="16"/>
  <c r="AC763" i="16"/>
  <c r="AC1585" i="16"/>
  <c r="AB1591" i="16"/>
  <c r="AB1599" i="16"/>
  <c r="AB1601" i="16"/>
  <c r="AC779" i="16"/>
  <c r="AC1601" i="16" s="1"/>
  <c r="AB1613" i="16"/>
  <c r="AC791" i="16"/>
  <c r="AC1613" i="16"/>
  <c r="AC799" i="16"/>
  <c r="AC1621" i="16"/>
  <c r="AC817" i="16"/>
  <c r="AC1639" i="16" s="1"/>
  <c r="AB1558" i="16"/>
  <c r="AB1614" i="16"/>
  <c r="AC792" i="16"/>
  <c r="AC1614" i="16"/>
  <c r="AB862" i="16"/>
  <c r="AB871" i="16"/>
  <c r="AB884" i="16"/>
  <c r="AB892" i="16"/>
  <c r="AB900" i="16"/>
  <c r="AB907" i="16"/>
  <c r="AB1036" i="16"/>
  <c r="AB1061" i="16"/>
  <c r="AB1067" i="16"/>
  <c r="AB1076" i="16"/>
  <c r="AB1081" i="16"/>
  <c r="AB1085" i="16"/>
  <c r="AB1100" i="16"/>
  <c r="AB1107" i="16"/>
  <c r="AB1113" i="16"/>
  <c r="AB1126" i="16"/>
  <c r="AB1127" i="16"/>
  <c r="AB1134" i="16"/>
  <c r="AB1135" i="16"/>
  <c r="AB1137" i="16"/>
  <c r="AB1169" i="16"/>
  <c r="AB1193" i="16"/>
  <c r="AB1198" i="16"/>
  <c r="AB1199" i="16"/>
  <c r="AB1214" i="16"/>
  <c r="AB1283" i="16"/>
  <c r="AB1294" i="16"/>
  <c r="AB1318" i="16"/>
  <c r="AB1323" i="16"/>
  <c r="AB1333" i="16"/>
  <c r="AB1343" i="16"/>
  <c r="AB1345" i="16"/>
  <c r="AB1351" i="16"/>
  <c r="AB1357" i="16"/>
  <c r="AB1365" i="16"/>
  <c r="AB1374" i="16"/>
  <c r="AB1398" i="16"/>
  <c r="AB1401" i="16"/>
  <c r="AB1406" i="16"/>
  <c r="AB1417" i="16"/>
  <c r="AB1438" i="16"/>
  <c r="AB1449" i="16"/>
  <c r="AB1455" i="16"/>
  <c r="AB1461" i="16"/>
  <c r="AB1462" i="16"/>
  <c r="AB1468" i="16"/>
  <c r="AB1489" i="16"/>
  <c r="AB1497" i="16"/>
  <c r="AB1510" i="16"/>
  <c r="AB1521" i="16"/>
  <c r="AB1529" i="16"/>
  <c r="AB1533" i="16"/>
  <c r="AB1549" i="16"/>
  <c r="AB1553" i="16"/>
  <c r="AB1565" i="16"/>
  <c r="AB1566" i="16"/>
  <c r="AB1574" i="16"/>
  <c r="AB1598" i="16"/>
  <c r="AB1605" i="16"/>
  <c r="AB1609" i="16"/>
  <c r="AB1623" i="16"/>
  <c r="AB1625" i="16"/>
  <c r="AB1631" i="16"/>
  <c r="AB1637" i="16"/>
  <c r="AB1645" i="16"/>
  <c r="AB1607" i="16"/>
  <c r="AC785" i="16"/>
  <c r="AC336" i="16"/>
  <c r="AB1158" i="16"/>
  <c r="G76" i="15"/>
  <c r="G51" i="15"/>
  <c r="V59" i="15"/>
  <c r="Z7" i="15"/>
  <c r="Z59" i="15" s="1"/>
  <c r="X1505" i="16"/>
  <c r="AB683" i="16"/>
  <c r="Y683" i="16"/>
  <c r="X1368" i="16"/>
  <c r="Y546" i="16"/>
  <c r="Y1368" i="16"/>
  <c r="D1352" i="16"/>
  <c r="AB530" i="16"/>
  <c r="AA495" i="16"/>
  <c r="W1317" i="16"/>
  <c r="D961" i="16"/>
  <c r="Y596" i="16"/>
  <c r="G50" i="15"/>
  <c r="G75" i="15"/>
  <c r="AA683" i="16"/>
  <c r="W1505" i="16"/>
  <c r="AC775" i="16"/>
  <c r="AC1597" i="16" s="1"/>
  <c r="AD44" i="15"/>
  <c r="AD69" i="15"/>
  <c r="AU62" i="15"/>
  <c r="BK62" i="15"/>
  <c r="S62" i="15"/>
  <c r="O62" i="15"/>
  <c r="AY62" i="15"/>
  <c r="AI62" i="15"/>
  <c r="AC784" i="16"/>
  <c r="AA1009" i="16"/>
  <c r="AA3" i="16"/>
  <c r="AA1038" i="16" s="1"/>
  <c r="W829" i="16"/>
  <c r="W854" i="16"/>
  <c r="W864" i="16"/>
  <c r="W873" i="16"/>
  <c r="W881" i="16"/>
  <c r="W889" i="16"/>
  <c r="W897" i="16"/>
  <c r="W905" i="16"/>
  <c r="W913" i="16"/>
  <c r="W921" i="16"/>
  <c r="W929" i="16"/>
  <c r="W945" i="16"/>
  <c r="W953" i="16"/>
  <c r="W961" i="16"/>
  <c r="W993" i="16"/>
  <c r="W1001" i="16"/>
  <c r="W1009" i="16"/>
  <c r="W1017" i="16"/>
  <c r="W1025" i="16"/>
  <c r="W1033" i="16"/>
  <c r="W1057" i="16"/>
  <c r="W1073" i="16"/>
  <c r="W1081" i="16"/>
  <c r="W828" i="16"/>
  <c r="W836" i="16"/>
  <c r="W844" i="16"/>
  <c r="W872" i="16"/>
  <c r="W880" i="16"/>
  <c r="W888" i="16"/>
  <c r="W896" i="16"/>
  <c r="W904" i="16"/>
  <c r="W912" i="16"/>
  <c r="W920" i="16"/>
  <c r="W928" i="16"/>
  <c r="W936" i="16"/>
  <c r="W944" i="16"/>
  <c r="W952" i="16"/>
  <c r="W1000" i="16"/>
  <c r="W1040" i="16"/>
  <c r="W826" i="16"/>
  <c r="W827" i="16"/>
  <c r="W835" i="16"/>
  <c r="W852" i="16"/>
  <c r="W862" i="16"/>
  <c r="W887" i="16"/>
  <c r="W895" i="16"/>
  <c r="W903" i="16"/>
  <c r="W911" i="16"/>
  <c r="W919" i="16"/>
  <c r="W927" i="16"/>
  <c r="W935" i="16"/>
  <c r="W951" i="16"/>
  <c r="W959" i="16"/>
  <c r="W967" i="16"/>
  <c r="W991" i="16"/>
  <c r="W999" i="16"/>
  <c r="W833" i="16"/>
  <c r="W857" i="16"/>
  <c r="W878" i="16"/>
  <c r="W954" i="16"/>
  <c r="W979" i="16"/>
  <c r="W996" i="16"/>
  <c r="W1043" i="16"/>
  <c r="W1059" i="16"/>
  <c r="W1066" i="16"/>
  <c r="W1071" i="16"/>
  <c r="W1076" i="16"/>
  <c r="W1106" i="16"/>
  <c r="W1134" i="16"/>
  <c r="W1139" i="16"/>
  <c r="W1159" i="16"/>
  <c r="W1167" i="16"/>
  <c r="W1199" i="16"/>
  <c r="W1207" i="16"/>
  <c r="W1223" i="16"/>
  <c r="W1239" i="16"/>
  <c r="W1279" i="16"/>
  <c r="W1287" i="16"/>
  <c r="W1295" i="16"/>
  <c r="W1303" i="16"/>
  <c r="W1311" i="16"/>
  <c r="W1319" i="16"/>
  <c r="W1327" i="16"/>
  <c r="W1351" i="16"/>
  <c r="W1359" i="16"/>
  <c r="W1391" i="16"/>
  <c r="W1399" i="16"/>
  <c r="W1439" i="16"/>
  <c r="W1447" i="16"/>
  <c r="W839" i="16"/>
  <c r="W846" i="16"/>
  <c r="W865" i="16"/>
  <c r="W877" i="16"/>
  <c r="W884" i="16"/>
  <c r="W891" i="16"/>
  <c r="W923" i="16"/>
  <c r="W957" i="16"/>
  <c r="W963" i="16"/>
  <c r="W989" i="16"/>
  <c r="W1004" i="16"/>
  <c r="W1018" i="16"/>
  <c r="W1027" i="16"/>
  <c r="W1037" i="16"/>
  <c r="W1053" i="16"/>
  <c r="W1090" i="16"/>
  <c r="W1097" i="16"/>
  <c r="W1113" i="16"/>
  <c r="W1114" i="16"/>
  <c r="W1129" i="16"/>
  <c r="W1150" i="16"/>
  <c r="W1158" i="16"/>
  <c r="W1182" i="16"/>
  <c r="W1190" i="16"/>
  <c r="W1198" i="16"/>
  <c r="W1214" i="16"/>
  <c r="W1222" i="16"/>
  <c r="W1230" i="16"/>
  <c r="W1254" i="16"/>
  <c r="W1262" i="16"/>
  <c r="W1278" i="16"/>
  <c r="W1286" i="16"/>
  <c r="W1318" i="16"/>
  <c r="W1326" i="16"/>
  <c r="W1334" i="16"/>
  <c r="W1350" i="16"/>
  <c r="W1366" i="16"/>
  <c r="W1374" i="16"/>
  <c r="W1414" i="16"/>
  <c r="W1422" i="16"/>
  <c r="W1462" i="16"/>
  <c r="W832" i="16"/>
  <c r="W850" i="16"/>
  <c r="W870" i="16"/>
  <c r="W898" i="16"/>
  <c r="W902" i="16"/>
  <c r="W934" i="16"/>
  <c r="W950" i="16"/>
  <c r="W956" i="16"/>
  <c r="W995" i="16"/>
  <c r="W1022" i="16"/>
  <c r="W1047" i="16"/>
  <c r="W1064" i="16"/>
  <c r="W1075" i="16"/>
  <c r="W1088" i="16"/>
  <c r="W1128" i="16"/>
  <c r="W1149" i="16"/>
  <c r="W1157" i="16"/>
  <c r="W1165" i="16"/>
  <c r="W1181" i="16"/>
  <c r="W1189" i="16"/>
  <c r="W1197" i="16"/>
  <c r="W1221" i="16"/>
  <c r="W1229" i="16"/>
  <c r="W1245" i="16"/>
  <c r="W1293" i="16"/>
  <c r="W1301" i="16"/>
  <c r="W1325" i="16"/>
  <c r="W1341" i="16"/>
  <c r="W1349" i="16"/>
  <c r="W1357" i="16"/>
  <c r="W1389" i="16"/>
  <c r="W1405" i="16"/>
  <c r="W1437" i="16"/>
  <c r="W1469" i="16"/>
  <c r="W1485" i="16"/>
  <c r="W831" i="16"/>
  <c r="W883" i="16"/>
  <c r="W892" i="16"/>
  <c r="W964" i="16"/>
  <c r="W974" i="16"/>
  <c r="W1051" i="16"/>
  <c r="W1062" i="16"/>
  <c r="W1087" i="16"/>
  <c r="W1153" i="16"/>
  <c r="W1160" i="16"/>
  <c r="W1164" i="16"/>
  <c r="W1194" i="16"/>
  <c r="W1236" i="16"/>
  <c r="W1273" i="16"/>
  <c r="W1288" i="16"/>
  <c r="W1291" i="16"/>
  <c r="W1298" i="16"/>
  <c r="W1305" i="16"/>
  <c r="W1312" i="16"/>
  <c r="W1315" i="16"/>
  <c r="W1346" i="16"/>
  <c r="W875" i="16"/>
  <c r="W890" i="16"/>
  <c r="W925" i="16"/>
  <c r="W939" i="16"/>
  <c r="W962" i="16"/>
  <c r="W1003" i="16"/>
  <c r="W1061" i="16"/>
  <c r="W1069" i="16"/>
  <c r="W1131" i="16"/>
  <c r="W1163" i="16"/>
  <c r="W1177" i="16"/>
  <c r="W1184" i="16"/>
  <c r="W1187" i="16"/>
  <c r="W1201" i="16"/>
  <c r="W1232" i="16"/>
  <c r="W1265" i="16"/>
  <c r="W1280" i="16"/>
  <c r="W1284" i="16"/>
  <c r="W1290" i="16"/>
  <c r="W1308" i="16"/>
  <c r="W1360" i="16"/>
  <c r="W1385" i="16"/>
  <c r="W1401" i="16"/>
  <c r="W1408" i="16"/>
  <c r="W1492" i="16"/>
  <c r="W830" i="16"/>
  <c r="W856" i="16"/>
  <c r="W922" i="16"/>
  <c r="W924" i="16"/>
  <c r="W932" i="16"/>
  <c r="W941" i="16"/>
  <c r="W994" i="16"/>
  <c r="W1002" i="16"/>
  <c r="W1011" i="16"/>
  <c r="W1108" i="16"/>
  <c r="W1118" i="16"/>
  <c r="W1155" i="16"/>
  <c r="W1176" i="16"/>
  <c r="W1179" i="16"/>
  <c r="W1200" i="16"/>
  <c r="W1203" i="16"/>
  <c r="W1217" i="16"/>
  <c r="W1224" i="16"/>
  <c r="W1227" i="16"/>
  <c r="W1241" i="16"/>
  <c r="W1264" i="16"/>
  <c r="W1332" i="16"/>
  <c r="W1356" i="16"/>
  <c r="W1435" i="16"/>
  <c r="W1451" i="16"/>
  <c r="W908" i="16"/>
  <c r="W1056" i="16"/>
  <c r="W1126" i="16"/>
  <c r="W1142" i="16"/>
  <c r="W1144" i="16"/>
  <c r="W1161" i="16"/>
  <c r="W1192" i="16"/>
  <c r="W1202" i="16"/>
  <c r="W1257" i="16"/>
  <c r="W1281" i="16"/>
  <c r="W1296" i="16"/>
  <c r="W1304" i="16"/>
  <c r="W1306" i="16"/>
  <c r="W1347" i="16"/>
  <c r="W1378" i="16"/>
  <c r="W1444" i="16"/>
  <c r="W1464" i="16"/>
  <c r="W1491" i="16"/>
  <c r="W1567" i="16"/>
  <c r="W1575" i="16"/>
  <c r="W1602" i="16"/>
  <c r="W1607" i="16"/>
  <c r="W1623" i="16"/>
  <c r="W1634" i="16"/>
  <c r="W849" i="16"/>
  <c r="W868" i="16"/>
  <c r="W933" i="16"/>
  <c r="W965" i="16"/>
  <c r="W1109" i="16"/>
  <c r="W1122" i="16"/>
  <c r="W1137" i="16"/>
  <c r="W1156" i="16"/>
  <c r="W1172" i="16"/>
  <c r="W1216" i="16"/>
  <c r="W1259" i="16"/>
  <c r="W1272" i="16"/>
  <c r="W1323" i="16"/>
  <c r="W1339" i="16"/>
  <c r="W1344" i="16"/>
  <c r="W1355" i="16"/>
  <c r="W1388" i="16"/>
  <c r="W1457" i="16"/>
  <c r="W1510" i="16"/>
  <c r="W1534" i="16"/>
  <c r="W1574" i="16"/>
  <c r="W1596" i="16"/>
  <c r="W834" i="16"/>
  <c r="W886" i="16"/>
  <c r="W980" i="16"/>
  <c r="W990" i="16"/>
  <c r="W1100" i="16"/>
  <c r="W1121" i="16"/>
  <c r="W1152" i="16"/>
  <c r="W1196" i="16"/>
  <c r="W1209" i="16"/>
  <c r="W1220" i="16"/>
  <c r="W1354" i="16"/>
  <c r="W1361" i="16"/>
  <c r="W1386" i="16"/>
  <c r="W1392" i="16"/>
  <c r="W1424" i="16"/>
  <c r="W1434" i="16"/>
  <c r="W1452" i="16"/>
  <c r="W1456" i="16"/>
  <c r="W1489" i="16"/>
  <c r="W1499" i="16"/>
  <c r="W1515" i="16"/>
  <c r="W1523" i="16"/>
  <c r="W1563" i="16"/>
  <c r="W1571" i="16"/>
  <c r="W1631" i="16"/>
  <c r="W1642" i="16"/>
  <c r="W971" i="16"/>
  <c r="W981" i="16"/>
  <c r="W1078" i="16"/>
  <c r="W1103" i="16"/>
  <c r="W1154" i="16"/>
  <c r="W1244" i="16"/>
  <c r="W1248" i="16"/>
  <c r="W1283" i="16"/>
  <c r="W1379" i="16"/>
  <c r="W1459" i="16"/>
  <c r="W1465" i="16"/>
  <c r="W1486" i="16"/>
  <c r="W1522" i="16"/>
  <c r="W1553" i="16"/>
  <c r="W1629" i="16"/>
  <c r="W847" i="16"/>
  <c r="W855" i="16"/>
  <c r="W907" i="16"/>
  <c r="W915" i="16"/>
  <c r="W918" i="16"/>
  <c r="W987" i="16"/>
  <c r="W997" i="16"/>
  <c r="W1045" i="16"/>
  <c r="W1050" i="16"/>
  <c r="W1107" i="16"/>
  <c r="W1110" i="16"/>
  <c r="W1119" i="16"/>
  <c r="W1135" i="16"/>
  <c r="W1169" i="16"/>
  <c r="W1233" i="16"/>
  <c r="W1320" i="16"/>
  <c r="W1402" i="16"/>
  <c r="W1450" i="16"/>
  <c r="W1468" i="16"/>
  <c r="W1504" i="16"/>
  <c r="W1549" i="16"/>
  <c r="W1603" i="16"/>
  <c r="W1622" i="16"/>
  <c r="W1625" i="16"/>
  <c r="W1635" i="16"/>
  <c r="W838" i="16"/>
  <c r="W840" i="16"/>
  <c r="W859" i="16"/>
  <c r="W899" i="16"/>
  <c r="W1028" i="16"/>
  <c r="W1055" i="16"/>
  <c r="W1060" i="16"/>
  <c r="W1063" i="16"/>
  <c r="W1083" i="16"/>
  <c r="W1091" i="16"/>
  <c r="W1127" i="16"/>
  <c r="W1141" i="16"/>
  <c r="W1171" i="16"/>
  <c r="W1274" i="16"/>
  <c r="W1282" i="16"/>
  <c r="W1337" i="16"/>
  <c r="W1409" i="16"/>
  <c r="W1458" i="16"/>
  <c r="W1507" i="16"/>
  <c r="W1512" i="16"/>
  <c r="W1521" i="16"/>
  <c r="W1569" i="16"/>
  <c r="W1592" i="16"/>
  <c r="W948" i="16"/>
  <c r="W998" i="16"/>
  <c r="W1074" i="16"/>
  <c r="W1077" i="16"/>
  <c r="W1219" i="16"/>
  <c r="W1300" i="16"/>
  <c r="W1321" i="16"/>
  <c r="W1328" i="16"/>
  <c r="W1417" i="16"/>
  <c r="W1420" i="16"/>
  <c r="W1474" i="16"/>
  <c r="W1494" i="16"/>
  <c r="W1565" i="16"/>
  <c r="W1581" i="16"/>
  <c r="W1609" i="16"/>
  <c r="W1638" i="16"/>
  <c r="W841" i="16"/>
  <c r="W1079" i="16"/>
  <c r="W1094" i="16"/>
  <c r="W1185" i="16"/>
  <c r="W1412" i="16"/>
  <c r="W1484" i="16"/>
  <c r="W1516" i="16"/>
  <c r="W1576" i="16"/>
  <c r="W1580" i="16"/>
  <c r="W1637" i="16"/>
  <c r="W867" i="16"/>
  <c r="W885" i="16"/>
  <c r="W900" i="16"/>
  <c r="W978" i="16"/>
  <c r="W1007" i="16"/>
  <c r="W1162" i="16"/>
  <c r="W1204" i="16"/>
  <c r="W1292" i="16"/>
  <c r="W1299" i="16"/>
  <c r="W1525" i="16"/>
  <c r="W1536" i="16"/>
  <c r="W1560" i="16"/>
  <c r="W1636" i="16"/>
  <c r="W1234" i="16"/>
  <c r="W1593" i="16"/>
  <c r="W1606" i="16"/>
  <c r="W901" i="16"/>
  <c r="W931" i="16"/>
  <c r="W1046" i="16"/>
  <c r="W1136" i="16"/>
  <c r="W1193" i="16"/>
  <c r="W1226" i="16"/>
  <c r="W1314" i="16"/>
  <c r="W1353" i="16"/>
  <c r="W1449" i="16"/>
  <c r="W1605" i="16"/>
  <c r="W1608" i="16"/>
  <c r="W858" i="16"/>
  <c r="W1186" i="16"/>
  <c r="W1195" i="16"/>
  <c r="W1348" i="16"/>
  <c r="W1403" i="16"/>
  <c r="W1624" i="16"/>
  <c r="W1085" i="16"/>
  <c r="W1117" i="16"/>
  <c r="W1145" i="16"/>
  <c r="W1240" i="16"/>
  <c r="W1289" i="16"/>
  <c r="W1324" i="16"/>
  <c r="W1336" i="16"/>
  <c r="W1338" i="16"/>
  <c r="W1376" i="16"/>
  <c r="W1418" i="16"/>
  <c r="W1532" i="16"/>
  <c r="W1645" i="16"/>
  <c r="X810" i="16"/>
  <c r="H1632" i="16"/>
  <c r="X786" i="16"/>
  <c r="H1608" i="16"/>
  <c r="X762" i="16"/>
  <c r="H1584" i="16"/>
  <c r="X722" i="16"/>
  <c r="H1544" i="16"/>
  <c r="X698" i="16"/>
  <c r="H1520" i="16"/>
  <c r="H1472" i="16"/>
  <c r="X650" i="16"/>
  <c r="H1448" i="16"/>
  <c r="X626" i="16"/>
  <c r="H1432" i="16"/>
  <c r="X610" i="16"/>
  <c r="H1408" i="16"/>
  <c r="X586" i="16"/>
  <c r="H1392" i="16"/>
  <c r="X570" i="16"/>
  <c r="X554" i="16"/>
  <c r="H1376" i="16"/>
  <c r="X530" i="16"/>
  <c r="H1352" i="16"/>
  <c r="X506" i="16"/>
  <c r="H1328" i="16"/>
  <c r="X482" i="16"/>
  <c r="H1304" i="16"/>
  <c r="X458" i="16"/>
  <c r="H1280" i="16"/>
  <c r="X434" i="16"/>
  <c r="H1256" i="16"/>
  <c r="X410" i="16"/>
  <c r="H1232" i="16"/>
  <c r="X386" i="16"/>
  <c r="H1208" i="16"/>
  <c r="X362" i="16"/>
  <c r="H1184" i="16"/>
  <c r="X330" i="16"/>
  <c r="H1152" i="16"/>
  <c r="X298" i="16"/>
  <c r="H1120" i="16"/>
  <c r="X218" i="16"/>
  <c r="H1040" i="16"/>
  <c r="X194" i="16"/>
  <c r="H1016" i="16"/>
  <c r="X170" i="16"/>
  <c r="H992" i="16"/>
  <c r="H960" i="16"/>
  <c r="X138" i="16"/>
  <c r="X114" i="16"/>
  <c r="H936" i="16"/>
  <c r="X90" i="16"/>
  <c r="H912" i="16"/>
  <c r="X66" i="16"/>
  <c r="H888" i="16"/>
  <c r="H856" i="16"/>
  <c r="X34" i="16"/>
  <c r="X10" i="16"/>
  <c r="H832" i="16"/>
  <c r="X20" i="16"/>
  <c r="L842" i="16"/>
  <c r="X44" i="16"/>
  <c r="L866" i="16"/>
  <c r="X898" i="16"/>
  <c r="AB76" i="16"/>
  <c r="Y76" i="16"/>
  <c r="X92" i="16"/>
  <c r="L914" i="16"/>
  <c r="X116" i="16"/>
  <c r="L938" i="16"/>
  <c r="X132" i="16"/>
  <c r="L954" i="16"/>
  <c r="X156" i="16"/>
  <c r="L978" i="16"/>
  <c r="L1002" i="16"/>
  <c r="X212" i="16"/>
  <c r="L1034" i="16"/>
  <c r="X228" i="16"/>
  <c r="L1050" i="16"/>
  <c r="X276" i="16"/>
  <c r="L1098" i="16"/>
  <c r="X308" i="16"/>
  <c r="L1130" i="16"/>
  <c r="X332" i="16"/>
  <c r="L1154" i="16"/>
  <c r="X356" i="16"/>
  <c r="L1178" i="16"/>
  <c r="L1202" i="16"/>
  <c r="X404" i="16"/>
  <c r="L1226" i="16"/>
  <c r="X428" i="16"/>
  <c r="L1250" i="16"/>
  <c r="X452" i="16"/>
  <c r="L1274" i="16"/>
  <c r="X476" i="16"/>
  <c r="L1298" i="16"/>
  <c r="X500" i="16"/>
  <c r="L1322" i="16"/>
  <c r="X524" i="16"/>
  <c r="L1346" i="16"/>
  <c r="L1370" i="16"/>
  <c r="X548" i="16"/>
  <c r="X572" i="16"/>
  <c r="L1394" i="16"/>
  <c r="X588" i="16"/>
  <c r="L1410" i="16"/>
  <c r="X604" i="16"/>
  <c r="L1426" i="16"/>
  <c r="L1450" i="16"/>
  <c r="X628" i="16"/>
  <c r="X652" i="16"/>
  <c r="L1474" i="16"/>
  <c r="X676" i="16"/>
  <c r="L1498" i="16"/>
  <c r="X692" i="16"/>
  <c r="L1514" i="16"/>
  <c r="X716" i="16"/>
  <c r="L1538" i="16"/>
  <c r="X732" i="16"/>
  <c r="AB732" i="16" s="1"/>
  <c r="AB1554" i="16" s="1"/>
  <c r="L1554" i="16"/>
  <c r="X764" i="16"/>
  <c r="L1586" i="16"/>
  <c r="X820" i="16"/>
  <c r="L1642" i="16"/>
  <c r="X15" i="16"/>
  <c r="X837" i="16" s="1"/>
  <c r="P837" i="16"/>
  <c r="X31" i="16"/>
  <c r="P853" i="16"/>
  <c r="X55" i="16"/>
  <c r="P877" i="16"/>
  <c r="X95" i="16"/>
  <c r="P917" i="16"/>
  <c r="X127" i="16"/>
  <c r="X949" i="16" s="1"/>
  <c r="P949" i="16"/>
  <c r="X151" i="16"/>
  <c r="P973" i="16"/>
  <c r="P997" i="16"/>
  <c r="X175" i="16"/>
  <c r="X191" i="16"/>
  <c r="P1013" i="16"/>
  <c r="X1133" i="16"/>
  <c r="Y311" i="16"/>
  <c r="Y1133" i="16" s="1"/>
  <c r="AB311" i="16"/>
  <c r="AB937" i="16"/>
  <c r="AC118" i="16"/>
  <c r="AC145" i="16"/>
  <c r="BK38" i="15"/>
  <c r="BC52" i="15"/>
  <c r="BC77" i="15"/>
  <c r="Z77" i="15"/>
  <c r="O71" i="15"/>
  <c r="AY45" i="15"/>
  <c r="O40" i="15"/>
  <c r="AY39" i="15"/>
  <c r="AY64" i="15"/>
  <c r="AD62" i="15"/>
  <c r="AD37" i="15"/>
  <c r="V51" i="15"/>
  <c r="V44" i="15"/>
  <c r="V52" i="15"/>
  <c r="V35" i="15"/>
  <c r="V39" i="15"/>
  <c r="V55" i="15"/>
  <c r="Z3" i="15"/>
  <c r="W1604" i="16"/>
  <c r="W1595" i="16"/>
  <c r="W1572" i="16"/>
  <c r="W1170" i="16"/>
  <c r="W1168" i="16"/>
  <c r="P861" i="16"/>
  <c r="Y753" i="16"/>
  <c r="Y1575" i="16" s="1"/>
  <c r="X1575" i="16"/>
  <c r="D1464" i="16"/>
  <c r="AA639" i="16"/>
  <c r="AC639" i="16" s="1"/>
  <c r="W1461" i="16"/>
  <c r="Y639" i="16"/>
  <c r="Y1461" i="16" s="1"/>
  <c r="AA369" i="16"/>
  <c r="W1191" i="16"/>
  <c r="AA361" i="16"/>
  <c r="AA1183" i="16" s="1"/>
  <c r="W1183" i="16"/>
  <c r="AA344" i="16"/>
  <c r="AA1166" i="16" s="1"/>
  <c r="W1166" i="16"/>
  <c r="Y344" i="16"/>
  <c r="Y1166" i="16" s="1"/>
  <c r="X1163" i="16"/>
  <c r="Y341" i="16"/>
  <c r="D1101" i="16"/>
  <c r="AB279" i="16"/>
  <c r="D1093" i="16"/>
  <c r="AB271" i="16"/>
  <c r="AC165" i="16"/>
  <c r="AB987" i="16"/>
  <c r="Y1399" i="16"/>
  <c r="BK71" i="15"/>
  <c r="BK46" i="15"/>
  <c r="AD58" i="15"/>
  <c r="AB1575" i="16"/>
  <c r="AC753" i="16"/>
  <c r="AC1575" i="16"/>
  <c r="Y1447" i="16"/>
  <c r="AD40" i="15"/>
  <c r="AD65" i="15"/>
  <c r="AA713" i="16"/>
  <c r="W1535" i="16"/>
  <c r="Y713" i="16"/>
  <c r="Y1535" i="16"/>
  <c r="AA678" i="16"/>
  <c r="AA1500" i="16"/>
  <c r="W1500" i="16"/>
  <c r="X1415" i="16"/>
  <c r="AB593" i="16"/>
  <c r="Y593" i="16"/>
  <c r="Y1415" i="16" s="1"/>
  <c r="AB571" i="16"/>
  <c r="Y571" i="16"/>
  <c r="Y1393" i="16" s="1"/>
  <c r="X1393" i="16"/>
  <c r="AB544" i="16"/>
  <c r="D1366" i="16"/>
  <c r="D1361" i="16"/>
  <c r="AB539" i="16"/>
  <c r="AA150" i="16"/>
  <c r="AA972" i="16" s="1"/>
  <c r="W972" i="16"/>
  <c r="AB1422" i="16"/>
  <c r="AB1051" i="16"/>
  <c r="AC253" i="16"/>
  <c r="AB1075" i="16"/>
  <c r="AA680" i="16"/>
  <c r="Y680" i="16"/>
  <c r="W1502" i="16"/>
  <c r="AC755" i="16"/>
  <c r="AC1577" i="16"/>
  <c r="AB1577" i="16"/>
  <c r="AI51" i="15"/>
  <c r="H1640" i="16"/>
  <c r="X818" i="16"/>
  <c r="X802" i="16"/>
  <c r="H1624" i="16"/>
  <c r="X770" i="16"/>
  <c r="H1592" i="16"/>
  <c r="X730" i="16"/>
  <c r="H1552" i="16"/>
  <c r="X706" i="16"/>
  <c r="H1528" i="16"/>
  <c r="X682" i="16"/>
  <c r="H1504" i="16"/>
  <c r="H1488" i="16"/>
  <c r="X666" i="16"/>
  <c r="H1464" i="16"/>
  <c r="X642" i="16"/>
  <c r="H1440" i="16"/>
  <c r="X618" i="16"/>
  <c r="X594" i="16"/>
  <c r="H1416" i="16"/>
  <c r="X522" i="16"/>
  <c r="H1344" i="16"/>
  <c r="X498" i="16"/>
  <c r="H1320" i="16"/>
  <c r="X474" i="16"/>
  <c r="H1296" i="16"/>
  <c r="X442" i="16"/>
  <c r="H1264" i="16"/>
  <c r="X418" i="16"/>
  <c r="H1240" i="16"/>
  <c r="X394" i="16"/>
  <c r="H1216" i="16"/>
  <c r="X370" i="16"/>
  <c r="H1192" i="16"/>
  <c r="X346" i="16"/>
  <c r="H1168" i="16"/>
  <c r="X322" i="16"/>
  <c r="H1144" i="16"/>
  <c r="X306" i="16"/>
  <c r="H1128" i="16"/>
  <c r="X282" i="16"/>
  <c r="AB282" i="16" s="1"/>
  <c r="H1104" i="16"/>
  <c r="H1088" i="16"/>
  <c r="X266" i="16"/>
  <c r="X234" i="16"/>
  <c r="H1056" i="16"/>
  <c r="X202" i="16"/>
  <c r="H1024" i="16"/>
  <c r="X178" i="16"/>
  <c r="H1000" i="16"/>
  <c r="X162" i="16"/>
  <c r="H984" i="16"/>
  <c r="H968" i="16"/>
  <c r="X146" i="16"/>
  <c r="X122" i="16"/>
  <c r="H944" i="16"/>
  <c r="X98" i="16"/>
  <c r="H920" i="16"/>
  <c r="X74" i="16"/>
  <c r="H896" i="16"/>
  <c r="X50" i="16"/>
  <c r="H872" i="16"/>
  <c r="X26" i="16"/>
  <c r="H848" i="16"/>
  <c r="X4" i="16"/>
  <c r="L826" i="16"/>
  <c r="X28" i="16"/>
  <c r="L850" i="16"/>
  <c r="X52" i="16"/>
  <c r="L874" i="16"/>
  <c r="X68" i="16"/>
  <c r="L890" i="16"/>
  <c r="X84" i="16"/>
  <c r="X906" i="16" s="1"/>
  <c r="L906" i="16"/>
  <c r="L922" i="16"/>
  <c r="X100" i="16"/>
  <c r="L946" i="16"/>
  <c r="X124" i="16"/>
  <c r="L962" i="16"/>
  <c r="X140" i="16"/>
  <c r="AB140" i="16" s="1"/>
  <c r="X164" i="16"/>
  <c r="L986" i="16"/>
  <c r="X196" i="16"/>
  <c r="L1018" i="16"/>
  <c r="X236" i="16"/>
  <c r="L1058" i="16"/>
  <c r="X252" i="16"/>
  <c r="L1074" i="16"/>
  <c r="X268" i="16"/>
  <c r="L1090" i="16"/>
  <c r="X292" i="16"/>
  <c r="L1114" i="16"/>
  <c r="X316" i="16"/>
  <c r="L1138" i="16"/>
  <c r="X340" i="16"/>
  <c r="L1162" i="16"/>
  <c r="X364" i="16"/>
  <c r="L1186" i="16"/>
  <c r="X388" i="16"/>
  <c r="L1210" i="16"/>
  <c r="X420" i="16"/>
  <c r="L1242" i="16"/>
  <c r="X444" i="16"/>
  <c r="L1266" i="16"/>
  <c r="X468" i="16"/>
  <c r="L1290" i="16"/>
  <c r="X492" i="16"/>
  <c r="L1314" i="16"/>
  <c r="X516" i="16"/>
  <c r="L1338" i="16"/>
  <c r="X540" i="16"/>
  <c r="L1362" i="16"/>
  <c r="X556" i="16"/>
  <c r="L1378" i="16"/>
  <c r="L1402" i="16"/>
  <c r="X580" i="16"/>
  <c r="X612" i="16"/>
  <c r="L1434" i="16"/>
  <c r="X636" i="16"/>
  <c r="Y636" i="16" s="1"/>
  <c r="L1458" i="16"/>
  <c r="X668" i="16"/>
  <c r="L1490" i="16"/>
  <c r="X724" i="16"/>
  <c r="L1546" i="16"/>
  <c r="X748" i="16"/>
  <c r="L1570" i="16"/>
  <c r="X772" i="16"/>
  <c r="L1594" i="16"/>
  <c r="X788" i="16"/>
  <c r="L1610" i="16"/>
  <c r="X804" i="16"/>
  <c r="X1626" i="16" s="1"/>
  <c r="L1626" i="16"/>
  <c r="X7" i="16"/>
  <c r="P829" i="16"/>
  <c r="X47" i="16"/>
  <c r="P869" i="16"/>
  <c r="X87" i="16"/>
  <c r="P909" i="16"/>
  <c r="X111" i="16"/>
  <c r="P933" i="16"/>
  <c r="X167" i="16"/>
  <c r="P989" i="16"/>
  <c r="P1005" i="16"/>
  <c r="X183" i="16"/>
  <c r="X1197" i="16"/>
  <c r="AB375" i="16"/>
  <c r="Y375" i="16"/>
  <c r="AB1291" i="16"/>
  <c r="AB964" i="16"/>
  <c r="AC477" i="16"/>
  <c r="AB1299" i="16"/>
  <c r="AC707" i="16"/>
  <c r="Y1549" i="16"/>
  <c r="K40" i="15"/>
  <c r="AU39" i="15"/>
  <c r="AM60" i="15"/>
  <c r="AM59" i="15"/>
  <c r="AE7" i="15"/>
  <c r="L1618" i="16"/>
  <c r="W1533" i="16"/>
  <c r="W1313" i="16"/>
  <c r="W1276" i="16"/>
  <c r="D1571" i="16"/>
  <c r="Y744" i="16"/>
  <c r="Y1566" i="16" s="1"/>
  <c r="AA744" i="16"/>
  <c r="W1566" i="16"/>
  <c r="AC368" i="16"/>
  <c r="AB1190" i="16"/>
  <c r="AM71" i="15"/>
  <c r="K71" i="15"/>
  <c r="S71" i="15"/>
  <c r="BO71" i="15"/>
  <c r="AY71" i="15"/>
  <c r="AQ71" i="15"/>
  <c r="AI71" i="15"/>
  <c r="Y1357" i="16"/>
  <c r="AB863" i="16"/>
  <c r="K36" i="15"/>
  <c r="K61" i="15"/>
  <c r="AA705" i="16"/>
  <c r="W1527" i="16"/>
  <c r="Y705" i="16"/>
  <c r="Y1527" i="16" s="1"/>
  <c r="W1497" i="16"/>
  <c r="AA675" i="16"/>
  <c r="AA1497" i="16" s="1"/>
  <c r="Y675" i="16"/>
  <c r="D1413" i="16"/>
  <c r="AB591" i="16"/>
  <c r="AA508" i="16"/>
  <c r="W1330" i="16"/>
  <c r="D1315" i="16"/>
  <c r="AC504" i="16"/>
  <c r="AB1326" i="16"/>
  <c r="AQ49" i="15"/>
  <c r="AQ74" i="15"/>
  <c r="X1551" i="16"/>
  <c r="AB729" i="16"/>
  <c r="AC729" i="16" s="1"/>
  <c r="AC1551" i="16" s="1"/>
  <c r="Y729" i="16"/>
  <c r="Y1551" i="16" s="1"/>
  <c r="AA702" i="16"/>
  <c r="D1500" i="16"/>
  <c r="AB876" i="16"/>
  <c r="AC211" i="16"/>
  <c r="AB1033" i="16"/>
  <c r="BG52" i="15"/>
  <c r="BG77" i="15"/>
  <c r="BO76" i="15"/>
  <c r="BO51" i="15"/>
  <c r="X794" i="16"/>
  <c r="H1616" i="16"/>
  <c r="X778" i="16"/>
  <c r="H1600" i="16"/>
  <c r="X754" i="16"/>
  <c r="H1576" i="16"/>
  <c r="X746" i="16"/>
  <c r="H1568" i="16"/>
  <c r="X738" i="16"/>
  <c r="H1560" i="16"/>
  <c r="X714" i="16"/>
  <c r="H1536" i="16"/>
  <c r="X690" i="16"/>
  <c r="H1512" i="16"/>
  <c r="X674" i="16"/>
  <c r="H1496" i="16"/>
  <c r="H1480" i="16"/>
  <c r="X658" i="16"/>
  <c r="H1456" i="16"/>
  <c r="X634" i="16"/>
  <c r="H1424" i="16"/>
  <c r="X602" i="16"/>
  <c r="H1400" i="16"/>
  <c r="X578" i="16"/>
  <c r="H1384" i="16"/>
  <c r="X562" i="16"/>
  <c r="H1360" i="16"/>
  <c r="X538" i="16"/>
  <c r="X514" i="16"/>
  <c r="H1336" i="16"/>
  <c r="X490" i="16"/>
  <c r="X1312" i="16" s="1"/>
  <c r="H1312" i="16"/>
  <c r="X466" i="16"/>
  <c r="H1288" i="16"/>
  <c r="X450" i="16"/>
  <c r="H1272" i="16"/>
  <c r="X402" i="16"/>
  <c r="H1224" i="16"/>
  <c r="X378" i="16"/>
  <c r="H1200" i="16"/>
  <c r="X354" i="16"/>
  <c r="H1176" i="16"/>
  <c r="X338" i="16"/>
  <c r="H1160" i="16"/>
  <c r="X314" i="16"/>
  <c r="H1136" i="16"/>
  <c r="X290" i="16"/>
  <c r="H1112" i="16"/>
  <c r="H1096" i="16"/>
  <c r="X274" i="16"/>
  <c r="X226" i="16"/>
  <c r="H1048" i="16"/>
  <c r="X210" i="16"/>
  <c r="AB210" i="16" s="1"/>
  <c r="H1032" i="16"/>
  <c r="X186" i="16"/>
  <c r="H1008" i="16"/>
  <c r="X154" i="16"/>
  <c r="H976" i="16"/>
  <c r="X130" i="16"/>
  <c r="AB130" i="16" s="1"/>
  <c r="H952" i="16"/>
  <c r="X106" i="16"/>
  <c r="H928" i="16"/>
  <c r="X82" i="16"/>
  <c r="H904" i="16"/>
  <c r="X58" i="16"/>
  <c r="H880" i="16"/>
  <c r="X42" i="16"/>
  <c r="H864" i="16"/>
  <c r="X18" i="16"/>
  <c r="H840" i="16"/>
  <c r="X12" i="16"/>
  <c r="L834" i="16"/>
  <c r="X36" i="16"/>
  <c r="L858" i="16"/>
  <c r="L882" i="16"/>
  <c r="X60" i="16"/>
  <c r="Y60" i="16" s="1"/>
  <c r="Y882" i="16" s="1"/>
  <c r="X108" i="16"/>
  <c r="L930" i="16"/>
  <c r="X148" i="16"/>
  <c r="L970" i="16"/>
  <c r="X172" i="16"/>
  <c r="L994" i="16"/>
  <c r="L1010" i="16"/>
  <c r="X204" i="16"/>
  <c r="L1026" i="16"/>
  <c r="X220" i="16"/>
  <c r="L1042" i="16"/>
  <c r="X244" i="16"/>
  <c r="L1066" i="16"/>
  <c r="X260" i="16"/>
  <c r="X1082" i="16" s="1"/>
  <c r="L1082" i="16"/>
  <c r="X284" i="16"/>
  <c r="L1106" i="16"/>
  <c r="X300" i="16"/>
  <c r="L1122" i="16"/>
  <c r="X324" i="16"/>
  <c r="L1146" i="16"/>
  <c r="X348" i="16"/>
  <c r="L1170" i="16"/>
  <c r="X372" i="16"/>
  <c r="L1194" i="16"/>
  <c r="X396" i="16"/>
  <c r="L1218" i="16"/>
  <c r="X412" i="16"/>
  <c r="L1234" i="16"/>
  <c r="X436" i="16"/>
  <c r="AB436" i="16" s="1"/>
  <c r="L1258" i="16"/>
  <c r="X460" i="16"/>
  <c r="L1282" i="16"/>
  <c r="X484" i="16"/>
  <c r="L1306" i="16"/>
  <c r="X508" i="16"/>
  <c r="L1330" i="16"/>
  <c r="X532" i="16"/>
  <c r="L1354" i="16"/>
  <c r="X564" i="16"/>
  <c r="L1386" i="16"/>
  <c r="X620" i="16"/>
  <c r="L1442" i="16"/>
  <c r="L1466" i="16"/>
  <c r="X644" i="16"/>
  <c r="L1482" i="16"/>
  <c r="X660" i="16"/>
  <c r="X684" i="16"/>
  <c r="L1506" i="16"/>
  <c r="X700" i="16"/>
  <c r="L1522" i="16"/>
  <c r="Y740" i="16"/>
  <c r="X1562" i="16"/>
  <c r="AB740" i="16"/>
  <c r="X756" i="16"/>
  <c r="X1578" i="16" s="1"/>
  <c r="L1578" i="16"/>
  <c r="X780" i="16"/>
  <c r="L1602" i="16"/>
  <c r="X812" i="16"/>
  <c r="L1634" i="16"/>
  <c r="X63" i="16"/>
  <c r="P885" i="16"/>
  <c r="X71" i="16"/>
  <c r="P893" i="16"/>
  <c r="X79" i="16"/>
  <c r="P901" i="16"/>
  <c r="X103" i="16"/>
  <c r="X925" i="16" s="1"/>
  <c r="P925" i="16"/>
  <c r="X119" i="16"/>
  <c r="P941" i="16"/>
  <c r="X135" i="16"/>
  <c r="P957" i="16"/>
  <c r="P981" i="16"/>
  <c r="X159" i="16"/>
  <c r="X981" i="16" s="1"/>
  <c r="X199" i="16"/>
  <c r="P1021" i="16"/>
  <c r="AB1535" i="16"/>
  <c r="AB1140" i="16"/>
  <c r="AB878" i="16"/>
  <c r="AC295" i="16"/>
  <c r="Y1142" i="16"/>
  <c r="AC328" i="16"/>
  <c r="AB1150" i="16"/>
  <c r="Y1398" i="16"/>
  <c r="AC603" i="16"/>
  <c r="AC663" i="16"/>
  <c r="AB1485" i="16"/>
  <c r="AI76" i="15"/>
  <c r="AQ50" i="15"/>
  <c r="BO72" i="15"/>
  <c r="AE20" i="15"/>
  <c r="AF20" i="15" s="1"/>
  <c r="AF47" i="15" s="1"/>
  <c r="AI72" i="15"/>
  <c r="W19" i="15"/>
  <c r="G71" i="15"/>
  <c r="O45" i="15"/>
  <c r="K59" i="15"/>
  <c r="O59" i="15"/>
  <c r="BO59" i="15"/>
  <c r="AI59" i="15"/>
  <c r="AQ59" i="15"/>
  <c r="AM58" i="15"/>
  <c r="K56" i="15"/>
  <c r="K31" i="15"/>
  <c r="AU52" i="15"/>
  <c r="AU30" i="15"/>
  <c r="AU40" i="15"/>
  <c r="AU41" i="15"/>
  <c r="AU46" i="15"/>
  <c r="AU32" i="15"/>
  <c r="AU45" i="15"/>
  <c r="AU33" i="15"/>
  <c r="AE3" i="15"/>
  <c r="AF3" i="15" s="1"/>
  <c r="AU37" i="15"/>
  <c r="AU55" i="15"/>
  <c r="W1573" i="16"/>
  <c r="W1568" i="16"/>
  <c r="L1562" i="16"/>
  <c r="L898" i="16"/>
  <c r="AC592" i="16"/>
  <c r="AB1414" i="16"/>
  <c r="AB1477" i="16"/>
  <c r="G77" i="15"/>
  <c r="AI77" i="15"/>
  <c r="BO77" i="15"/>
  <c r="S77" i="15"/>
  <c r="AM76" i="15"/>
  <c r="S49" i="15"/>
  <c r="S74" i="15"/>
  <c r="AY48" i="15"/>
  <c r="AY73" i="15"/>
  <c r="BK47" i="15"/>
  <c r="BK72" i="15"/>
  <c r="BG68" i="15"/>
  <c r="BK68" i="15"/>
  <c r="O68" i="15"/>
  <c r="AM68" i="15"/>
  <c r="AM62" i="15"/>
  <c r="AU31" i="15"/>
  <c r="S56" i="15"/>
  <c r="S31" i="15"/>
  <c r="BC30" i="15"/>
  <c r="BC39" i="15"/>
  <c r="BC47" i="15"/>
  <c r="BC31" i="15"/>
  <c r="BC34" i="15"/>
  <c r="BC50" i="15"/>
  <c r="BC45" i="15"/>
  <c r="BC40" i="15"/>
  <c r="W1626" i="16"/>
  <c r="X1447" i="16"/>
  <c r="AB625" i="16"/>
  <c r="AA609" i="16"/>
  <c r="W1431" i="16"/>
  <c r="D1418" i="16"/>
  <c r="AB596" i="16"/>
  <c r="AC596" i="16" s="1"/>
  <c r="AC1418" i="16" s="1"/>
  <c r="AA1378" i="16"/>
  <c r="W1012" i="16"/>
  <c r="AA190" i="16"/>
  <c r="W986" i="16"/>
  <c r="AA164" i="16"/>
  <c r="AA986" i="16"/>
  <c r="AA983" i="16"/>
  <c r="AB1399" i="16"/>
  <c r="AB1589" i="16"/>
  <c r="AB956" i="16"/>
  <c r="AB1012" i="16"/>
  <c r="AB1055" i="16"/>
  <c r="AB1110" i="16"/>
  <c r="AB1171" i="16"/>
  <c r="AB1254" i="16"/>
  <c r="AB1334" i="16"/>
  <c r="AB1342" i="16"/>
  <c r="AB1390" i="16"/>
  <c r="AB1463" i="16"/>
  <c r="AB1606" i="16"/>
  <c r="AB870" i="16"/>
  <c r="AB915" i="16"/>
  <c r="AC3" i="16"/>
  <c r="AB1001" i="16"/>
  <c r="AB996" i="16"/>
  <c r="AB1004" i="16"/>
  <c r="AB1060" i="16"/>
  <c r="AB1148" i="16"/>
  <c r="AB1167" i="16"/>
  <c r="AB1177" i="16"/>
  <c r="AB1217" i="16"/>
  <c r="AB1532" i="16"/>
  <c r="AB1559" i="16"/>
  <c r="AB854" i="16"/>
  <c r="AB1235" i="16"/>
  <c r="O58" i="15"/>
  <c r="BC51" i="15"/>
  <c r="K39" i="15"/>
  <c r="O75" i="15"/>
  <c r="C50" i="15"/>
  <c r="AM75" i="15"/>
  <c r="AU75" i="15"/>
  <c r="BC75" i="15"/>
  <c r="BK75" i="15"/>
  <c r="K75" i="15"/>
  <c r="S75" i="15"/>
  <c r="AM49" i="15"/>
  <c r="AE22" i="15"/>
  <c r="AM74" i="15"/>
  <c r="Z20" i="15"/>
  <c r="V43" i="15"/>
  <c r="V68" i="15"/>
  <c r="Z16" i="15"/>
  <c r="BG67" i="15"/>
  <c r="BG42" i="15"/>
  <c r="AD41" i="15"/>
  <c r="AD66" i="15"/>
  <c r="AI66" i="15"/>
  <c r="AY66" i="15"/>
  <c r="BO66" i="15"/>
  <c r="G66" i="15"/>
  <c r="O66" i="15"/>
  <c r="V38" i="15"/>
  <c r="V63" i="15"/>
  <c r="Z11" i="15"/>
  <c r="BG37" i="15"/>
  <c r="BG62" i="15"/>
  <c r="S34" i="15"/>
  <c r="W1628" i="16"/>
  <c r="AB1397" i="16"/>
  <c r="AM77" i="15"/>
  <c r="K48" i="15"/>
  <c r="K73" i="15"/>
  <c r="AU47" i="15"/>
  <c r="AU72" i="15"/>
  <c r="V67" i="15"/>
  <c r="BG66" i="15"/>
  <c r="BG41" i="15"/>
  <c r="K35" i="15"/>
  <c r="AU59" i="15"/>
  <c r="AU34" i="15"/>
  <c r="AA821" i="16"/>
  <c r="AA1643" i="16" s="1"/>
  <c r="W1643" i="16"/>
  <c r="X1385" i="16"/>
  <c r="Y563" i="16"/>
  <c r="AA555" i="16"/>
  <c r="W1377" i="16"/>
  <c r="AA455" i="16"/>
  <c r="W1277" i="16"/>
  <c r="D1266" i="16"/>
  <c r="AB444" i="16"/>
  <c r="AA267" i="16"/>
  <c r="AA1089" i="16"/>
  <c r="W1089" i="16"/>
  <c r="AB1367" i="16"/>
  <c r="AC299" i="16"/>
  <c r="AC751" i="16"/>
  <c r="AB1573" i="16"/>
  <c r="AC563" i="16"/>
  <c r="AB1385" i="16"/>
  <c r="AU77" i="15"/>
  <c r="AQ52" i="15"/>
  <c r="AQ77" i="15"/>
  <c r="BO73" i="15"/>
  <c r="Z71" i="15"/>
  <c r="Z70" i="15"/>
  <c r="AI44" i="15"/>
  <c r="AQ43" i="15"/>
  <c r="AU63" i="15"/>
  <c r="AU38" i="15"/>
  <c r="G60" i="15"/>
  <c r="Z5" i="15"/>
  <c r="V32" i="15"/>
  <c r="V57" i="15"/>
  <c r="AB649" i="16"/>
  <c r="D1471" i="16"/>
  <c r="AA1468" i="16"/>
  <c r="X1465" i="16"/>
  <c r="Y643" i="16"/>
  <c r="Y1465" i="16" s="1"/>
  <c r="AB643" i="16"/>
  <c r="AB1465" i="16" s="1"/>
  <c r="D1405" i="16"/>
  <c r="AB583" i="16"/>
  <c r="D1391" i="16"/>
  <c r="AA536" i="16"/>
  <c r="AA1358" i="16"/>
  <c r="W1358" i="16"/>
  <c r="AB527" i="16"/>
  <c r="X1349" i="16"/>
  <c r="D1331" i="16"/>
  <c r="AA449" i="16"/>
  <c r="AA1271" i="16" s="1"/>
  <c r="W1271" i="16"/>
  <c r="W1208" i="16"/>
  <c r="AA386" i="16"/>
  <c r="AA1208" i="16" s="1"/>
  <c r="X1107" i="16"/>
  <c r="Y285" i="16"/>
  <c r="D1105" i="16"/>
  <c r="AB283" i="16"/>
  <c r="V49" i="15"/>
  <c r="G45" i="15"/>
  <c r="G37" i="15"/>
  <c r="AD52" i="15"/>
  <c r="AU50" i="15"/>
  <c r="BC44" i="15"/>
  <c r="BC69" i="15"/>
  <c r="BO68" i="15"/>
  <c r="BO43" i="15"/>
  <c r="AI68" i="15"/>
  <c r="BC41" i="15"/>
  <c r="AI40" i="15"/>
  <c r="AE13" i="15"/>
  <c r="AE10" i="15"/>
  <c r="K37" i="15"/>
  <c r="K62" i="15"/>
  <c r="AU36" i="15"/>
  <c r="AY35" i="15"/>
  <c r="S58" i="15"/>
  <c r="BC32" i="15"/>
  <c r="G31" i="15"/>
  <c r="W4" i="15"/>
  <c r="AQ30" i="15"/>
  <c r="AQ47" i="15"/>
  <c r="AQ31" i="15"/>
  <c r="AQ48" i="15"/>
  <c r="AQ42" i="15"/>
  <c r="AQ37" i="15"/>
  <c r="AQ51" i="15"/>
  <c r="Y808" i="16"/>
  <c r="Y1630" i="16" s="1"/>
  <c r="AA808" i="16"/>
  <c r="AA793" i="16"/>
  <c r="W1615" i="16"/>
  <c r="W1562" i="16"/>
  <c r="AA658" i="16"/>
  <c r="W1480" i="16"/>
  <c r="AA653" i="16"/>
  <c r="W1475" i="16"/>
  <c r="D1459" i="16"/>
  <c r="W1390" i="16"/>
  <c r="AA568" i="16"/>
  <c r="AC568" i="16" s="1"/>
  <c r="Y568" i="16"/>
  <c r="AA546" i="16"/>
  <c r="AA1368" i="16" s="1"/>
  <c r="W1368" i="16"/>
  <c r="AA541" i="16"/>
  <c r="W1363" i="16"/>
  <c r="AA136" i="16"/>
  <c r="AA958" i="16" s="1"/>
  <c r="W958" i="16"/>
  <c r="AA891" i="16"/>
  <c r="AY52" i="15"/>
  <c r="AY77" i="15"/>
  <c r="AD76" i="15"/>
  <c r="AD51" i="15"/>
  <c r="S47" i="15"/>
  <c r="S72" i="15"/>
  <c r="BC71" i="15"/>
  <c r="BC46" i="15"/>
  <c r="AQ66" i="15"/>
  <c r="G64" i="15"/>
  <c r="G39" i="15"/>
  <c r="AQ38" i="15"/>
  <c r="BO36" i="15"/>
  <c r="BO61" i="15"/>
  <c r="AI61" i="15"/>
  <c r="W3" i="15"/>
  <c r="W41" i="15" s="1"/>
  <c r="G48" i="15"/>
  <c r="G55" i="15"/>
  <c r="G32" i="15"/>
  <c r="G41" i="15"/>
  <c r="G43" i="15"/>
  <c r="G38" i="15"/>
  <c r="G52" i="15"/>
  <c r="Y785" i="16"/>
  <c r="X1607" i="16"/>
  <c r="AA1568" i="16"/>
  <c r="AA1310" i="16"/>
  <c r="W1052" i="16"/>
  <c r="AA230" i="16"/>
  <c r="X1017" i="16"/>
  <c r="Y195" i="16"/>
  <c r="AA864" i="16"/>
  <c r="AA29" i="16"/>
  <c r="AA851" i="16" s="1"/>
  <c r="W851" i="16"/>
  <c r="AY68" i="15"/>
  <c r="AY43" i="15"/>
  <c r="AY58" i="15"/>
  <c r="BK58" i="15"/>
  <c r="K58" i="15"/>
  <c r="C33" i="15"/>
  <c r="Z4" i="15"/>
  <c r="V56" i="15"/>
  <c r="V31" i="15"/>
  <c r="BG30" i="15"/>
  <c r="BG40" i="15"/>
  <c r="BG48" i="15"/>
  <c r="BG55" i="15"/>
  <c r="BG38" i="15"/>
  <c r="BG36" i="15"/>
  <c r="BG51" i="15"/>
  <c r="AD35" i="15"/>
  <c r="AD43" i="15"/>
  <c r="AD30" i="15"/>
  <c r="AD39" i="15"/>
  <c r="AD47" i="15"/>
  <c r="AD49" i="15"/>
  <c r="AD55" i="15"/>
  <c r="AD50" i="15"/>
  <c r="AI55" i="15"/>
  <c r="AY55" i="15"/>
  <c r="BO55" i="15"/>
  <c r="K55" i="15"/>
  <c r="AM55" i="15"/>
  <c r="W1618" i="16"/>
  <c r="AA796" i="16"/>
  <c r="AA1618" i="16"/>
  <c r="Y776" i="16"/>
  <c r="Y1598" i="16" s="1"/>
  <c r="AA776" i="16"/>
  <c r="W1255" i="16"/>
  <c r="AA433" i="16"/>
  <c r="AA246" i="16"/>
  <c r="W1068" i="16"/>
  <c r="W1054" i="16"/>
  <c r="AA212" i="16"/>
  <c r="AC212" i="16" s="1"/>
  <c r="AC1034" i="16" s="1"/>
  <c r="AA1034" i="16"/>
  <c r="W1034" i="16"/>
  <c r="D954" i="16"/>
  <c r="V50" i="15"/>
  <c r="BG49" i="15"/>
  <c r="BG47" i="15"/>
  <c r="AU71" i="15"/>
  <c r="K45" i="15"/>
  <c r="AU44" i="15"/>
  <c r="AI67" i="15"/>
  <c r="AY67" i="15"/>
  <c r="BO67" i="15"/>
  <c r="V37" i="15"/>
  <c r="G36" i="15"/>
  <c r="AQ60" i="15"/>
  <c r="AQ35" i="15"/>
  <c r="BK59" i="15"/>
  <c r="AE5" i="15"/>
  <c r="O32" i="15"/>
  <c r="S40" i="15"/>
  <c r="S48" i="15"/>
  <c r="S55" i="15"/>
  <c r="AA757" i="16"/>
  <c r="W1579" i="16"/>
  <c r="Y737" i="16"/>
  <c r="AA725" i="16"/>
  <c r="AA671" i="16"/>
  <c r="AA1493" i="16" s="1"/>
  <c r="W1493" i="16"/>
  <c r="AA1450" i="16"/>
  <c r="AA578" i="16"/>
  <c r="AA1400" i="16" s="1"/>
  <c r="W1400" i="16"/>
  <c r="AA573" i="16"/>
  <c r="W1395" i="16"/>
  <c r="AA1392" i="16"/>
  <c r="W1340" i="16"/>
  <c r="AA518" i="16"/>
  <c r="AA1340" i="16"/>
  <c r="W1294" i="16"/>
  <c r="AA472" i="16"/>
  <c r="AA429" i="16"/>
  <c r="W1251" i="16"/>
  <c r="AA1237" i="16"/>
  <c r="AA413" i="16"/>
  <c r="W1235" i="16"/>
  <c r="W1213" i="16"/>
  <c r="AA391" i="16"/>
  <c r="W1140" i="16"/>
  <c r="AA318" i="16"/>
  <c r="AA310" i="16"/>
  <c r="W1132" i="16"/>
  <c r="X1109" i="16"/>
  <c r="Y287" i="16"/>
  <c r="W1080" i="16"/>
  <c r="AA258" i="16"/>
  <c r="AA1080" i="16" s="1"/>
  <c r="AA1016" i="16"/>
  <c r="W1008" i="16"/>
  <c r="AA186" i="16"/>
  <c r="AA1008" i="16" s="1"/>
  <c r="O77" i="15"/>
  <c r="AE23" i="15"/>
  <c r="G49" i="15"/>
  <c r="W22" i="15"/>
  <c r="BG43" i="15"/>
  <c r="BC36" i="15"/>
  <c r="BG59" i="15"/>
  <c r="AU58" i="15"/>
  <c r="O31" i="15"/>
  <c r="O49" i="15"/>
  <c r="Y745" i="16"/>
  <c r="Y1567" i="16"/>
  <c r="AA737" i="16"/>
  <c r="AC737" i="16" s="1"/>
  <c r="AC1559" i="16" s="1"/>
  <c r="W1559" i="16"/>
  <c r="AA717" i="16"/>
  <c r="W1539" i="16"/>
  <c r="X1495" i="16"/>
  <c r="Y673" i="16"/>
  <c r="Y1495" i="16"/>
  <c r="AA603" i="16"/>
  <c r="AA1425" i="16" s="1"/>
  <c r="W1425" i="16"/>
  <c r="AA545" i="16"/>
  <c r="AA1367" i="16"/>
  <c r="W1367" i="16"/>
  <c r="AA520" i="16"/>
  <c r="AA1342" i="16" s="1"/>
  <c r="W1342" i="16"/>
  <c r="AA1318" i="16"/>
  <c r="AA1313" i="16"/>
  <c r="AA480" i="16"/>
  <c r="W1302" i="16"/>
  <c r="AA475" i="16"/>
  <c r="W1297" i="16"/>
  <c r="W1218" i="16"/>
  <c r="AA1178" i="16"/>
  <c r="AA1175" i="16"/>
  <c r="AA1153" i="16"/>
  <c r="G63" i="15"/>
  <c r="AE25" i="15"/>
  <c r="W25" i="15"/>
  <c r="AA25" i="15" s="1"/>
  <c r="C49" i="15"/>
  <c r="AI48" i="15"/>
  <c r="AE21" i="15"/>
  <c r="O48" i="15"/>
  <c r="C45" i="15"/>
  <c r="AQ67" i="15"/>
  <c r="BK64" i="15"/>
  <c r="BK39" i="15"/>
  <c r="BO60" i="15"/>
  <c r="AI60" i="15"/>
  <c r="AI35" i="15"/>
  <c r="W7" i="15"/>
  <c r="AA7" i="15" s="1"/>
  <c r="AB7" i="15" s="1"/>
  <c r="AB34" i="15" s="1"/>
  <c r="G59" i="15"/>
  <c r="AQ58" i="15"/>
  <c r="BK52" i="15"/>
  <c r="BK36" i="15"/>
  <c r="BK44" i="15"/>
  <c r="BK30" i="15"/>
  <c r="BK48" i="15"/>
  <c r="AA777" i="16"/>
  <c r="AC777" i="16" s="1"/>
  <c r="AC1599" i="16" s="1"/>
  <c r="Y777" i="16"/>
  <c r="Y1599" i="16"/>
  <c r="W1599" i="16"/>
  <c r="AA765" i="16"/>
  <c r="W1587" i="16"/>
  <c r="AA1573" i="16"/>
  <c r="Y1569" i="16"/>
  <c r="AA697" i="16"/>
  <c r="AC697" i="16" s="1"/>
  <c r="AC1519" i="16" s="1"/>
  <c r="W1519" i="16"/>
  <c r="W1503" i="16"/>
  <c r="AA681" i="16"/>
  <c r="X1457" i="16"/>
  <c r="AB635" i="16"/>
  <c r="AA1438" i="16"/>
  <c r="AA614" i="16"/>
  <c r="AA1436" i="16"/>
  <c r="W1436" i="16"/>
  <c r="AA608" i="16"/>
  <c r="AA1430" i="16" s="1"/>
  <c r="W1430" i="16"/>
  <c r="W1310" i="16"/>
  <c r="AA1299" i="16"/>
  <c r="AA453" i="16"/>
  <c r="AC453" i="16" s="1"/>
  <c r="AC1275" i="16" s="1"/>
  <c r="AA1275" i="16"/>
  <c r="W1275" i="16"/>
  <c r="AA436" i="16"/>
  <c r="W1258" i="16"/>
  <c r="AA431" i="16"/>
  <c r="AA1253" i="16"/>
  <c r="W1253" i="16"/>
  <c r="AA1244" i="16"/>
  <c r="W1242" i="16"/>
  <c r="W1237" i="16"/>
  <c r="AA409" i="16"/>
  <c r="W1231" i="16"/>
  <c r="AA403" i="16"/>
  <c r="W1225" i="16"/>
  <c r="AA1222" i="16"/>
  <c r="AA1121" i="16"/>
  <c r="AA289" i="16"/>
  <c r="AA1111" i="16" s="1"/>
  <c r="W1111" i="16"/>
  <c r="AA273" i="16"/>
  <c r="AA1095" i="16"/>
  <c r="W1095" i="16"/>
  <c r="AA263" i="16"/>
  <c r="Y263" i="16"/>
  <c r="Y1085" i="16"/>
  <c r="AA52" i="16"/>
  <c r="AA874" i="16" s="1"/>
  <c r="W874" i="16"/>
  <c r="AA49" i="16"/>
  <c r="W871" i="16"/>
  <c r="C48" i="15"/>
  <c r="C40" i="15"/>
  <c r="Y816" i="16"/>
  <c r="Y1638" i="16" s="1"/>
  <c r="AA816" i="16"/>
  <c r="AA1638" i="16" s="1"/>
  <c r="AA665" i="16"/>
  <c r="AA1487" i="16" s="1"/>
  <c r="W1487" i="16"/>
  <c r="AA1296" i="16"/>
  <c r="W1175" i="16"/>
  <c r="AA248" i="16"/>
  <c r="W1070" i="16"/>
  <c r="Y752" i="16"/>
  <c r="AA752" i="16"/>
  <c r="AC752" i="16" s="1"/>
  <c r="AC1574" i="16" s="1"/>
  <c r="AA651" i="16"/>
  <c r="AA1473" i="16"/>
  <c r="W1473" i="16"/>
  <c r="AA624" i="16"/>
  <c r="W1446" i="16"/>
  <c r="AA619" i="16"/>
  <c r="W1441" i="16"/>
  <c r="AA1416" i="16"/>
  <c r="AA575" i="16"/>
  <c r="AC575" i="16" s="1"/>
  <c r="W1397" i="16"/>
  <c r="AA553" i="16"/>
  <c r="W1375" i="16"/>
  <c r="AA543" i="16"/>
  <c r="W1365" i="16"/>
  <c r="AA1351" i="16"/>
  <c r="AA500" i="16"/>
  <c r="W1322" i="16"/>
  <c r="AA383" i="16"/>
  <c r="W1205" i="16"/>
  <c r="AA1144" i="16"/>
  <c r="AA1141" i="16"/>
  <c r="W1133" i="16"/>
  <c r="AA308" i="16"/>
  <c r="W1130" i="16"/>
  <c r="W1072" i="16"/>
  <c r="AA250" i="16"/>
  <c r="AA1072" i="16"/>
  <c r="AA1028" i="16"/>
  <c r="X863" i="16"/>
  <c r="Y41" i="16"/>
  <c r="AA591" i="16"/>
  <c r="AA1413" i="16"/>
  <c r="W1413" i="16"/>
  <c r="W1335" i="16"/>
  <c r="AA513" i="16"/>
  <c r="AA389" i="16"/>
  <c r="W1211" i="16"/>
  <c r="W992" i="16"/>
  <c r="AA170" i="16"/>
  <c r="AC170" i="16" s="1"/>
  <c r="AC992" i="16" s="1"/>
  <c r="AA992" i="16"/>
  <c r="AA116" i="16"/>
  <c r="W938" i="16"/>
  <c r="Y49" i="16"/>
  <c r="Y871" i="16" s="1"/>
  <c r="X871" i="16"/>
  <c r="AA44" i="16"/>
  <c r="AC44" i="16" s="1"/>
  <c r="AC866" i="16" s="1"/>
  <c r="AA866" i="16"/>
  <c r="W866" i="16"/>
  <c r="AA41" i="16"/>
  <c r="W863" i="16"/>
  <c r="AA655" i="16"/>
  <c r="AC655" i="16" s="1"/>
  <c r="AA1477" i="16"/>
  <c r="W1477" i="16"/>
  <c r="AA593" i="16"/>
  <c r="W1415" i="16"/>
  <c r="AA585" i="16"/>
  <c r="W1407" i="16"/>
  <c r="AA561" i="16"/>
  <c r="W1383" i="16"/>
  <c r="AA521" i="16"/>
  <c r="W1343" i="16"/>
  <c r="AA511" i="16"/>
  <c r="W1333" i="16"/>
  <c r="AA487" i="16"/>
  <c r="AA1309" i="16"/>
  <c r="W1309" i="16"/>
  <c r="AA439" i="16"/>
  <c r="W1261" i="16"/>
  <c r="Y278" i="16"/>
  <c r="X1100" i="16"/>
  <c r="AA924" i="16"/>
  <c r="AA47" i="16"/>
  <c r="AA869" i="16"/>
  <c r="W869" i="16"/>
  <c r="Y32" i="16"/>
  <c r="X854" i="16"/>
  <c r="X449" i="16"/>
  <c r="X409" i="16"/>
  <c r="AB409" i="16" s="1"/>
  <c r="X369" i="16"/>
  <c r="X329" i="16"/>
  <c r="X273" i="16"/>
  <c r="AB273" i="16" s="1"/>
  <c r="AB1095" i="16" s="1"/>
  <c r="X257" i="16"/>
  <c r="Y257" i="16" s="1"/>
  <c r="X193" i="16"/>
  <c r="AB193" i="16" s="1"/>
  <c r="X169" i="16"/>
  <c r="X137" i="16"/>
  <c r="X33" i="16"/>
  <c r="Y33" i="16" s="1"/>
  <c r="Y855" i="16" s="1"/>
  <c r="W1438" i="16"/>
  <c r="AA584" i="16"/>
  <c r="W1406" i="16"/>
  <c r="AA576" i="16"/>
  <c r="W1398" i="16"/>
  <c r="AA560" i="16"/>
  <c r="AA1382" i="16"/>
  <c r="W1382" i="16"/>
  <c r="AA384" i="16"/>
  <c r="AA1206" i="16"/>
  <c r="AA351" i="16"/>
  <c r="W1173" i="16"/>
  <c r="AA329" i="16"/>
  <c r="AA1151" i="16"/>
  <c r="W1151" i="16"/>
  <c r="AA274" i="16"/>
  <c r="W1096" i="16"/>
  <c r="X221" i="16"/>
  <c r="W1014" i="16"/>
  <c r="AA162" i="16"/>
  <c r="AA984" i="16"/>
  <c r="W984" i="16"/>
  <c r="AA148" i="16"/>
  <c r="AA970" i="16" s="1"/>
  <c r="AA649" i="16"/>
  <c r="AC649" i="16" s="1"/>
  <c r="AC1471" i="16" s="1"/>
  <c r="AA1471" i="16"/>
  <c r="W1471" i="16"/>
  <c r="AA641" i="16"/>
  <c r="AA1463" i="16" s="1"/>
  <c r="W1463" i="16"/>
  <c r="AA633" i="16"/>
  <c r="W1455" i="16"/>
  <c r="AA623" i="16"/>
  <c r="AA1445" i="16"/>
  <c r="W1445" i="16"/>
  <c r="AA1345" i="16"/>
  <c r="AA1232" i="16"/>
  <c r="AA321" i="16"/>
  <c r="W1143" i="16"/>
  <c r="W1038" i="16"/>
  <c r="W1036" i="16"/>
  <c r="AA996" i="16"/>
  <c r="AA138" i="16"/>
  <c r="AA960" i="16"/>
  <c r="W960" i="16"/>
  <c r="X317" i="16"/>
  <c r="H1139" i="16"/>
  <c r="X309" i="16"/>
  <c r="H1131" i="16"/>
  <c r="H1115" i="16"/>
  <c r="X293" i="16"/>
  <c r="H1099" i="16"/>
  <c r="X277" i="16"/>
  <c r="X269" i="16"/>
  <c r="H1091" i="16"/>
  <c r="H1083" i="16"/>
  <c r="X261" i="16"/>
  <c r="X205" i="16"/>
  <c r="H1027" i="16"/>
  <c r="X117" i="16"/>
  <c r="H939" i="16"/>
  <c r="X109" i="16"/>
  <c r="H931" i="16"/>
  <c r="X101" i="16"/>
  <c r="H923" i="16"/>
  <c r="X77" i="16"/>
  <c r="H899" i="16"/>
  <c r="X69" i="16"/>
  <c r="X891" i="16" s="1"/>
  <c r="H891" i="16"/>
  <c r="X29" i="16"/>
  <c r="H851" i="16"/>
  <c r="X5" i="16"/>
  <c r="X827" i="16" s="1"/>
  <c r="H827" i="16"/>
  <c r="X177" i="16"/>
  <c r="L999" i="16"/>
  <c r="X209" i="16"/>
  <c r="L1031" i="16"/>
  <c r="X265" i="16"/>
  <c r="L1087" i="16"/>
  <c r="X1119" i="16"/>
  <c r="Y297" i="16"/>
  <c r="AA800" i="16"/>
  <c r="Y1606" i="16"/>
  <c r="AA31" i="16"/>
  <c r="AA853" i="16" s="1"/>
  <c r="W853" i="16"/>
  <c r="W845" i="16"/>
  <c r="W843" i="16"/>
  <c r="Y279" i="16"/>
  <c r="Y1101" i="16"/>
  <c r="X1101" i="16"/>
  <c r="Y270" i="16"/>
  <c r="Y1092" i="16" s="1"/>
  <c r="X1092" i="16"/>
  <c r="AA226" i="16"/>
  <c r="AA1048" i="16"/>
  <c r="W1048" i="16"/>
  <c r="AA1027" i="16"/>
  <c r="W1016" i="16"/>
  <c r="W837" i="16"/>
  <c r="AA1043" i="16"/>
  <c r="W1032" i="16"/>
  <c r="X465" i="16"/>
  <c r="Y465" i="16" s="1"/>
  <c r="Y1287" i="16" s="1"/>
  <c r="X457" i="16"/>
  <c r="X425" i="16"/>
  <c r="X417" i="16"/>
  <c r="X401" i="16"/>
  <c r="X1223" i="16" s="1"/>
  <c r="X361" i="16"/>
  <c r="X353" i="16"/>
  <c r="X337" i="16"/>
  <c r="Y337" i="16" s="1"/>
  <c r="Y1159" i="16" s="1"/>
  <c r="X281" i="16"/>
  <c r="Y281" i="16" s="1"/>
  <c r="Y1103" i="16" s="1"/>
  <c r="X129" i="16"/>
  <c r="AB129" i="16" s="1"/>
  <c r="X121" i="16"/>
  <c r="X113" i="16"/>
  <c r="X105" i="16"/>
  <c r="X97" i="16"/>
  <c r="X89" i="16"/>
  <c r="X81" i="16"/>
  <c r="X903" i="16" s="1"/>
  <c r="X73" i="16"/>
  <c r="Y73" i="16" s="1"/>
  <c r="Y895" i="16" s="1"/>
  <c r="X65" i="16"/>
  <c r="X57" i="16"/>
  <c r="X17" i="16"/>
  <c r="AB17" i="16" s="1"/>
  <c r="X9" i="16"/>
  <c r="AB9" i="16" s="1"/>
  <c r="Y3" i="16"/>
  <c r="Y1333" i="16" s="1"/>
  <c r="X216" i="16"/>
  <c r="Y216" i="16" s="1"/>
  <c r="X208" i="16"/>
  <c r="X200" i="16"/>
  <c r="X192" i="16"/>
  <c r="X184" i="16"/>
  <c r="X176" i="16"/>
  <c r="X168" i="16"/>
  <c r="X160" i="16"/>
  <c r="X16" i="16"/>
  <c r="AB16" i="16" s="1"/>
  <c r="AB838" i="16" s="1"/>
  <c r="X23" i="16"/>
  <c r="X845" i="16" s="1"/>
  <c r="Y295" i="16"/>
  <c r="Y1117" i="16" s="1"/>
  <c r="Y51" i="16"/>
  <c r="Y873" i="16"/>
  <c r="Y38" i="16"/>
  <c r="Y860" i="16" s="1"/>
  <c r="Y262" i="16"/>
  <c r="Y1084" i="16" s="1"/>
  <c r="X879" i="16"/>
  <c r="AB57" i="16"/>
  <c r="AC57" i="16" s="1"/>
  <c r="AC879" i="16" s="1"/>
  <c r="X899" i="16"/>
  <c r="Y77" i="16"/>
  <c r="Y899" i="16"/>
  <c r="AB77" i="16"/>
  <c r="X1139" i="16"/>
  <c r="Y317" i="16"/>
  <c r="Y1139" i="16"/>
  <c r="AB317" i="16"/>
  <c r="AC317" i="16" s="1"/>
  <c r="AC1139" i="16" s="1"/>
  <c r="AA1587" i="16"/>
  <c r="AA22" i="15"/>
  <c r="X22" i="15"/>
  <c r="W74" i="15"/>
  <c r="AA1475" i="16"/>
  <c r="AC744" i="16"/>
  <c r="AC732" i="16"/>
  <c r="Y47" i="16"/>
  <c r="Y869" i="16"/>
  <c r="AB47" i="16"/>
  <c r="X869" i="16"/>
  <c r="X1378" i="16"/>
  <c r="Y556" i="16"/>
  <c r="AB84" i="16"/>
  <c r="Y84" i="16"/>
  <c r="Y906" i="16"/>
  <c r="X1104" i="16"/>
  <c r="Y282" i="16"/>
  <c r="Y1104" i="16"/>
  <c r="AB628" i="16"/>
  <c r="AB23" i="16"/>
  <c r="Y23" i="16"/>
  <c r="Y845" i="16" s="1"/>
  <c r="X951" i="16"/>
  <c r="Y129" i="16"/>
  <c r="Y951" i="16"/>
  <c r="AA1235" i="16"/>
  <c r="AC413" i="16"/>
  <c r="AC808" i="16"/>
  <c r="AC1630" i="16" s="1"/>
  <c r="AA1630" i="16"/>
  <c r="AB103" i="16"/>
  <c r="Y260" i="16"/>
  <c r="Y1082" i="16"/>
  <c r="AB260" i="16"/>
  <c r="AB1082" i="16" s="1"/>
  <c r="X1048" i="16"/>
  <c r="AB490" i="16"/>
  <c r="Y490" i="16"/>
  <c r="Y1312" i="16"/>
  <c r="Y746" i="16"/>
  <c r="Y1568" i="16" s="1"/>
  <c r="X1568" i="16"/>
  <c r="AB746" i="16"/>
  <c r="X962" i="16"/>
  <c r="Y140" i="16"/>
  <c r="Y962" i="16" s="1"/>
  <c r="X1464" i="16"/>
  <c r="Y642" i="16"/>
  <c r="Y1464" i="16"/>
  <c r="X1013" i="16"/>
  <c r="Y191" i="16"/>
  <c r="Y1013" i="16" s="1"/>
  <c r="AB191" i="16"/>
  <c r="X917" i="16"/>
  <c r="AB95" i="16"/>
  <c r="Y95" i="16"/>
  <c r="Y917" i="16"/>
  <c r="Y820" i="16"/>
  <c r="Y1642" i="16"/>
  <c r="X1642" i="16"/>
  <c r="AB820" i="16"/>
  <c r="AB716" i="16"/>
  <c r="X1538" i="16"/>
  <c r="Y716" i="16"/>
  <c r="Y1538" i="16"/>
  <c r="AB452" i="16"/>
  <c r="AB1274" i="16" s="1"/>
  <c r="X1274" i="16"/>
  <c r="Y452" i="16"/>
  <c r="X1178" i="16"/>
  <c r="Y356" i="16"/>
  <c r="Y1178" i="16" s="1"/>
  <c r="AB356" i="16"/>
  <c r="AB1178" i="16" s="1"/>
  <c r="X1050" i="16"/>
  <c r="Y228" i="16"/>
  <c r="Y1050" i="16" s="1"/>
  <c r="AB228" i="16"/>
  <c r="AC228" i="16" s="1"/>
  <c r="AC1050" i="16" s="1"/>
  <c r="X954" i="16"/>
  <c r="Y132" i="16"/>
  <c r="Y954" i="16" s="1"/>
  <c r="X1184" i="16"/>
  <c r="AB362" i="16"/>
  <c r="AB1184" i="16" s="1"/>
  <c r="Y362" i="16"/>
  <c r="Y1184" i="16"/>
  <c r="X1280" i="16"/>
  <c r="Y458" i="16"/>
  <c r="Y1280" i="16"/>
  <c r="AB458" i="16"/>
  <c r="AC458" i="16" s="1"/>
  <c r="X1376" i="16"/>
  <c r="Y554" i="16"/>
  <c r="Y1376" i="16" s="1"/>
  <c r="AB554" i="16"/>
  <c r="X1584" i="16"/>
  <c r="Y762" i="16"/>
  <c r="Y1584" i="16"/>
  <c r="AB762" i="16"/>
  <c r="AA1317" i="16"/>
  <c r="X838" i="16"/>
  <c r="X1038" i="16"/>
  <c r="Y1038" i="16"/>
  <c r="AB216" i="16"/>
  <c r="AC216" i="16" s="1"/>
  <c r="AC1038" i="16" s="1"/>
  <c r="X895" i="16"/>
  <c r="AB73" i="16"/>
  <c r="X1103" i="16"/>
  <c r="AB281" i="16"/>
  <c r="AB1103" i="16" s="1"/>
  <c r="X1287" i="16"/>
  <c r="AB465" i="16"/>
  <c r="AC465" i="16" s="1"/>
  <c r="AC1287" i="16" s="1"/>
  <c r="Y5" i="16"/>
  <c r="AB5" i="16"/>
  <c r="AC5" i="16" s="1"/>
  <c r="AC827" i="16" s="1"/>
  <c r="X923" i="16"/>
  <c r="AB101" i="16"/>
  <c r="Y101" i="16"/>
  <c r="Y923" i="16" s="1"/>
  <c r="X1043" i="16"/>
  <c r="Y221" i="16"/>
  <c r="Y1043" i="16"/>
  <c r="AB221" i="16"/>
  <c r="AB1043" i="16" s="1"/>
  <c r="X1079" i="16"/>
  <c r="Y1079" i="16"/>
  <c r="AB257" i="16"/>
  <c r="AA1205" i="16"/>
  <c r="AA1446" i="16"/>
  <c r="AC624" i="16"/>
  <c r="AA1539" i="16"/>
  <c r="AF23" i="15"/>
  <c r="AE50" i="15"/>
  <c r="AE75" i="15"/>
  <c r="AA1255" i="16"/>
  <c r="AF10" i="15"/>
  <c r="AE62" i="15"/>
  <c r="AE37" i="15"/>
  <c r="AC444" i="16"/>
  <c r="AC1266" i="16" s="1"/>
  <c r="AB1266" i="16"/>
  <c r="Z47" i="15"/>
  <c r="Z72" i="15"/>
  <c r="AC665" i="16"/>
  <c r="AC1487" i="16"/>
  <c r="AA1012" i="16"/>
  <c r="AC190" i="16"/>
  <c r="AE30" i="15"/>
  <c r="AE55" i="15"/>
  <c r="AE72" i="15"/>
  <c r="AE47" i="15"/>
  <c r="AB159" i="16"/>
  <c r="AB644" i="16"/>
  <c r="X1466" i="16"/>
  <c r="Y644" i="16"/>
  <c r="Y1466" i="16" s="1"/>
  <c r="X1424" i="16"/>
  <c r="AB602" i="16"/>
  <c r="Y602" i="16"/>
  <c r="Y1424" i="16"/>
  <c r="Y7" i="16"/>
  <c r="X829" i="16"/>
  <c r="AB7" i="16"/>
  <c r="AB829" i="16" s="1"/>
  <c r="Y748" i="16"/>
  <c r="Y1570" i="16" s="1"/>
  <c r="X1570" i="16"/>
  <c r="AB748" i="16"/>
  <c r="Y1458" i="16"/>
  <c r="X1458" i="16"/>
  <c r="AB636" i="16"/>
  <c r="X1362" i="16"/>
  <c r="AB540" i="16"/>
  <c r="AC540" i="16" s="1"/>
  <c r="AC1362" i="16" s="1"/>
  <c r="Y540" i="16"/>
  <c r="Y1362" i="16"/>
  <c r="Y444" i="16"/>
  <c r="Y1266" i="16"/>
  <c r="X1266" i="16"/>
  <c r="Y340" i="16"/>
  <c r="Y1162" i="16"/>
  <c r="AB340" i="16"/>
  <c r="AB1162" i="16" s="1"/>
  <c r="X1162" i="16"/>
  <c r="X1074" i="16"/>
  <c r="Y252" i="16"/>
  <c r="Y1074" i="16"/>
  <c r="AB252" i="16"/>
  <c r="X890" i="16"/>
  <c r="AB68" i="16"/>
  <c r="AC68" i="16" s="1"/>
  <c r="AC890" i="16" s="1"/>
  <c r="Y68" i="16"/>
  <c r="Y890" i="16" s="1"/>
  <c r="Y26" i="16"/>
  <c r="Y848" i="16" s="1"/>
  <c r="X848" i="16"/>
  <c r="AB26" i="16"/>
  <c r="X944" i="16"/>
  <c r="AB122" i="16"/>
  <c r="Y122" i="16"/>
  <c r="Y944" i="16"/>
  <c r="X1024" i="16"/>
  <c r="AB202" i="16"/>
  <c r="Y202" i="16"/>
  <c r="Y1024" i="16"/>
  <c r="X1128" i="16"/>
  <c r="Y306" i="16"/>
  <c r="Y1128" i="16"/>
  <c r="AB306" i="16"/>
  <c r="AB1128" i="16" s="1"/>
  <c r="X1216" i="16"/>
  <c r="AB394" i="16"/>
  <c r="Y394" i="16"/>
  <c r="Y1216" i="16"/>
  <c r="X1320" i="16"/>
  <c r="AB498" i="16"/>
  <c r="Y498" i="16"/>
  <c r="Y1320" i="16"/>
  <c r="X1552" i="16"/>
  <c r="Y730" i="16"/>
  <c r="Y1552" i="16"/>
  <c r="AB730" i="16"/>
  <c r="X997" i="16"/>
  <c r="Y175" i="16"/>
  <c r="Y997" i="16"/>
  <c r="AB175" i="16"/>
  <c r="Y44" i="16"/>
  <c r="Y866" i="16" s="1"/>
  <c r="X866" i="16"/>
  <c r="AB44" i="16"/>
  <c r="X888" i="16"/>
  <c r="Y66" i="16"/>
  <c r="Y888" i="16" s="1"/>
  <c r="X992" i="16"/>
  <c r="AB170" i="16"/>
  <c r="Y170" i="16"/>
  <c r="Y992" i="16"/>
  <c r="X1392" i="16"/>
  <c r="Y570" i="16"/>
  <c r="Y1392" i="16"/>
  <c r="AB570" i="16"/>
  <c r="X1472" i="16"/>
  <c r="Y650" i="16"/>
  <c r="Y1472" i="16" s="1"/>
  <c r="AB650" i="16"/>
  <c r="Z34" i="15"/>
  <c r="X982" i="16"/>
  <c r="AB160" i="16"/>
  <c r="Y1573" i="16"/>
  <c r="Y1110" i="16"/>
  <c r="Y846" i="16"/>
  <c r="Y1449" i="16"/>
  <c r="Y1439" i="16"/>
  <c r="Y1437" i="16"/>
  <c r="Y1605" i="16"/>
  <c r="Y1462" i="16"/>
  <c r="Y1452" i="16"/>
  <c r="Y1397" i="16"/>
  <c r="Y1299" i="16"/>
  <c r="Y1241" i="16"/>
  <c r="Y1199" i="16"/>
  <c r="Y1057" i="16"/>
  <c r="Y1036" i="16"/>
  <c r="Y1028" i="16"/>
  <c r="Y1003" i="16"/>
  <c r="Y907" i="16"/>
  <c r="Y1533" i="16"/>
  <c r="Y1485" i="16"/>
  <c r="Y940" i="16"/>
  <c r="Y1283" i="16"/>
  <c r="Y1457" i="16"/>
  <c r="Y1361" i="16"/>
  <c r="Y884" i="16"/>
  <c r="Y1209" i="16"/>
  <c r="Y1177" i="16"/>
  <c r="Y996" i="16"/>
  <c r="Y956" i="16"/>
  <c r="Y1203" i="16"/>
  <c r="Y1319" i="16"/>
  <c r="Y1230" i="16"/>
  <c r="Y1140" i="16"/>
  <c r="Y1077" i="16"/>
  <c r="Y870" i="16"/>
  <c r="Y1365" i="16"/>
  <c r="Y1438" i="16"/>
  <c r="Y1063" i="16"/>
  <c r="Y1009" i="16"/>
  <c r="Y1323" i="16"/>
  <c r="Y1254" i="16"/>
  <c r="Y1214" i="16"/>
  <c r="Y1334" i="16"/>
  <c r="Y1521" i="16"/>
  <c r="Y1489" i="16"/>
  <c r="Y1477" i="16"/>
  <c r="Y1004" i="16"/>
  <c r="Y993" i="16"/>
  <c r="Y878" i="16"/>
  <c r="Y1326" i="16"/>
  <c r="Y1051" i="16"/>
  <c r="Y1409" i="16"/>
  <c r="Y1081" i="16"/>
  <c r="Y987" i="16"/>
  <c r="Y915" i="16"/>
  <c r="Y892" i="16"/>
  <c r="AB81" i="16"/>
  <c r="AB903" i="16" s="1"/>
  <c r="X1159" i="16"/>
  <c r="AB337" i="16"/>
  <c r="AC337" i="16" s="1"/>
  <c r="AC1159" i="16" s="1"/>
  <c r="Y293" i="16"/>
  <c r="Y1115" i="16" s="1"/>
  <c r="X1115" i="16"/>
  <c r="AB293" i="16"/>
  <c r="AA1143" i="16"/>
  <c r="AC321" i="16"/>
  <c r="AA1261" i="16"/>
  <c r="AA1070" i="16"/>
  <c r="X7" i="15"/>
  <c r="X59" i="15" s="1"/>
  <c r="X84" i="15" s="1"/>
  <c r="W77" i="15"/>
  <c r="W52" i="15"/>
  <c r="X25" i="15"/>
  <c r="AA1302" i="16"/>
  <c r="AC480" i="16"/>
  <c r="AC1302" i="16"/>
  <c r="AB1032" i="16"/>
  <c r="Y1017" i="16"/>
  <c r="AF13" i="15"/>
  <c r="AF65" i="15" s="1"/>
  <c r="AF90" i="15" s="1"/>
  <c r="AB1471" i="16"/>
  <c r="Y953" i="16"/>
  <c r="Z43" i="15"/>
  <c r="Z68" i="15"/>
  <c r="AC545" i="16"/>
  <c r="AC1367" i="16"/>
  <c r="Y79" i="16"/>
  <c r="Y901" i="16"/>
  <c r="AB79" i="16"/>
  <c r="X901" i="16"/>
  <c r="Y1562" i="16"/>
  <c r="X1330" i="16"/>
  <c r="AB508" i="16"/>
  <c r="AB1330" i="16" s="1"/>
  <c r="Y508" i="16"/>
  <c r="Y1330" i="16" s="1"/>
  <c r="X1234" i="16"/>
  <c r="AB412" i="16"/>
  <c r="Y412" i="16"/>
  <c r="Y1234" i="16"/>
  <c r="X1146" i="16"/>
  <c r="AB324" i="16"/>
  <c r="AB1146" i="16" s="1"/>
  <c r="Y324" i="16"/>
  <c r="Y1146" i="16" s="1"/>
  <c r="X1066" i="16"/>
  <c r="Y244" i="16"/>
  <c r="Y1066" i="16" s="1"/>
  <c r="AB244" i="16"/>
  <c r="AC244" i="16" s="1"/>
  <c r="AC1066" i="16" s="1"/>
  <c r="X994" i="16"/>
  <c r="AB172" i="16"/>
  <c r="Y172" i="16"/>
  <c r="Y994" i="16" s="1"/>
  <c r="Y36" i="16"/>
  <c r="Y858" i="16" s="1"/>
  <c r="X858" i="16"/>
  <c r="AB36" i="16"/>
  <c r="X880" i="16"/>
  <c r="AB58" i="16"/>
  <c r="AB880" i="16" s="1"/>
  <c r="Y58" i="16"/>
  <c r="Y880" i="16" s="1"/>
  <c r="X976" i="16"/>
  <c r="Y154" i="16"/>
  <c r="Y976" i="16" s="1"/>
  <c r="AB154" i="16"/>
  <c r="X1160" i="16"/>
  <c r="Y338" i="16"/>
  <c r="Y1160" i="16" s="1"/>
  <c r="X1336" i="16"/>
  <c r="Y514" i="16"/>
  <c r="Y1336" i="16" s="1"/>
  <c r="AB514" i="16"/>
  <c r="AC514" i="16" s="1"/>
  <c r="AC1336" i="16" s="1"/>
  <c r="X1512" i="16"/>
  <c r="Y690" i="16"/>
  <c r="Y1512" i="16"/>
  <c r="AB690" i="16"/>
  <c r="Y754" i="16"/>
  <c r="Y1576" i="16" s="1"/>
  <c r="X1576" i="16"/>
  <c r="AB754" i="16"/>
  <c r="AB1576" i="16" s="1"/>
  <c r="AB1551" i="16"/>
  <c r="Y1222" i="16"/>
  <c r="W47" i="15"/>
  <c r="Y1158" i="16"/>
  <c r="AC924" i="16"/>
  <c r="AC375" i="16"/>
  <c r="AB1197" i="16"/>
  <c r="X946" i="16"/>
  <c r="Y124" i="16"/>
  <c r="Y946" i="16"/>
  <c r="AB124" i="16"/>
  <c r="X968" i="16"/>
  <c r="AB146" i="16"/>
  <c r="AC146" i="16" s="1"/>
  <c r="AC968" i="16" s="1"/>
  <c r="Y146" i="16"/>
  <c r="Y968" i="16"/>
  <c r="X1488" i="16"/>
  <c r="Y666" i="16"/>
  <c r="Y1488" i="16"/>
  <c r="AB666" i="16"/>
  <c r="Y1071" i="16"/>
  <c r="AC318" i="16"/>
  <c r="Y1167" i="16"/>
  <c r="Y1121" i="16"/>
  <c r="X877" i="16"/>
  <c r="AB55" i="16"/>
  <c r="AB877" i="16" s="1"/>
  <c r="Y55" i="16"/>
  <c r="Y877" i="16" s="1"/>
  <c r="X1514" i="16"/>
  <c r="AB692" i="16"/>
  <c r="AB604" i="16"/>
  <c r="X1426" i="16"/>
  <c r="Y604" i="16"/>
  <c r="Y1426" i="16" s="1"/>
  <c r="X1346" i="16"/>
  <c r="AB524" i="16"/>
  <c r="Y524" i="16"/>
  <c r="Y1346" i="16"/>
  <c r="X1250" i="16"/>
  <c r="AB428" i="16"/>
  <c r="Y428" i="16"/>
  <c r="Y1250" i="16" s="1"/>
  <c r="X1154" i="16"/>
  <c r="Y332" i="16"/>
  <c r="Y1154" i="16" s="1"/>
  <c r="AB332" i="16"/>
  <c r="AC332" i="16" s="1"/>
  <c r="AC1154" i="16" s="1"/>
  <c r="X1034" i="16"/>
  <c r="AB212" i="16"/>
  <c r="Y212" i="16"/>
  <c r="Y1034" i="16" s="1"/>
  <c r="X938" i="16"/>
  <c r="AB116" i="16"/>
  <c r="Y116" i="16"/>
  <c r="Y938" i="16"/>
  <c r="X1208" i="16"/>
  <c r="AB386" i="16"/>
  <c r="Y386" i="16"/>
  <c r="Y1208" i="16"/>
  <c r="X1304" i="16"/>
  <c r="Y482" i="16"/>
  <c r="Y1304" i="16"/>
  <c r="AB482" i="16"/>
  <c r="AB1304" i="16" s="1"/>
  <c r="Y786" i="16"/>
  <c r="Y1608" i="16" s="1"/>
  <c r="AB786" i="16"/>
  <c r="X1608" i="16"/>
  <c r="X1247" i="16"/>
  <c r="X999" i="16"/>
  <c r="AB177" i="16"/>
  <c r="AB999" i="16" s="1"/>
  <c r="Y177" i="16"/>
  <c r="Y999" i="16"/>
  <c r="AC641" i="16"/>
  <c r="AA1407" i="16"/>
  <c r="AC585" i="16"/>
  <c r="AF21" i="15"/>
  <c r="AF73" i="15" s="1"/>
  <c r="AF98" i="15" s="1"/>
  <c r="AE48" i="15"/>
  <c r="AE73" i="15"/>
  <c r="AA1390" i="16"/>
  <c r="X19" i="15"/>
  <c r="W46" i="15"/>
  <c r="W71" i="15"/>
  <c r="X1400" i="16"/>
  <c r="AB578" i="16"/>
  <c r="Y578" i="16"/>
  <c r="Y1400" i="16"/>
  <c r="Y772" i="16"/>
  <c r="Y1594" i="16"/>
  <c r="AB772" i="16"/>
  <c r="X1594" i="16"/>
  <c r="X1186" i="16"/>
  <c r="AB364" i="16"/>
  <c r="AB1186" i="16" s="1"/>
  <c r="Y364" i="16"/>
  <c r="Y1186" i="16"/>
  <c r="X986" i="16"/>
  <c r="AB164" i="16"/>
  <c r="Y164" i="16"/>
  <c r="Y986" i="16" s="1"/>
  <c r="X920" i="16"/>
  <c r="Y98" i="16"/>
  <c r="Y920" i="16"/>
  <c r="AB98" i="16"/>
  <c r="AC98" i="16" s="1"/>
  <c r="AC920" i="16" s="1"/>
  <c r="X1192" i="16"/>
  <c r="Y370" i="16"/>
  <c r="Y1192" i="16" s="1"/>
  <c r="AB370" i="16"/>
  <c r="X1528" i="16"/>
  <c r="Y706" i="16"/>
  <c r="Y1528" i="16"/>
  <c r="AB706" i="16"/>
  <c r="AB1528" i="16" s="1"/>
  <c r="Z30" i="15"/>
  <c r="Z55" i="15"/>
  <c r="Z44" i="15"/>
  <c r="Z49" i="15"/>
  <c r="Z37" i="15"/>
  <c r="AC683" i="16"/>
  <c r="AB1505" i="16"/>
  <c r="X887" i="16"/>
  <c r="Y65" i="16"/>
  <c r="Y887" i="16" s="1"/>
  <c r="AB65" i="16"/>
  <c r="X1099" i="16"/>
  <c r="Y277" i="16"/>
  <c r="Y1099" i="16" s="1"/>
  <c r="AB277" i="16"/>
  <c r="Y193" i="16"/>
  <c r="Y1015" i="16" s="1"/>
  <c r="AA1225" i="16"/>
  <c r="AC403" i="16"/>
  <c r="AC1225" i="16" s="1"/>
  <c r="AE57" i="15"/>
  <c r="AF5" i="15"/>
  <c r="AE32" i="15"/>
  <c r="AB1562" i="16"/>
  <c r="AC740" i="16"/>
  <c r="AC1562" i="16" s="1"/>
  <c r="Y42" i="16"/>
  <c r="Y864" i="16"/>
  <c r="X864" i="16"/>
  <c r="AB42" i="16"/>
  <c r="AB864" i="16" s="1"/>
  <c r="X1136" i="16"/>
  <c r="Y314" i="16"/>
  <c r="Y1136" i="16" s="1"/>
  <c r="AB314" i="16"/>
  <c r="AC344" i="16"/>
  <c r="AC1166" i="16" s="1"/>
  <c r="X990" i="16"/>
  <c r="AB168" i="16"/>
  <c r="Y168" i="16"/>
  <c r="Y990" i="16"/>
  <c r="X1175" i="16"/>
  <c r="Y353" i="16"/>
  <c r="Y1175" i="16" s="1"/>
  <c r="AB353" i="16"/>
  <c r="Y29" i="16"/>
  <c r="Y851" i="16" s="1"/>
  <c r="X851" i="16"/>
  <c r="AB29" i="16"/>
  <c r="AB851" i="16" s="1"/>
  <c r="X1027" i="16"/>
  <c r="Y205" i="16"/>
  <c r="Y1027" i="16" s="1"/>
  <c r="AB205" i="16"/>
  <c r="AC584" i="16"/>
  <c r="X1151" i="16"/>
  <c r="AB329" i="16"/>
  <c r="AB1151" i="16" s="1"/>
  <c r="Y329" i="16"/>
  <c r="Y1151" i="16" s="1"/>
  <c r="AF25" i="15"/>
  <c r="AE52" i="15"/>
  <c r="AE77" i="15"/>
  <c r="Y812" i="16"/>
  <c r="Y1634" i="16" s="1"/>
  <c r="X1634" i="16"/>
  <c r="AB812" i="16"/>
  <c r="AB1634" i="16" s="1"/>
  <c r="Y274" i="16"/>
  <c r="Y1096" i="16"/>
  <c r="X1096" i="16"/>
  <c r="AB274" i="16"/>
  <c r="X1456" i="16"/>
  <c r="Y634" i="16"/>
  <c r="Y1456" i="16"/>
  <c r="AB634" i="16"/>
  <c r="AC634" i="16" s="1"/>
  <c r="AC1456" i="16" s="1"/>
  <c r="AB111" i="16"/>
  <c r="AB724" i="16"/>
  <c r="X1546" i="16"/>
  <c r="Y724" i="16"/>
  <c r="Y1546" i="16" s="1"/>
  <c r="X1338" i="16"/>
  <c r="AB516" i="16"/>
  <c r="Y516" i="16"/>
  <c r="Y1338" i="16"/>
  <c r="X1058" i="16"/>
  <c r="AB236" i="16"/>
  <c r="Y236" i="16"/>
  <c r="Y1058" i="16" s="1"/>
  <c r="X874" i="16"/>
  <c r="AB52" i="16"/>
  <c r="Y52" i="16"/>
  <c r="Y874" i="16"/>
  <c r="X1144" i="16"/>
  <c r="Y322" i="16"/>
  <c r="Y1144" i="16" s="1"/>
  <c r="AB322" i="16"/>
  <c r="X1344" i="16"/>
  <c r="Y522" i="16"/>
  <c r="Y1344" i="16" s="1"/>
  <c r="AB522" i="16"/>
  <c r="AC522" i="16" s="1"/>
  <c r="AC1344" i="16" s="1"/>
  <c r="Y770" i="16"/>
  <c r="Y1592" i="16"/>
  <c r="X1592" i="16"/>
  <c r="AB770" i="16"/>
  <c r="AB642" i="16"/>
  <c r="AC642" i="16" s="1"/>
  <c r="AC1464" i="16" s="1"/>
  <c r="X912" i="16"/>
  <c r="AB90" i="16"/>
  <c r="AC90" i="16" s="1"/>
  <c r="AC912" i="16" s="1"/>
  <c r="Y90" i="16"/>
  <c r="Y912" i="16" s="1"/>
  <c r="X998" i="16"/>
  <c r="AB176" i="16"/>
  <c r="AC176" i="16" s="1"/>
  <c r="Y176" i="16"/>
  <c r="Y998" i="16" s="1"/>
  <c r="X919" i="16"/>
  <c r="Y97" i="16"/>
  <c r="Y919" i="16" s="1"/>
  <c r="AB97" i="16"/>
  <c r="AC97" i="16" s="1"/>
  <c r="AC919" i="16" s="1"/>
  <c r="X1191" i="16"/>
  <c r="Y369" i="16"/>
  <c r="Y1191" i="16"/>
  <c r="AB369" i="16"/>
  <c r="AC49" i="16"/>
  <c r="X957" i="16"/>
  <c r="AB135" i="16"/>
  <c r="Y135" i="16"/>
  <c r="Y957" i="16" s="1"/>
  <c r="AB620" i="16"/>
  <c r="AB1442" i="16" s="1"/>
  <c r="X1442" i="16"/>
  <c r="Y620" i="16"/>
  <c r="Y1442" i="16" s="1"/>
  <c r="X1218" i="16"/>
  <c r="AB396" i="16"/>
  <c r="Y396" i="16"/>
  <c r="Y1218" i="16"/>
  <c r="X1042" i="16"/>
  <c r="Y220" i="16"/>
  <c r="Y1042" i="16"/>
  <c r="AB220" i="16"/>
  <c r="Y12" i="16"/>
  <c r="Y834" i="16"/>
  <c r="X834" i="16"/>
  <c r="AB12" i="16"/>
  <c r="X904" i="16"/>
  <c r="Y82" i="16"/>
  <c r="Y904" i="16"/>
  <c r="AB82" i="16"/>
  <c r="X1272" i="16"/>
  <c r="AB450" i="16"/>
  <c r="AC450" i="16" s="1"/>
  <c r="Y450" i="16"/>
  <c r="Y1272" i="16"/>
  <c r="X1536" i="16"/>
  <c r="Y714" i="16"/>
  <c r="Y1536" i="16"/>
  <c r="AB714" i="16"/>
  <c r="X1600" i="16"/>
  <c r="Y778" i="16"/>
  <c r="Y1600" i="16"/>
  <c r="AB778" i="16"/>
  <c r="X922" i="16"/>
  <c r="AB100" i="16"/>
  <c r="Y100" i="16"/>
  <c r="Y922" i="16" s="1"/>
  <c r="AB1361" i="16"/>
  <c r="AC539" i="16"/>
  <c r="AC1361" i="16" s="1"/>
  <c r="AB1133" i="16"/>
  <c r="AC311" i="16"/>
  <c r="Y764" i="16"/>
  <c r="Y1586" i="16" s="1"/>
  <c r="X1586" i="16"/>
  <c r="AB764" i="16"/>
  <c r="X1410" i="16"/>
  <c r="Y588" i="16"/>
  <c r="Y1410" i="16" s="1"/>
  <c r="AB588" i="16"/>
  <c r="X1226" i="16"/>
  <c r="Y404" i="16"/>
  <c r="Y1226" i="16" s="1"/>
  <c r="AB404" i="16"/>
  <c r="AB1226" i="16" s="1"/>
  <c r="X1120" i="16"/>
  <c r="Y298" i="16"/>
  <c r="Y1120" i="16" s="1"/>
  <c r="AB298" i="16"/>
  <c r="X1328" i="16"/>
  <c r="AB506" i="16"/>
  <c r="AC506" i="16" s="1"/>
  <c r="AC1328" i="16" s="1"/>
  <c r="Y506" i="16"/>
  <c r="Y1328" i="16" s="1"/>
  <c r="X1520" i="16"/>
  <c r="Y698" i="16"/>
  <c r="Y1520" i="16" s="1"/>
  <c r="AB698" i="16"/>
  <c r="X1006" i="16"/>
  <c r="Y184" i="16"/>
  <c r="Y1006" i="16" s="1"/>
  <c r="AB184" i="16"/>
  <c r="X831" i="16"/>
  <c r="Y105" i="16"/>
  <c r="Y927" i="16" s="1"/>
  <c r="Y401" i="16"/>
  <c r="Y1223" i="16"/>
  <c r="AB401" i="16"/>
  <c r="AC401" i="16" s="1"/>
  <c r="AC1223" i="16" s="1"/>
  <c r="X1031" i="16"/>
  <c r="Y69" i="16"/>
  <c r="Y891" i="16" s="1"/>
  <c r="AB69" i="16"/>
  <c r="X939" i="16"/>
  <c r="X1131" i="16"/>
  <c r="Y309" i="16"/>
  <c r="Y1131" i="16"/>
  <c r="AB309" i="16"/>
  <c r="AB1131" i="16" s="1"/>
  <c r="AA1455" i="16"/>
  <c r="AC633" i="16"/>
  <c r="Y409" i="16"/>
  <c r="Y1231" i="16" s="1"/>
  <c r="Y1574" i="16"/>
  <c r="AB1457" i="16"/>
  <c r="AC635" i="16"/>
  <c r="Y1109" i="16"/>
  <c r="AA1251" i="16"/>
  <c r="Y1559" i="16"/>
  <c r="Y1345" i="16"/>
  <c r="AC283" i="16"/>
  <c r="AC1105" i="16" s="1"/>
  <c r="AB1105" i="16"/>
  <c r="AC527" i="16"/>
  <c r="AB1349" i="16"/>
  <c r="AC643" i="16"/>
  <c r="AC1465" i="16"/>
  <c r="AE46" i="15"/>
  <c r="Y1351" i="16"/>
  <c r="AC1113" i="16"/>
  <c r="AC1055" i="16"/>
  <c r="AC1167" i="16"/>
  <c r="AC1625" i="16"/>
  <c r="AB1418" i="16"/>
  <c r="Y1532" i="16"/>
  <c r="Y780" i="16"/>
  <c r="Y1602" i="16"/>
  <c r="X1602" i="16"/>
  <c r="AB780" i="16"/>
  <c r="AB1602" i="16" s="1"/>
  <c r="X1384" i="16"/>
  <c r="Y562" i="16"/>
  <c r="Y1384" i="16"/>
  <c r="AB562" i="16"/>
  <c r="X1480" i="16"/>
  <c r="Y658" i="16"/>
  <c r="Y1480" i="16" s="1"/>
  <c r="AB658" i="16"/>
  <c r="AC560" i="16"/>
  <c r="X909" i="16"/>
  <c r="AB87" i="16"/>
  <c r="AC87" i="16" s="1"/>
  <c r="Y87" i="16"/>
  <c r="Y909" i="16" s="1"/>
  <c r="Y788" i="16"/>
  <c r="Y1610" i="16" s="1"/>
  <c r="X1610" i="16"/>
  <c r="AB788" i="16"/>
  <c r="X1314" i="16"/>
  <c r="Y492" i="16"/>
  <c r="Y1314" i="16" s="1"/>
  <c r="AB492" i="16"/>
  <c r="X1210" i="16"/>
  <c r="Y388" i="16"/>
  <c r="Y1210" i="16" s="1"/>
  <c r="AB388" i="16"/>
  <c r="AC388" i="16" s="1"/>
  <c r="AC1210" i="16" s="1"/>
  <c r="X1114" i="16"/>
  <c r="Y292" i="16"/>
  <c r="Y1114" i="16"/>
  <c r="AB292" i="16"/>
  <c r="X1018" i="16"/>
  <c r="AB196" i="16"/>
  <c r="Y196" i="16"/>
  <c r="Y1018" i="16"/>
  <c r="Y28" i="16"/>
  <c r="Y850" i="16"/>
  <c r="X850" i="16"/>
  <c r="AB28" i="16"/>
  <c r="X896" i="16"/>
  <c r="Y74" i="16"/>
  <c r="Y896" i="16" s="1"/>
  <c r="AB74" i="16"/>
  <c r="AC74" i="16" s="1"/>
  <c r="AC896" i="16" s="1"/>
  <c r="X984" i="16"/>
  <c r="Y162" i="16"/>
  <c r="Y984" i="16"/>
  <c r="AB162" i="16"/>
  <c r="X1168" i="16"/>
  <c r="Y346" i="16"/>
  <c r="Y1168" i="16" s="1"/>
  <c r="AB346" i="16"/>
  <c r="AB1168" i="16" s="1"/>
  <c r="X1264" i="16"/>
  <c r="Y442" i="16"/>
  <c r="Y1264" i="16" s="1"/>
  <c r="AB442" i="16"/>
  <c r="X1416" i="16"/>
  <c r="AB594" i="16"/>
  <c r="Y594" i="16"/>
  <c r="Y1416" i="16"/>
  <c r="X1504" i="16"/>
  <c r="AB682" i="16"/>
  <c r="AC682" i="16" s="1"/>
  <c r="AC1504" i="16" s="1"/>
  <c r="Y682" i="16"/>
  <c r="Y1504" i="16" s="1"/>
  <c r="Y802" i="16"/>
  <c r="Y1624" i="16" s="1"/>
  <c r="X1624" i="16"/>
  <c r="AB802" i="16"/>
  <c r="AC802" i="16" s="1"/>
  <c r="AC1624" i="16" s="1"/>
  <c r="AC271" i="16"/>
  <c r="AC1093" i="16" s="1"/>
  <c r="AB1093" i="16"/>
  <c r="Y898" i="16"/>
  <c r="Y10" i="16"/>
  <c r="Y832" i="16" s="1"/>
  <c r="AB10" i="16"/>
  <c r="AC10" i="16" s="1"/>
  <c r="AC832" i="16" s="1"/>
  <c r="X832" i="16"/>
  <c r="X936" i="16"/>
  <c r="Y114" i="16"/>
  <c r="Y936" i="16" s="1"/>
  <c r="AB114" i="16"/>
  <c r="AB936" i="16" s="1"/>
  <c r="X1040" i="16"/>
  <c r="AB218" i="16"/>
  <c r="Y218" i="16"/>
  <c r="Y1040" i="16"/>
  <c r="X1432" i="16"/>
  <c r="Y610" i="16"/>
  <c r="Y1432" i="16" s="1"/>
  <c r="AB610" i="16"/>
  <c r="AA856" i="16"/>
  <c r="AA875" i="16"/>
  <c r="AA883" i="16"/>
  <c r="AA915" i="16"/>
  <c r="AA931" i="16"/>
  <c r="AA995" i="16"/>
  <c r="AA1011" i="16"/>
  <c r="AA1059" i="16"/>
  <c r="AA1075" i="16"/>
  <c r="AA838" i="16"/>
  <c r="AA865" i="16"/>
  <c r="AA898" i="16"/>
  <c r="AA954" i="16"/>
  <c r="AA978" i="16"/>
  <c r="AA881" i="16"/>
  <c r="AA889" i="16"/>
  <c r="AA929" i="16"/>
  <c r="AA953" i="16"/>
  <c r="AA993" i="16"/>
  <c r="AA827" i="16"/>
  <c r="AA834" i="16"/>
  <c r="AA886" i="16"/>
  <c r="AA896" i="16"/>
  <c r="AA964" i="16"/>
  <c r="AA1055" i="16"/>
  <c r="AA1083" i="16"/>
  <c r="AA1119" i="16"/>
  <c r="AA1177" i="16"/>
  <c r="AA1185" i="16"/>
  <c r="AA1193" i="16"/>
  <c r="AA1201" i="16"/>
  <c r="AA1233" i="16"/>
  <c r="AA1281" i="16"/>
  <c r="AA1289" i="16"/>
  <c r="AA1305" i="16"/>
  <c r="AA1329" i="16"/>
  <c r="AA1409" i="16"/>
  <c r="AA1417" i="16"/>
  <c r="AA1449" i="16"/>
  <c r="AA1457" i="16"/>
  <c r="AA1489" i="16"/>
  <c r="AA852" i="16"/>
  <c r="AA885" i="16"/>
  <c r="AA911" i="16"/>
  <c r="AA990" i="16"/>
  <c r="AA1001" i="16"/>
  <c r="AA1077" i="16"/>
  <c r="AA1117" i="16"/>
  <c r="AA1118" i="16"/>
  <c r="AA1139" i="16"/>
  <c r="AA1192" i="16"/>
  <c r="AA1280" i="16"/>
  <c r="AA1288" i="16"/>
  <c r="AA1320" i="16"/>
  <c r="AA1336" i="16"/>
  <c r="AA1424" i="16"/>
  <c r="AA857" i="16"/>
  <c r="AA878" i="16"/>
  <c r="AA888" i="16"/>
  <c r="AA935" i="16"/>
  <c r="AA1076" i="16"/>
  <c r="AA1106" i="16"/>
  <c r="AA1134" i="16"/>
  <c r="AA1159" i="16"/>
  <c r="AA1207" i="16"/>
  <c r="AA1287" i="16"/>
  <c r="AA1295" i="16"/>
  <c r="AA1303" i="16"/>
  <c r="AA1311" i="16"/>
  <c r="AA1391" i="16"/>
  <c r="AA1447" i="16"/>
  <c r="AA862" i="16"/>
  <c r="AA901" i="16"/>
  <c r="AA940" i="16"/>
  <c r="AA991" i="16"/>
  <c r="AA1004" i="16"/>
  <c r="AA1007" i="16"/>
  <c r="AA1165" i="16"/>
  <c r="AA1196" i="16"/>
  <c r="AA1259" i="16"/>
  <c r="AA1286" i="16"/>
  <c r="AA1324" i="16"/>
  <c r="AA1348" i="16"/>
  <c r="AA850" i="16"/>
  <c r="AA880" i="16"/>
  <c r="AA1045" i="16"/>
  <c r="AA1078" i="16"/>
  <c r="AA1120" i="16"/>
  <c r="AA1182" i="16"/>
  <c r="AA1195" i="16"/>
  <c r="AA1219" i="16"/>
  <c r="AA1230" i="16"/>
  <c r="AA1292" i="16"/>
  <c r="AA1494" i="16"/>
  <c r="AA836" i="16"/>
  <c r="AA843" i="16"/>
  <c r="AA849" i="16"/>
  <c r="AA895" i="16"/>
  <c r="AA1022" i="16"/>
  <c r="AA1025" i="16"/>
  <c r="AA1081" i="16"/>
  <c r="AA1094" i="16"/>
  <c r="AA1326" i="16"/>
  <c r="AA1339" i="16"/>
  <c r="AA1350" i="16"/>
  <c r="AA1357" i="16"/>
  <c r="AA1496" i="16"/>
  <c r="AA936" i="16"/>
  <c r="AA944" i="16"/>
  <c r="AA989" i="16"/>
  <c r="AA1050" i="16"/>
  <c r="AA1069" i="16"/>
  <c r="AA1157" i="16"/>
  <c r="AA1187" i="16"/>
  <c r="AA1332" i="16"/>
  <c r="AA1389" i="16"/>
  <c r="AA1462" i="16"/>
  <c r="AA1521" i="16"/>
  <c r="AA1553" i="16"/>
  <c r="AA1569" i="16"/>
  <c r="AA1603" i="16"/>
  <c r="AA842" i="16"/>
  <c r="AA887" i="16"/>
  <c r="AA941" i="16"/>
  <c r="AA957" i="16"/>
  <c r="AA1053" i="16"/>
  <c r="AA1110" i="16"/>
  <c r="AA1190" i="16"/>
  <c r="AA1260" i="16"/>
  <c r="AA1276" i="16"/>
  <c r="AA1298" i="16"/>
  <c r="AA1420" i="16"/>
  <c r="AA1512" i="16"/>
  <c r="AA1602" i="16"/>
  <c r="AA1645" i="16"/>
  <c r="AA884" i="16"/>
  <c r="AA902" i="16"/>
  <c r="AA925" i="16"/>
  <c r="AA950" i="16"/>
  <c r="AA1040" i="16"/>
  <c r="AA1136" i="16"/>
  <c r="AA1163" i="16"/>
  <c r="AA1181" i="16"/>
  <c r="AA1229" i="16"/>
  <c r="AA1338" i="16"/>
  <c r="AA1349" i="16"/>
  <c r="AA1405" i="16"/>
  <c r="AA1422" i="16"/>
  <c r="AA1486" i="16"/>
  <c r="AA1549" i="16"/>
  <c r="AA1565" i="16"/>
  <c r="AA1595" i="16"/>
  <c r="AA952" i="16"/>
  <c r="AA1064" i="16"/>
  <c r="AA1315" i="16"/>
  <c r="AA1469" i="16"/>
  <c r="AA1523" i="16"/>
  <c r="AA1554" i="16"/>
  <c r="AA1623" i="16"/>
  <c r="AA1128" i="16"/>
  <c r="AA1142" i="16"/>
  <c r="AA1164" i="16"/>
  <c r="AA1172" i="16"/>
  <c r="AA1197" i="16"/>
  <c r="AA1254" i="16"/>
  <c r="AA1356" i="16"/>
  <c r="AA1474" i="16"/>
  <c r="AA1532" i="16"/>
  <c r="AA1567" i="16"/>
  <c r="AA999" i="16"/>
  <c r="AA1113" i="16"/>
  <c r="AA1154" i="16"/>
  <c r="AA1179" i="16"/>
  <c r="AA1221" i="16"/>
  <c r="AA1325" i="16"/>
  <c r="AA1459" i="16"/>
  <c r="AA1492" i="16"/>
  <c r="AA1504" i="16"/>
  <c r="AA1451" i="16"/>
  <c r="AA908" i="16"/>
  <c r="AA932" i="16"/>
  <c r="AA959" i="16"/>
  <c r="AA1037" i="16"/>
  <c r="AA1097" i="16"/>
  <c r="AA1306" i="16"/>
  <c r="AA1434" i="16"/>
  <c r="AA1485" i="16"/>
  <c r="AA870" i="16"/>
  <c r="AA1414" i="16"/>
  <c r="AA1515" i="16"/>
  <c r="AA1631" i="16"/>
  <c r="AA828" i="16"/>
  <c r="AA1452" i="16"/>
  <c r="AA1625" i="16"/>
  <c r="AA835" i="16"/>
  <c r="AA927" i="16"/>
  <c r="AA1234" i="16"/>
  <c r="AA1572" i="16"/>
  <c r="AA1575" i="16"/>
  <c r="AA1017" i="16"/>
  <c r="AA1062" i="16"/>
  <c r="AA948" i="16"/>
  <c r="AA1109" i="16"/>
  <c r="AA1149" i="16"/>
  <c r="AA1284" i="16"/>
  <c r="AA1334" i="16"/>
  <c r="AA1516" i="16"/>
  <c r="AA1605" i="16"/>
  <c r="AA1637" i="16"/>
  <c r="AA1626" i="16"/>
  <c r="AA1609" i="16"/>
  <c r="AA1036" i="16"/>
  <c r="AA1245" i="16"/>
  <c r="AA868" i="16"/>
  <c r="AA859" i="16"/>
  <c r="Y1418" i="16"/>
  <c r="Y1318" i="16"/>
  <c r="Y1257" i="16"/>
  <c r="X1022" i="16"/>
  <c r="AB200" i="16"/>
  <c r="AC200" i="16" s="1"/>
  <c r="AC1022" i="16" s="1"/>
  <c r="Y200" i="16"/>
  <c r="Y1022" i="16"/>
  <c r="AA1622" i="16"/>
  <c r="Y269" i="16"/>
  <c r="Y1091" i="16" s="1"/>
  <c r="X1091" i="16"/>
  <c r="AB269" i="16"/>
  <c r="X991" i="16"/>
  <c r="Y169" i="16"/>
  <c r="Y991" i="16" s="1"/>
  <c r="AB169" i="16"/>
  <c r="AA1441" i="16"/>
  <c r="AC619" i="16"/>
  <c r="AC1441" i="16"/>
  <c r="Y756" i="16"/>
  <c r="Y1578" i="16" s="1"/>
  <c r="AB756" i="16"/>
  <c r="AB1578" i="16" s="1"/>
  <c r="X989" i="16"/>
  <c r="AB167" i="16"/>
  <c r="AC167" i="16" s="1"/>
  <c r="AC989" i="16" s="1"/>
  <c r="Y167" i="16"/>
  <c r="Y989" i="16" s="1"/>
  <c r="X1490" i="16"/>
  <c r="Y668" i="16"/>
  <c r="Y1490" i="16" s="1"/>
  <c r="AB668" i="16"/>
  <c r="Y468" i="16"/>
  <c r="Y1290" i="16"/>
  <c r="AB468" i="16"/>
  <c r="AB1290" i="16" s="1"/>
  <c r="X1290" i="16"/>
  <c r="X1090" i="16"/>
  <c r="AB268" i="16"/>
  <c r="Y268" i="16"/>
  <c r="Y1090" i="16"/>
  <c r="Y4" i="16"/>
  <c r="Y826" i="16"/>
  <c r="X826" i="16"/>
  <c r="AB4" i="16"/>
  <c r="X1000" i="16"/>
  <c r="AB178" i="16"/>
  <c r="Y178" i="16"/>
  <c r="Y1000" i="16"/>
  <c r="X1296" i="16"/>
  <c r="Y474" i="16"/>
  <c r="Y1296" i="16"/>
  <c r="AB474" i="16"/>
  <c r="AA1502" i="16"/>
  <c r="AC680" i="16"/>
  <c r="AC544" i="16"/>
  <c r="AC1366" i="16" s="1"/>
  <c r="AB1366" i="16"/>
  <c r="AC279" i="16"/>
  <c r="AC1101" i="16" s="1"/>
  <c r="AB1101" i="16"/>
  <c r="Y548" i="16"/>
  <c r="Y1370" i="16" s="1"/>
  <c r="X1448" i="16"/>
  <c r="Y626" i="16"/>
  <c r="Y1448" i="16" s="1"/>
  <c r="AB626" i="16"/>
  <c r="X1030" i="16"/>
  <c r="Y208" i="16"/>
  <c r="Y1030" i="16"/>
  <c r="AB208" i="16"/>
  <c r="AB1030" i="16" s="1"/>
  <c r="X1279" i="16"/>
  <c r="Y457" i="16"/>
  <c r="Y1279" i="16" s="1"/>
  <c r="AB457" i="16"/>
  <c r="AA1085" i="16"/>
  <c r="AC263" i="16"/>
  <c r="AA1297" i="16"/>
  <c r="AA1132" i="16"/>
  <c r="W55" i="15"/>
  <c r="X3" i="15"/>
  <c r="X31" i="15" s="1"/>
  <c r="AA3" i="15"/>
  <c r="W30" i="15"/>
  <c r="Z45" i="15"/>
  <c r="X1258" i="16"/>
  <c r="Y436" i="16"/>
  <c r="Y1258" i="16"/>
  <c r="X952" i="16"/>
  <c r="Y130" i="16"/>
  <c r="Y952" i="16"/>
  <c r="X1224" i="16"/>
  <c r="Y402" i="16"/>
  <c r="Y1224" i="16" s="1"/>
  <c r="AB402" i="16"/>
  <c r="AC402" i="16" s="1"/>
  <c r="AC1224" i="16" s="1"/>
  <c r="X1496" i="16"/>
  <c r="AB674" i="16"/>
  <c r="AC674" i="16" s="1"/>
  <c r="AC1496" i="16" s="1"/>
  <c r="Y674" i="16"/>
  <c r="Y1496" i="16" s="1"/>
  <c r="X911" i="16"/>
  <c r="Y89" i="16"/>
  <c r="Y911" i="16" s="1"/>
  <c r="AB89" i="16"/>
  <c r="Y265" i="16"/>
  <c r="Y1087" i="16"/>
  <c r="X1087" i="16"/>
  <c r="AB265" i="16"/>
  <c r="X931" i="16"/>
  <c r="Y109" i="16"/>
  <c r="Y931" i="16" s="1"/>
  <c r="AA1211" i="16"/>
  <c r="AC583" i="16"/>
  <c r="AC1405" i="16"/>
  <c r="AB1405" i="16"/>
  <c r="Z46" i="15"/>
  <c r="AE49" i="15"/>
  <c r="AE74" i="15"/>
  <c r="AF22" i="15"/>
  <c r="AC246" i="16"/>
  <c r="AC1068" i="16" s="1"/>
  <c r="AA1431" i="16"/>
  <c r="AC609" i="16"/>
  <c r="AC1431" i="16"/>
  <c r="X1360" i="16"/>
  <c r="Y538" i="16"/>
  <c r="Y1360" i="16"/>
  <c r="AB538" i="16"/>
  <c r="AB1360" i="16" s="1"/>
  <c r="AA1527" i="16"/>
  <c r="AA19" i="15"/>
  <c r="Y804" i="16"/>
  <c r="Y1626" i="16"/>
  <c r="AB804" i="16"/>
  <c r="AB1626" i="16" s="1"/>
  <c r="X1434" i="16"/>
  <c r="Y612" i="16"/>
  <c r="Y1434" i="16" s="1"/>
  <c r="AB612" i="16"/>
  <c r="X1242" i="16"/>
  <c r="AB420" i="16"/>
  <c r="Y420" i="16"/>
  <c r="Y1242" i="16" s="1"/>
  <c r="AB316" i="16"/>
  <c r="AB1138" i="16" s="1"/>
  <c r="X1138" i="16"/>
  <c r="Y50" i="16"/>
  <c r="Y872" i="16"/>
  <c r="X872" i="16"/>
  <c r="AB50" i="16"/>
  <c r="X1056" i="16"/>
  <c r="Y234" i="16"/>
  <c r="Y1056" i="16" s="1"/>
  <c r="AB234" i="16"/>
  <c r="X1240" i="16"/>
  <c r="Y418" i="16"/>
  <c r="Y1240" i="16"/>
  <c r="AB418" i="16"/>
  <c r="Y20" i="16"/>
  <c r="Y842" i="16" s="1"/>
  <c r="X842" i="16"/>
  <c r="AB20" i="16"/>
  <c r="X1016" i="16"/>
  <c r="AB194" i="16"/>
  <c r="Y194" i="16"/>
  <c r="Y1016" i="16"/>
  <c r="AC546" i="16"/>
  <c r="AC1368" i="16" s="1"/>
  <c r="AB1368" i="16"/>
  <c r="AC608" i="16"/>
  <c r="AC1430" i="16" s="1"/>
  <c r="X1183" i="16"/>
  <c r="Y361" i="16"/>
  <c r="Y1183" i="16" s="1"/>
  <c r="AB361" i="16"/>
  <c r="AC361" i="16" s="1"/>
  <c r="X1083" i="16"/>
  <c r="Y261" i="16"/>
  <c r="Y1083" i="16" s="1"/>
  <c r="AB261" i="16"/>
  <c r="AA1335" i="16"/>
  <c r="AC513" i="16"/>
  <c r="AA1547" i="16"/>
  <c r="AC776" i="16"/>
  <c r="Z31" i="15"/>
  <c r="Z56" i="15"/>
  <c r="AC625" i="16"/>
  <c r="AB1447" i="16"/>
  <c r="AC651" i="16"/>
  <c r="AC1473" i="16" s="1"/>
  <c r="X893" i="16"/>
  <c r="AB71" i="16"/>
  <c r="Y700" i="16"/>
  <c r="Y1522" i="16" s="1"/>
  <c r="X1522" i="16"/>
  <c r="AB700" i="16"/>
  <c r="X1306" i="16"/>
  <c r="Y484" i="16"/>
  <c r="Y1306" i="16" s="1"/>
  <c r="AB484" i="16"/>
  <c r="AB1306" i="16" s="1"/>
  <c r="Y300" i="16"/>
  <c r="Y1122" i="16"/>
  <c r="X1122" i="16"/>
  <c r="AB300" i="16"/>
  <c r="X970" i="16"/>
  <c r="AB148" i="16"/>
  <c r="Y148" i="16"/>
  <c r="Y970" i="16"/>
  <c r="X1008" i="16"/>
  <c r="Y186" i="16"/>
  <c r="Y1008" i="16" s="1"/>
  <c r="AB186" i="16"/>
  <c r="X1176" i="16"/>
  <c r="Y354" i="16"/>
  <c r="Y1176" i="16" s="1"/>
  <c r="AB354" i="16"/>
  <c r="AB1413" i="16"/>
  <c r="AC591" i="16"/>
  <c r="AC1413" i="16"/>
  <c r="AC576" i="16"/>
  <c r="X1005" i="16"/>
  <c r="Y183" i="16"/>
  <c r="Y1005" i="16"/>
  <c r="AB183" i="16"/>
  <c r="X1402" i="16"/>
  <c r="AB580" i="16"/>
  <c r="AC580" i="16" s="1"/>
  <c r="AC1402" i="16" s="1"/>
  <c r="Y580" i="16"/>
  <c r="Y1402" i="16"/>
  <c r="X1088" i="16"/>
  <c r="Y266" i="16"/>
  <c r="Y1088" i="16"/>
  <c r="AB266" i="16"/>
  <c r="AB1415" i="16"/>
  <c r="AC593" i="16"/>
  <c r="AC1415" i="16" s="1"/>
  <c r="X973" i="16"/>
  <c r="AB151" i="16"/>
  <c r="Y31" i="16"/>
  <c r="Y853" i="16"/>
  <c r="X853" i="16"/>
  <c r="AB31" i="16"/>
  <c r="Y676" i="16"/>
  <c r="Y1498" i="16" s="1"/>
  <c r="AB676" i="16"/>
  <c r="X1498" i="16"/>
  <c r="X1322" i="16"/>
  <c r="Y500" i="16"/>
  <c r="Y1322" i="16"/>
  <c r="AB500" i="16"/>
  <c r="X1130" i="16"/>
  <c r="Y308" i="16"/>
  <c r="Y1130" i="16" s="1"/>
  <c r="AB308" i="16"/>
  <c r="X914" i="16"/>
  <c r="AB92" i="16"/>
  <c r="AB914" i="16" s="1"/>
  <c r="Y92" i="16"/>
  <c r="Y914" i="16" s="1"/>
  <c r="X1232" i="16"/>
  <c r="AB410" i="16"/>
  <c r="AB1232" i="16" s="1"/>
  <c r="Y410" i="16"/>
  <c r="Y1232" i="16"/>
  <c r="Y810" i="16"/>
  <c r="Y1632" i="16"/>
  <c r="X1632" i="16"/>
  <c r="AB810" i="16"/>
  <c r="X1014" i="16"/>
  <c r="Y192" i="16"/>
  <c r="Y1014" i="16" s="1"/>
  <c r="AB192" i="16"/>
  <c r="AB1014" i="16" s="1"/>
  <c r="Y17" i="16"/>
  <c r="Y839" i="16"/>
  <c r="X839" i="16"/>
  <c r="X935" i="16"/>
  <c r="Y113" i="16"/>
  <c r="Y935" i="16" s="1"/>
  <c r="AB113" i="16"/>
  <c r="AC113" i="16" s="1"/>
  <c r="X1239" i="16"/>
  <c r="AB417" i="16"/>
  <c r="AB1239" i="16" s="1"/>
  <c r="Y417" i="16"/>
  <c r="Y1239" i="16" s="1"/>
  <c r="X959" i="16"/>
  <c r="Y137" i="16"/>
  <c r="Y959" i="16" s="1"/>
  <c r="AB137" i="16"/>
  <c r="AB959" i="16" s="1"/>
  <c r="X1271" i="16"/>
  <c r="Y449" i="16"/>
  <c r="Y1271" i="16"/>
  <c r="AB449" i="16"/>
  <c r="Y1553" i="16"/>
  <c r="AC472" i="16"/>
  <c r="AC1294" i="16" s="1"/>
  <c r="AA1395" i="16"/>
  <c r="AB132" i="16"/>
  <c r="Y1337" i="16"/>
  <c r="Y1390" i="16"/>
  <c r="AA1615" i="16"/>
  <c r="X4" i="15"/>
  <c r="W31" i="15"/>
  <c r="AA4" i="15"/>
  <c r="W56" i="15"/>
  <c r="AC520" i="16"/>
  <c r="AC1342" i="16"/>
  <c r="Y918" i="16"/>
  <c r="AA1377" i="16"/>
  <c r="AC555" i="16"/>
  <c r="AC1377" i="16"/>
  <c r="Y1510" i="16"/>
  <c r="Y1425" i="16"/>
  <c r="X941" i="16"/>
  <c r="Y119" i="16"/>
  <c r="Y941" i="16"/>
  <c r="X885" i="16"/>
  <c r="Y63" i="16"/>
  <c r="Y885" i="16"/>
  <c r="AB63" i="16"/>
  <c r="AC63" i="16" s="1"/>
  <c r="AC885" i="16" s="1"/>
  <c r="Y684" i="16"/>
  <c r="Y1506" i="16"/>
  <c r="X1506" i="16"/>
  <c r="AB684" i="16"/>
  <c r="AC684" i="16" s="1"/>
  <c r="AC1506" i="16" s="1"/>
  <c r="Y564" i="16"/>
  <c r="Y1386" i="16" s="1"/>
  <c r="AB564" i="16"/>
  <c r="X1386" i="16"/>
  <c r="X1282" i="16"/>
  <c r="Y460" i="16"/>
  <c r="Y1282" i="16"/>
  <c r="AB460" i="16"/>
  <c r="AB1282" i="16" s="1"/>
  <c r="X1194" i="16"/>
  <c r="Y372" i="16"/>
  <c r="Y1194" i="16"/>
  <c r="AB372" i="16"/>
  <c r="X1106" i="16"/>
  <c r="Y284" i="16"/>
  <c r="Y1106" i="16"/>
  <c r="AB284" i="16"/>
  <c r="AC284" i="16" s="1"/>
  <c r="AC1106" i="16" s="1"/>
  <c r="X1026" i="16"/>
  <c r="AB204" i="16"/>
  <c r="Y204" i="16"/>
  <c r="Y1026" i="16"/>
  <c r="X930" i="16"/>
  <c r="Y108" i="16"/>
  <c r="Y930" i="16"/>
  <c r="AB108" i="16"/>
  <c r="AC108" i="16" s="1"/>
  <c r="AC930" i="16" s="1"/>
  <c r="Y18" i="16"/>
  <c r="Y840" i="16" s="1"/>
  <c r="X840" i="16"/>
  <c r="AB18" i="16"/>
  <c r="AB840" i="16" s="1"/>
  <c r="X928" i="16"/>
  <c r="Y106" i="16"/>
  <c r="Y928" i="16"/>
  <c r="AB106" i="16"/>
  <c r="AB928" i="16" s="1"/>
  <c r="X1032" i="16"/>
  <c r="Y210" i="16"/>
  <c r="Y1032" i="16"/>
  <c r="X1112" i="16"/>
  <c r="Y290" i="16"/>
  <c r="Y1112" i="16"/>
  <c r="AB290" i="16"/>
  <c r="X1200" i="16"/>
  <c r="AB378" i="16"/>
  <c r="AB1200" i="16" s="1"/>
  <c r="Y378" i="16"/>
  <c r="Y1200" i="16"/>
  <c r="X1288" i="16"/>
  <c r="Y466" i="16"/>
  <c r="Y1288" i="16"/>
  <c r="AB466" i="16"/>
  <c r="AB1288" i="16" s="1"/>
  <c r="Y738" i="16"/>
  <c r="Y1560" i="16"/>
  <c r="X1560" i="16"/>
  <c r="AB738" i="16"/>
  <c r="Y794" i="16"/>
  <c r="Y1616" i="16" s="1"/>
  <c r="AB794" i="16"/>
  <c r="X1616" i="16"/>
  <c r="Y1497" i="16"/>
  <c r="AC41" i="16"/>
  <c r="AC863" i="16" s="1"/>
  <c r="AC713" i="16"/>
  <c r="Y1503" i="16"/>
  <c r="AC511" i="16"/>
  <c r="X1440" i="16"/>
  <c r="Y618" i="16"/>
  <c r="Y1440" i="16"/>
  <c r="AB618" i="16"/>
  <c r="AB1440" i="16" s="1"/>
  <c r="Y818" i="16"/>
  <c r="Y1640" i="16"/>
  <c r="X1640" i="16"/>
  <c r="AB818" i="16"/>
  <c r="Y1502" i="16"/>
  <c r="Y1353" i="16"/>
  <c r="AB127" i="16"/>
  <c r="AB949" i="16" s="1"/>
  <c r="Y127" i="16"/>
  <c r="Y949" i="16"/>
  <c r="Y15" i="16"/>
  <c r="Y837" i="16" s="1"/>
  <c r="AB15" i="16"/>
  <c r="AB837" i="16" s="1"/>
  <c r="Y732" i="16"/>
  <c r="Y1554" i="16" s="1"/>
  <c r="X1554" i="16"/>
  <c r="Y652" i="16"/>
  <c r="Y1474" i="16"/>
  <c r="X1474" i="16"/>
  <c r="AB652" i="16"/>
  <c r="AB572" i="16"/>
  <c r="X1394" i="16"/>
  <c r="Y572" i="16"/>
  <c r="Y1394" i="16"/>
  <c r="X1298" i="16"/>
  <c r="AB476" i="16"/>
  <c r="AB1298" i="16" s="1"/>
  <c r="Y476" i="16"/>
  <c r="Y1298" i="16" s="1"/>
  <c r="Y276" i="16"/>
  <c r="Y1098" i="16" s="1"/>
  <c r="X1098" i="16"/>
  <c r="AB276" i="16"/>
  <c r="X978" i="16"/>
  <c r="Y156" i="16"/>
  <c r="Y978" i="16" s="1"/>
  <c r="AB156" i="16"/>
  <c r="AC76" i="16"/>
  <c r="AB898" i="16"/>
  <c r="Y34" i="16"/>
  <c r="Y856" i="16"/>
  <c r="X856" i="16"/>
  <c r="AB34" i="16"/>
  <c r="X960" i="16"/>
  <c r="Y138" i="16"/>
  <c r="Y960" i="16"/>
  <c r="AB138" i="16"/>
  <c r="X1152" i="16"/>
  <c r="Y330" i="16"/>
  <c r="Y1152" i="16"/>
  <c r="AB330" i="16"/>
  <c r="X1256" i="16"/>
  <c r="Y434" i="16"/>
  <c r="Y1256" i="16"/>
  <c r="AB434" i="16"/>
  <c r="AB1256" i="16" s="1"/>
  <c r="X1352" i="16"/>
  <c r="Y530" i="16"/>
  <c r="Y1352" i="16"/>
  <c r="X1544" i="16"/>
  <c r="Y722" i="16"/>
  <c r="Y1544" i="16"/>
  <c r="AB722" i="16"/>
  <c r="Y1505" i="16"/>
  <c r="Y886" i="16"/>
  <c r="Y1061" i="16"/>
  <c r="AB991" i="16"/>
  <c r="AC169" i="16"/>
  <c r="AC114" i="16"/>
  <c r="AC936" i="16"/>
  <c r="AB1624" i="16"/>
  <c r="AC909" i="16"/>
  <c r="AC404" i="16"/>
  <c r="AC1226" i="16"/>
  <c r="AC516" i="16"/>
  <c r="AB1338" i="16"/>
  <c r="AF32" i="15"/>
  <c r="AF57" i="15"/>
  <c r="AF82" i="15" s="1"/>
  <c r="AC370" i="16"/>
  <c r="AC1192" i="16" s="1"/>
  <c r="AB1192" i="16"/>
  <c r="AA34" i="15"/>
  <c r="AC281" i="16"/>
  <c r="AC1103" i="16" s="1"/>
  <c r="AC276" i="16"/>
  <c r="AC1098" i="16"/>
  <c r="AB1098" i="16"/>
  <c r="AC738" i="16"/>
  <c r="AB1560" i="16"/>
  <c r="AC354" i="16"/>
  <c r="AB1176" i="16"/>
  <c r="AB1264" i="16"/>
  <c r="AC492" i="16"/>
  <c r="AB1314" i="16"/>
  <c r="AC168" i="16"/>
  <c r="AC990" i="16" s="1"/>
  <c r="AB990" i="16"/>
  <c r="AB858" i="16"/>
  <c r="AC36" i="16"/>
  <c r="AC508" i="16"/>
  <c r="AC1330" i="16"/>
  <c r="AB866" i="16"/>
  <c r="AB1458" i="16"/>
  <c r="AC636" i="16"/>
  <c r="AC644" i="16"/>
  <c r="AC1466" i="16" s="1"/>
  <c r="AB1466" i="16"/>
  <c r="AC554" i="16"/>
  <c r="AB1376" i="16"/>
  <c r="AC356" i="16"/>
  <c r="AB1538" i="16"/>
  <c r="AB1640" i="16"/>
  <c r="AC818" i="16"/>
  <c r="AC1640" i="16"/>
  <c r="AC290" i="16"/>
  <c r="AC1112" i="16" s="1"/>
  <c r="AB1112" i="16"/>
  <c r="AC18" i="16"/>
  <c r="AC840" i="16" s="1"/>
  <c r="AB885" i="16"/>
  <c r="AB935" i="16"/>
  <c r="AC300" i="16"/>
  <c r="AC1122" i="16" s="1"/>
  <c r="AB1122" i="16"/>
  <c r="AC89" i="16"/>
  <c r="AB911" i="16"/>
  <c r="AC610" i="16"/>
  <c r="AC1432" i="16" s="1"/>
  <c r="AB1432" i="16"/>
  <c r="AC780" i="16"/>
  <c r="AC1602" i="16" s="1"/>
  <c r="AC298" i="16"/>
  <c r="AC1120" i="16" s="1"/>
  <c r="AB1120" i="16"/>
  <c r="AB1272" i="16"/>
  <c r="AB1042" i="16"/>
  <c r="AC220" i="16"/>
  <c r="AC1042" i="16"/>
  <c r="AB874" i="16"/>
  <c r="AB1456" i="16"/>
  <c r="AB887" i="16"/>
  <c r="AC65" i="16"/>
  <c r="AC887" i="16" s="1"/>
  <c r="AC426" i="16"/>
  <c r="AB1248" i="16"/>
  <c r="X34" i="15"/>
  <c r="AC498" i="16"/>
  <c r="AB1320" i="16"/>
  <c r="AC159" i="16"/>
  <c r="AC981" i="16" s="1"/>
  <c r="AB981" i="16"/>
  <c r="AC820" i="16"/>
  <c r="AB1642" i="16"/>
  <c r="AC23" i="16"/>
  <c r="AB845" i="16"/>
  <c r="AB1104" i="16"/>
  <c r="AC282" i="16"/>
  <c r="AC1104" i="16"/>
  <c r="AC722" i="16"/>
  <c r="AC1544" i="16"/>
  <c r="AB1544" i="16"/>
  <c r="AC330" i="16"/>
  <c r="AB1152" i="16"/>
  <c r="AB1106" i="16"/>
  <c r="AB1632" i="16"/>
  <c r="AC810" i="16"/>
  <c r="AC1632" i="16"/>
  <c r="AC676" i="16"/>
  <c r="AC1498" i="16" s="1"/>
  <c r="AB1498" i="16"/>
  <c r="AB1005" i="16"/>
  <c r="AC183" i="16"/>
  <c r="AC1005" i="16" s="1"/>
  <c r="AC420" i="16"/>
  <c r="AC1242" i="16" s="1"/>
  <c r="AB1242" i="16"/>
  <c r="AA46" i="15"/>
  <c r="AB19" i="15"/>
  <c r="AA71" i="15"/>
  <c r="AC130" i="16"/>
  <c r="AB952" i="16"/>
  <c r="AC626" i="16"/>
  <c r="AC1448" i="16" s="1"/>
  <c r="AB1448" i="16"/>
  <c r="AB1000" i="16"/>
  <c r="AC178" i="16"/>
  <c r="AC269" i="16"/>
  <c r="AC1091" i="16"/>
  <c r="AB1091" i="16"/>
  <c r="AC292" i="16"/>
  <c r="AB1114" i="16"/>
  <c r="AB1231" i="16"/>
  <c r="AC409" i="16"/>
  <c r="AC309" i="16"/>
  <c r="AC1131" i="16" s="1"/>
  <c r="AC588" i="16"/>
  <c r="AC1410" i="16"/>
  <c r="AB1410" i="16"/>
  <c r="AB1600" i="16"/>
  <c r="AC778" i="16"/>
  <c r="AC1600" i="16"/>
  <c r="AC329" i="16"/>
  <c r="AC1151" i="16" s="1"/>
  <c r="AC177" i="16"/>
  <c r="AC999" i="16" s="1"/>
  <c r="AC116" i="16"/>
  <c r="AB938" i="16"/>
  <c r="AB1426" i="16"/>
  <c r="AB976" i="16"/>
  <c r="AC324" i="16"/>
  <c r="AC1146" i="16"/>
  <c r="AC202" i="16"/>
  <c r="AC1024" i="16"/>
  <c r="AB1024" i="16"/>
  <c r="AB895" i="16"/>
  <c r="AC73" i="16"/>
  <c r="AB1312" i="16"/>
  <c r="AC490" i="16"/>
  <c r="AC476" i="16"/>
  <c r="AC192" i="16"/>
  <c r="AC1014" i="16" s="1"/>
  <c r="AC700" i="16"/>
  <c r="AB1522" i="16"/>
  <c r="AB1328" i="16"/>
  <c r="AB1400" i="16"/>
  <c r="AC578" i="16"/>
  <c r="AC1400" i="16"/>
  <c r="AC570" i="16"/>
  <c r="AB1392" i="16"/>
  <c r="AC362" i="16"/>
  <c r="AC1184" i="16"/>
  <c r="AB1013" i="16"/>
  <c r="AC191" i="16"/>
  <c r="AC1013" i="16"/>
  <c r="AB1026" i="16"/>
  <c r="AC204" i="16"/>
  <c r="AC1026" i="16"/>
  <c r="AC234" i="16"/>
  <c r="AB1056" i="16"/>
  <c r="AC69" i="16"/>
  <c r="AB891" i="16"/>
  <c r="AC786" i="16"/>
  <c r="AC1608" i="16"/>
  <c r="AB1608" i="16"/>
  <c r="AC466" i="16"/>
  <c r="AC1288" i="16"/>
  <c r="AB1130" i="16"/>
  <c r="AC308" i="16"/>
  <c r="AC1130" i="16" s="1"/>
  <c r="AB1183" i="16"/>
  <c r="AC1183" i="16"/>
  <c r="AC346" i="16"/>
  <c r="AC1168" i="16"/>
  <c r="AB1610" i="16"/>
  <c r="AC788" i="16"/>
  <c r="AC1610" i="16" s="1"/>
  <c r="AC658" i="16"/>
  <c r="AB1480" i="16"/>
  <c r="AC698" i="16"/>
  <c r="AC1520" i="16" s="1"/>
  <c r="AB1520" i="16"/>
  <c r="AC135" i="16"/>
  <c r="AB957" i="16"/>
  <c r="AB1546" i="16"/>
  <c r="AC724" i="16"/>
  <c r="AC1546" i="16" s="1"/>
  <c r="AB992" i="16"/>
  <c r="AC175" i="16"/>
  <c r="AC997" i="16"/>
  <c r="AB997" i="16"/>
  <c r="AB1570" i="16"/>
  <c r="AC748" i="16"/>
  <c r="AC1570" i="16"/>
  <c r="AF62" i="15"/>
  <c r="AF87" i="15" s="1"/>
  <c r="AF37" i="15"/>
  <c r="AB1280" i="16"/>
  <c r="AC17" i="16"/>
  <c r="AC839" i="16" s="1"/>
  <c r="AB839" i="16"/>
  <c r="AC31" i="16"/>
  <c r="AC853" i="16" s="1"/>
  <c r="AB853" i="16"/>
  <c r="AC266" i="16"/>
  <c r="AB1088" i="16"/>
  <c r="AC484" i="16"/>
  <c r="AC1306" i="16" s="1"/>
  <c r="AC612" i="16"/>
  <c r="AB1434" i="16"/>
  <c r="AC4" i="16"/>
  <c r="AC826" i="16"/>
  <c r="AB826" i="16"/>
  <c r="AC28" i="16"/>
  <c r="AB850" i="16"/>
  <c r="AB998" i="16"/>
  <c r="AB1058" i="16"/>
  <c r="AC236" i="16"/>
  <c r="AC1058" i="16" s="1"/>
  <c r="AB1096" i="16"/>
  <c r="AC274" i="16"/>
  <c r="AC1096" i="16" s="1"/>
  <c r="AB1594" i="16"/>
  <c r="AC772" i="16"/>
  <c r="AC1594" i="16"/>
  <c r="X52" i="15"/>
  <c r="X77" i="15"/>
  <c r="X102" i="15" s="1"/>
  <c r="AC650" i="16"/>
  <c r="AC1472" i="16"/>
  <c r="AB1472" i="16"/>
  <c r="AC394" i="16"/>
  <c r="AB1216" i="16"/>
  <c r="AC602" i="16"/>
  <c r="AC1424" i="16" s="1"/>
  <c r="AB1424" i="16"/>
  <c r="AB960" i="16"/>
  <c r="AC138" i="16"/>
  <c r="AC960" i="16"/>
  <c r="AB978" i="16"/>
  <c r="AC156" i="16"/>
  <c r="AC978" i="16"/>
  <c r="AC372" i="16"/>
  <c r="AB1194" i="16"/>
  <c r="AB842" i="16"/>
  <c r="AC20" i="16"/>
  <c r="AC842" i="16" s="1"/>
  <c r="AC418" i="16"/>
  <c r="AB1240" i="16"/>
  <c r="AB1496" i="16"/>
  <c r="AB3" i="15"/>
  <c r="AA30" i="15"/>
  <c r="AA55" i="15"/>
  <c r="AB1490" i="16"/>
  <c r="AC668" i="16"/>
  <c r="AC1490" i="16"/>
  <c r="AC218" i="16"/>
  <c r="AC1040" i="16"/>
  <c r="AB1040" i="16"/>
  <c r="AB1586" i="16"/>
  <c r="AC764" i="16"/>
  <c r="AC1586" i="16"/>
  <c r="AC100" i="16"/>
  <c r="AB922" i="16"/>
  <c r="AB1536" i="16"/>
  <c r="AC714" i="16"/>
  <c r="AC396" i="16"/>
  <c r="AC1218" i="16"/>
  <c r="AB1218" i="16"/>
  <c r="AC369" i="16"/>
  <c r="AB1191" i="16"/>
  <c r="AC322" i="16"/>
  <c r="AB1144" i="16"/>
  <c r="AB1034" i="16"/>
  <c r="AC666" i="16"/>
  <c r="AC1488" i="16"/>
  <c r="AB1488" i="16"/>
  <c r="AC412" i="16"/>
  <c r="AB1234" i="16"/>
  <c r="AB982" i="16"/>
  <c r="AC730" i="16"/>
  <c r="AC1552" i="16"/>
  <c r="AB1552" i="16"/>
  <c r="AB944" i="16"/>
  <c r="AC122" i="16"/>
  <c r="AC944" i="16" s="1"/>
  <c r="AB1074" i="16"/>
  <c r="AC252" i="16"/>
  <c r="AF30" i="15"/>
  <c r="AF55" i="15"/>
  <c r="AF80" i="15" s="1"/>
  <c r="AC257" i="16"/>
  <c r="AB1079" i="16"/>
  <c r="AB1287" i="16"/>
  <c r="AB1038" i="16"/>
  <c r="AB1584" i="16"/>
  <c r="AB1050" i="16"/>
  <c r="AC95" i="16"/>
  <c r="AC917" i="16"/>
  <c r="AB917" i="16"/>
  <c r="AC140" i="16"/>
  <c r="AC962" i="16"/>
  <c r="AB962" i="16"/>
  <c r="AC103" i="16"/>
  <c r="AB925" i="16"/>
  <c r="AB951" i="16"/>
  <c r="AC129" i="16"/>
  <c r="AB906" i="16"/>
  <c r="AB973" i="16"/>
  <c r="AB970" i="16"/>
  <c r="AC148" i="16"/>
  <c r="AC970" i="16" s="1"/>
  <c r="AB1592" i="16"/>
  <c r="AC770" i="16"/>
  <c r="AC1592" i="16"/>
  <c r="AB848" i="16"/>
  <c r="AC26" i="16"/>
  <c r="AC848" i="16" s="1"/>
  <c r="AC101" i="16"/>
  <c r="AB923" i="16"/>
  <c r="AB22" i="15"/>
  <c r="AB74" i="15" s="1"/>
  <c r="AB99" i="15" s="1"/>
  <c r="AA74" i="15"/>
  <c r="AA49" i="15"/>
  <c r="AC34" i="16"/>
  <c r="AC856" i="16" s="1"/>
  <c r="AB856" i="16"/>
  <c r="X56" i="15"/>
  <c r="X81" i="15" s="1"/>
  <c r="AB1271" i="16"/>
  <c r="AC449" i="16"/>
  <c r="AC1271" i="16"/>
  <c r="AB1402" i="16"/>
  <c r="AC261" i="16"/>
  <c r="AB1083" i="16"/>
  <c r="AC436" i="16"/>
  <c r="AB1258" i="16"/>
  <c r="AC268" i="16"/>
  <c r="AB1090" i="16"/>
  <c r="AB1018" i="16"/>
  <c r="AC196" i="16"/>
  <c r="AC572" i="16"/>
  <c r="AC1394" i="16"/>
  <c r="AB1394" i="16"/>
  <c r="AC132" i="16"/>
  <c r="AB954" i="16"/>
  <c r="AC137" i="16"/>
  <c r="AC959" i="16"/>
  <c r="AC186" i="16"/>
  <c r="AC1008" i="16"/>
  <c r="AB1008" i="16"/>
  <c r="AB893" i="16"/>
  <c r="AC194" i="16"/>
  <c r="AC1016" i="16" s="1"/>
  <c r="AB1016" i="16"/>
  <c r="AC50" i="16"/>
  <c r="AC872" i="16" s="1"/>
  <c r="AB872" i="16"/>
  <c r="AC756" i="16"/>
  <c r="AC1578" i="16" s="1"/>
  <c r="AB1504" i="16"/>
  <c r="AB904" i="16"/>
  <c r="AC82" i="16"/>
  <c r="AC193" i="16"/>
  <c r="AC1015" i="16"/>
  <c r="AB1015" i="16"/>
  <c r="AB1250" i="16"/>
  <c r="AC428" i="16"/>
  <c r="AC1250" i="16" s="1"/>
  <c r="AB1514" i="16"/>
  <c r="AB946" i="16"/>
  <c r="AC690" i="16"/>
  <c r="AC1512" i="16" s="1"/>
  <c r="AB1512" i="16"/>
  <c r="AC293" i="16"/>
  <c r="AC1115" i="16"/>
  <c r="AB1115" i="16"/>
  <c r="AC47" i="16"/>
  <c r="AC869" i="16"/>
  <c r="AB869" i="16"/>
  <c r="AC652" i="16"/>
  <c r="AC1474" i="16" s="1"/>
  <c r="AB1474" i="16"/>
  <c r="AB1386" i="16"/>
  <c r="AC564" i="16"/>
  <c r="AC1386" i="16"/>
  <c r="AC457" i="16"/>
  <c r="AB1279" i="16"/>
  <c r="AC111" i="16"/>
  <c r="AB933" i="16"/>
  <c r="AB1175" i="16"/>
  <c r="AC353" i="16"/>
  <c r="AC1175" i="16" s="1"/>
  <c r="AB994" i="16"/>
  <c r="AC172" i="16"/>
  <c r="AC994" i="16" s="1"/>
  <c r="AC79" i="16"/>
  <c r="AB901" i="16"/>
  <c r="AC794" i="16"/>
  <c r="AC1616" i="16"/>
  <c r="AB1616" i="16"/>
  <c r="AC106" i="16"/>
  <c r="AC928" i="16" s="1"/>
  <c r="AA56" i="15"/>
  <c r="AB4" i="15"/>
  <c r="AB56" i="15" s="1"/>
  <c r="AB81" i="15" s="1"/>
  <c r="AA31" i="15"/>
  <c r="AC500" i="16"/>
  <c r="AB1322" i="16"/>
  <c r="AF74" i="15"/>
  <c r="AF99" i="15" s="1"/>
  <c r="AF49" i="15"/>
  <c r="AB1087" i="16"/>
  <c r="AC265" i="16"/>
  <c r="AC474" i="16"/>
  <c r="AB1296" i="16"/>
  <c r="AC594" i="16"/>
  <c r="AC1416" i="16"/>
  <c r="AB1416" i="16"/>
  <c r="AC162" i="16"/>
  <c r="AC984" i="16"/>
  <c r="AB984" i="16"/>
  <c r="AB1384" i="16"/>
  <c r="AC562" i="16"/>
  <c r="AC1384" i="16"/>
  <c r="AC184" i="16"/>
  <c r="AC1006" i="16"/>
  <c r="AB1006" i="16"/>
  <c r="AB834" i="16"/>
  <c r="AC12" i="16"/>
  <c r="AC834" i="16" s="1"/>
  <c r="AF77" i="15"/>
  <c r="AF102" i="15" s="1"/>
  <c r="AF52" i="15"/>
  <c r="AB1027" i="16"/>
  <c r="AC205" i="16"/>
  <c r="AC1027" i="16" s="1"/>
  <c r="AB1136" i="16"/>
  <c r="AC314" i="16"/>
  <c r="AC1136" i="16" s="1"/>
  <c r="AB1099" i="16"/>
  <c r="AC277" i="16"/>
  <c r="AC1099" i="16"/>
  <c r="AC164" i="16"/>
  <c r="AC986" i="16" s="1"/>
  <c r="AB986" i="16"/>
  <c r="X71" i="15"/>
  <c r="X96" i="15" s="1"/>
  <c r="AC386" i="16"/>
  <c r="AC1208" i="16"/>
  <c r="AB1208" i="16"/>
  <c r="AC524" i="16"/>
  <c r="AB1346" i="16"/>
  <c r="AB1336" i="16"/>
  <c r="AC58" i="16"/>
  <c r="AC880" i="16" s="1"/>
  <c r="AB1362" i="16"/>
  <c r="AF72" i="15"/>
  <c r="AF97" i="15" s="1"/>
  <c r="AF50" i="15"/>
  <c r="AF75" i="15"/>
  <c r="AF100" i="15" s="1"/>
  <c r="AC746" i="16"/>
  <c r="AC1568" i="16" s="1"/>
  <c r="AB1568" i="16"/>
  <c r="AC628" i="16"/>
  <c r="AC1450" i="16" s="1"/>
  <c r="AB1450" i="16"/>
  <c r="X74" i="15"/>
  <c r="X99" i="15" s="1"/>
  <c r="AB899" i="16"/>
  <c r="AC77" i="16"/>
  <c r="AB55" i="15"/>
  <c r="AB80" i="15" s="1"/>
  <c r="AB30" i="15"/>
  <c r="AB46" i="15"/>
  <c r="AB71" i="15"/>
  <c r="AB96" i="15" s="1"/>
  <c r="AB49" i="15"/>
  <c r="AB955" i="16" l="1"/>
  <c r="AB149" i="16"/>
  <c r="X971" i="16"/>
  <c r="Y149" i="16"/>
  <c r="Y971" i="16" s="1"/>
  <c r="AC1011" i="16"/>
  <c r="AC1549" i="16"/>
  <c r="AC1199" i="16"/>
  <c r="AC1485" i="16"/>
  <c r="AC1345" i="16"/>
  <c r="AC884" i="16"/>
  <c r="AC1529" i="16"/>
  <c r="AC1193" i="16"/>
  <c r="AC1449" i="16"/>
  <c r="AC1510" i="16"/>
  <c r="AC1566" i="16"/>
  <c r="AC1012" i="16"/>
  <c r="AC1455" i="16"/>
  <c r="AC1457" i="16"/>
  <c r="AC1198" i="16"/>
  <c r="AC1127" i="16"/>
  <c r="AC1177" i="16"/>
  <c r="AC1107" i="16"/>
  <c r="AC1353" i="16"/>
  <c r="AC1299" i="16"/>
  <c r="AC1461" i="16"/>
  <c r="AC1003" i="16"/>
  <c r="AC1311" i="16"/>
  <c r="AC1171" i="16"/>
  <c r="AC1462" i="16"/>
  <c r="AC1631" i="16"/>
  <c r="AC1645" i="16"/>
  <c r="AC892" i="16"/>
  <c r="AC1606" i="16"/>
  <c r="AC1073" i="16"/>
  <c r="AC1060" i="16"/>
  <c r="AC1409" i="16"/>
  <c r="AC862" i="16"/>
  <c r="AC1203" i="16"/>
  <c r="AC1422" i="16"/>
  <c r="AC1489" i="16"/>
  <c r="AC1077" i="16"/>
  <c r="AC1385" i="16"/>
  <c r="AC1137" i="16"/>
  <c r="AC1637" i="16"/>
  <c r="AC1001" i="16"/>
  <c r="AC1291" i="16"/>
  <c r="AC1438" i="16"/>
  <c r="AC1565" i="16"/>
  <c r="AC868" i="16"/>
  <c r="AC1283" i="16"/>
  <c r="X1564" i="16"/>
  <c r="AB742" i="16"/>
  <c r="Y742" i="16"/>
  <c r="Y1564" i="16" s="1"/>
  <c r="D977" i="16"/>
  <c r="AB155" i="16"/>
  <c r="H1002" i="16"/>
  <c r="X180" i="16"/>
  <c r="X126" i="16"/>
  <c r="H948" i="16"/>
  <c r="AC618" i="16"/>
  <c r="AC1440" i="16" s="1"/>
  <c r="AC1056" i="16"/>
  <c r="AC911" i="16"/>
  <c r="AC1376" i="16"/>
  <c r="AC1176" i="16"/>
  <c r="AC1605" i="16"/>
  <c r="AC1326" i="16"/>
  <c r="D1163" i="16"/>
  <c r="AB341" i="16"/>
  <c r="AB335" i="16"/>
  <c r="D1157" i="16"/>
  <c r="AC1032" i="16"/>
  <c r="X561" i="16"/>
  <c r="H1383" i="16"/>
  <c r="Y264" i="16"/>
  <c r="Y1086" i="16" s="1"/>
  <c r="X1086" i="16"/>
  <c r="AB264" i="16"/>
  <c r="AC1018" i="16"/>
  <c r="AC1216" i="16"/>
  <c r="AF40" i="15"/>
  <c r="AB1022" i="16"/>
  <c r="AC340" i="16"/>
  <c r="AC1162" i="16" s="1"/>
  <c r="AC52" i="16"/>
  <c r="AC874" i="16" s="1"/>
  <c r="AC1458" i="16"/>
  <c r="AC991" i="16"/>
  <c r="AA1032" i="16"/>
  <c r="AC1286" i="16"/>
  <c r="AC1334" i="16"/>
  <c r="AC1406" i="16"/>
  <c r="X1095" i="16"/>
  <c r="AC408" i="16"/>
  <c r="AC1230" i="16" s="1"/>
  <c r="AB1230" i="16"/>
  <c r="D1373" i="16"/>
  <c r="AB551" i="16"/>
  <c r="AA245" i="16"/>
  <c r="Y245" i="16"/>
  <c r="Y1067" i="16" s="1"/>
  <c r="W1067" i="16"/>
  <c r="D1044" i="16"/>
  <c r="X448" i="16"/>
  <c r="H1270" i="16"/>
  <c r="H1202" i="16"/>
  <c r="X380" i="16"/>
  <c r="X406" i="16"/>
  <c r="T1228" i="16"/>
  <c r="X430" i="16"/>
  <c r="T1252" i="16"/>
  <c r="X462" i="16"/>
  <c r="T1284" i="16"/>
  <c r="X494" i="16"/>
  <c r="T1316" i="16"/>
  <c r="X525" i="16"/>
  <c r="T1347" i="16"/>
  <c r="X573" i="16"/>
  <c r="T1395" i="16"/>
  <c r="T1443" i="16"/>
  <c r="X621" i="16"/>
  <c r="T1467" i="16"/>
  <c r="X645" i="16"/>
  <c r="X717" i="16"/>
  <c r="T1539" i="16"/>
  <c r="X781" i="16"/>
  <c r="T1603" i="16"/>
  <c r="X821" i="16"/>
  <c r="T1643" i="16"/>
  <c r="AB31" i="15"/>
  <c r="AB1066" i="16"/>
  <c r="AC1322" i="16"/>
  <c r="AB832" i="16"/>
  <c r="AC954" i="16"/>
  <c r="AC998" i="16"/>
  <c r="AB1139" i="16"/>
  <c r="AC1480" i="16"/>
  <c r="AC208" i="16"/>
  <c r="AC1030" i="16" s="1"/>
  <c r="AC1000" i="16"/>
  <c r="AB968" i="16"/>
  <c r="AB896" i="16"/>
  <c r="AC964" i="16"/>
  <c r="AC1349" i="16"/>
  <c r="AC1150" i="16"/>
  <c r="AA1519" i="16"/>
  <c r="AC1235" i="16"/>
  <c r="X1408" i="16"/>
  <c r="Y586" i="16"/>
  <c r="Y1408" i="16" s="1"/>
  <c r="X1478" i="16"/>
  <c r="AB656" i="16"/>
  <c r="Y656" i="16"/>
  <c r="Y1478" i="16" s="1"/>
  <c r="D1429" i="16"/>
  <c r="AB607" i="16"/>
  <c r="D1262" i="16"/>
  <c r="AB440" i="16"/>
  <c r="AC306" i="16"/>
  <c r="AC1128" i="16" s="1"/>
  <c r="AB1223" i="16"/>
  <c r="AC901" i="16"/>
  <c r="AB1464" i="16"/>
  <c r="AB930" i="16"/>
  <c r="AC923" i="16"/>
  <c r="AC1079" i="16"/>
  <c r="AC1191" i="16"/>
  <c r="AC1392" i="16"/>
  <c r="AC899" i="16"/>
  <c r="AC7" i="16"/>
  <c r="AC829" i="16" s="1"/>
  <c r="AC127" i="16"/>
  <c r="AC949" i="16" s="1"/>
  <c r="AC706" i="16"/>
  <c r="AC1528" i="16" s="1"/>
  <c r="AB890" i="16"/>
  <c r="AC1090" i="16"/>
  <c r="AB1224" i="16"/>
  <c r="AC951" i="16"/>
  <c r="AC273" i="16"/>
  <c r="AC1095" i="16" s="1"/>
  <c r="AC468" i="16"/>
  <c r="AC1290" i="16" s="1"/>
  <c r="AC754" i="16"/>
  <c r="AC1576" i="16" s="1"/>
  <c r="AC891" i="16"/>
  <c r="AC1312" i="16"/>
  <c r="AB879" i="16"/>
  <c r="AC81" i="16"/>
  <c r="AC903" i="16" s="1"/>
  <c r="AC364" i="16"/>
  <c r="AC1186" i="16" s="1"/>
  <c r="AC1178" i="16"/>
  <c r="AC1560" i="16"/>
  <c r="AB1159" i="16"/>
  <c r="AC55" i="16"/>
  <c r="AC877" i="16" s="1"/>
  <c r="AC1447" i="16"/>
  <c r="AC410" i="16"/>
  <c r="AC1232" i="16" s="1"/>
  <c r="AC417" i="16"/>
  <c r="AC1239" i="16" s="1"/>
  <c r="AC452" i="16"/>
  <c r="AC1274" i="16" s="1"/>
  <c r="AC1280" i="16"/>
  <c r="AF48" i="15"/>
  <c r="AC1152" i="16"/>
  <c r="AB989" i="16"/>
  <c r="AC15" i="16"/>
  <c r="AC837" i="16" s="1"/>
  <c r="AC221" i="16"/>
  <c r="AC1043" i="16" s="1"/>
  <c r="AC804" i="16"/>
  <c r="AC1626" i="16" s="1"/>
  <c r="AC378" i="16"/>
  <c r="AC1200" i="16" s="1"/>
  <c r="AC675" i="16"/>
  <c r="AC1497" i="16" s="1"/>
  <c r="AC1134" i="16"/>
  <c r="AC1521" i="16"/>
  <c r="AC1081" i="16"/>
  <c r="AC1110" i="16"/>
  <c r="AC1100" i="16"/>
  <c r="AC1623" i="16"/>
  <c r="Y9" i="16"/>
  <c r="Y831" i="16" s="1"/>
  <c r="AB586" i="16"/>
  <c r="AC1607" i="16"/>
  <c r="AC1197" i="16"/>
  <c r="AB338" i="16"/>
  <c r="W34" i="15"/>
  <c r="Y160" i="16"/>
  <c r="Y982" i="16" s="1"/>
  <c r="AB66" i="16"/>
  <c r="Y159" i="16"/>
  <c r="Y981" i="16" s="1"/>
  <c r="Y103" i="16"/>
  <c r="Y925" i="16" s="1"/>
  <c r="AA1312" i="16"/>
  <c r="AA1559" i="16"/>
  <c r="AA1140" i="16"/>
  <c r="AA1052" i="16"/>
  <c r="AB924" i="16"/>
  <c r="AC1414" i="16"/>
  <c r="AE34" i="15"/>
  <c r="AF7" i="15"/>
  <c r="AE59" i="15"/>
  <c r="AB1108" i="16"/>
  <c r="AC286" i="16"/>
  <c r="AC1108" i="16" s="1"/>
  <c r="AC488" i="16"/>
  <c r="AC1310" i="16" s="1"/>
  <c r="AB1310" i="16"/>
  <c r="AC497" i="16"/>
  <c r="AC1319" i="16" s="1"/>
  <c r="AB1319" i="16"/>
  <c r="AC393" i="16"/>
  <c r="AC1215" i="16" s="1"/>
  <c r="AB1215" i="16"/>
  <c r="D1580" i="16"/>
  <c r="AA151" i="16"/>
  <c r="W973" i="16"/>
  <c r="X157" i="16"/>
  <c r="H979" i="16"/>
  <c r="H963" i="16"/>
  <c r="X141" i="16"/>
  <c r="AC935" i="16"/>
  <c r="AC1085" i="16"/>
  <c r="AC1153" i="16"/>
  <c r="AC1533" i="16"/>
  <c r="Y273" i="16"/>
  <c r="Y1095" i="16" s="1"/>
  <c r="AC967" i="16"/>
  <c r="X1179" i="16"/>
  <c r="Y357" i="16"/>
  <c r="Y1179" i="16" s="1"/>
  <c r="H1064" i="16"/>
  <c r="X242" i="16"/>
  <c r="AB919" i="16"/>
  <c r="AC952" i="16"/>
  <c r="AC1642" i="16"/>
  <c r="AC858" i="16"/>
  <c r="AC993" i="16"/>
  <c r="AC1554" i="16"/>
  <c r="Z32" i="15"/>
  <c r="Z57" i="15"/>
  <c r="W1421" i="16"/>
  <c r="AA599" i="16"/>
  <c r="AA1421" i="16" s="1"/>
  <c r="X1380" i="16"/>
  <c r="Y558" i="16"/>
  <c r="Y1380" i="16" s="1"/>
  <c r="AB558" i="16"/>
  <c r="AC1214" i="16"/>
  <c r="Y701" i="16"/>
  <c r="Y1523" i="16" s="1"/>
  <c r="X1523" i="16"/>
  <c r="AB701" i="16"/>
  <c r="X662" i="16"/>
  <c r="H1484" i="16"/>
  <c r="Y440" i="16"/>
  <c r="Y1262" i="16" s="1"/>
  <c r="X1262" i="16"/>
  <c r="X374" i="16"/>
  <c r="T1196" i="16"/>
  <c r="X478" i="16"/>
  <c r="T1300" i="16"/>
  <c r="X509" i="16"/>
  <c r="T1331" i="16"/>
  <c r="T1363" i="16"/>
  <c r="X541" i="16"/>
  <c r="AC160" i="16"/>
  <c r="AC982" i="16" s="1"/>
  <c r="AC1417" i="16"/>
  <c r="AC956" i="16"/>
  <c r="AC873" i="16"/>
  <c r="AC166" i="16"/>
  <c r="AC988" i="16" s="1"/>
  <c r="AC32" i="16"/>
  <c r="AC854" i="16" s="1"/>
  <c r="AB357" i="16"/>
  <c r="AA692" i="16"/>
  <c r="W1514" i="16"/>
  <c r="Y692" i="16"/>
  <c r="Y1514" i="16" s="1"/>
  <c r="AA604" i="16"/>
  <c r="AA1426" i="16" s="1"/>
  <c r="W1426" i="16"/>
  <c r="AC1351" i="16"/>
  <c r="AB59" i="15"/>
  <c r="AB84" i="15" s="1"/>
  <c r="AC538" i="16"/>
  <c r="AC1360" i="16" s="1"/>
  <c r="AB1154" i="16"/>
  <c r="AB1210" i="16"/>
  <c r="AB920" i="16"/>
  <c r="AB912" i="16"/>
  <c r="AB827" i="16"/>
  <c r="AC1320" i="16"/>
  <c r="AC620" i="16"/>
  <c r="AC1442" i="16" s="1"/>
  <c r="AC16" i="16"/>
  <c r="AC838" i="16" s="1"/>
  <c r="AC460" i="16"/>
  <c r="AC1282" i="16" s="1"/>
  <c r="AC812" i="16"/>
  <c r="AC1634" i="16" s="1"/>
  <c r="AB909" i="16"/>
  <c r="X55" i="15"/>
  <c r="X80" i="15" s="1"/>
  <c r="AA1574" i="16"/>
  <c r="AC1401" i="16"/>
  <c r="AC1126" i="16"/>
  <c r="AC1337" i="16"/>
  <c r="X1231" i="16"/>
  <c r="AC871" i="16"/>
  <c r="AC1407" i="16"/>
  <c r="AC1374" i="16"/>
  <c r="AC1143" i="16"/>
  <c r="AB831" i="16"/>
  <c r="AC9" i="16"/>
  <c r="AC831" i="16" s="1"/>
  <c r="AB105" i="16"/>
  <c r="X927" i="16"/>
  <c r="AB209" i="16"/>
  <c r="Y209" i="16"/>
  <c r="Y1031" i="16" s="1"/>
  <c r="AB117" i="16"/>
  <c r="Y117" i="16"/>
  <c r="Y939" i="16" s="1"/>
  <c r="AC1390" i="16"/>
  <c r="AB199" i="16"/>
  <c r="X1021" i="16"/>
  <c r="Y199" i="16"/>
  <c r="Y1021" i="16" s="1"/>
  <c r="Y532" i="16"/>
  <c r="Y1354" i="16" s="1"/>
  <c r="AB532" i="16"/>
  <c r="X1354" i="16"/>
  <c r="Y348" i="16"/>
  <c r="Y1170" i="16" s="1"/>
  <c r="AB348" i="16"/>
  <c r="X1170" i="16"/>
  <c r="X188" i="16"/>
  <c r="Y226" i="16"/>
  <c r="Y1048" i="16" s="1"/>
  <c r="AB226" i="16"/>
  <c r="AA1344" i="16"/>
  <c r="AA994" i="16"/>
  <c r="AA1257" i="16"/>
  <c r="AA1014" i="16"/>
  <c r="AA1248" i="16"/>
  <c r="AA1220" i="16"/>
  <c r="AA1624" i="16"/>
  <c r="AA974" i="16"/>
  <c r="AA1107" i="16"/>
  <c r="AA1560" i="16"/>
  <c r="AA900" i="16"/>
  <c r="AA1133" i="16"/>
  <c r="AA1240" i="16"/>
  <c r="AA998" i="16"/>
  <c r="AA1321" i="16"/>
  <c r="AA1576" i="16"/>
  <c r="AA1328" i="16"/>
  <c r="AA1152" i="16"/>
  <c r="AA837" i="16"/>
  <c r="AA1304" i="16"/>
  <c r="AA1051" i="16"/>
  <c r="AA845" i="16"/>
  <c r="AA1408" i="16"/>
  <c r="AA826" i="16"/>
  <c r="AA1564" i="16"/>
  <c r="AA1458" i="16"/>
  <c r="AA1628" i="16"/>
  <c r="AA1535" i="16"/>
  <c r="AA1581" i="16"/>
  <c r="AA1330" i="16"/>
  <c r="AA1636" i="16"/>
  <c r="AA894" i="16"/>
  <c r="AA1054" i="16"/>
  <c r="AA1265" i="16"/>
  <c r="AA1634" i="16"/>
  <c r="AA1063" i="16"/>
  <c r="AA1218" i="16"/>
  <c r="AA1536" i="16"/>
  <c r="AA1145" i="16"/>
  <c r="AA1323" i="16"/>
  <c r="AA1100" i="16"/>
  <c r="AA858" i="16"/>
  <c r="AA1415" i="16"/>
  <c r="AA1279" i="16"/>
  <c r="AA905" i="16"/>
  <c r="AA1184" i="16"/>
  <c r="AA873" i="16"/>
  <c r="AA963" i="16"/>
  <c r="AA1606" i="16"/>
  <c r="AA1360" i="16"/>
  <c r="AA921" i="16"/>
  <c r="AA1498" i="16"/>
  <c r="AA1562" i="16"/>
  <c r="AA1461" i="16"/>
  <c r="AA1319" i="16"/>
  <c r="AA1363" i="16"/>
  <c r="AA1202" i="16"/>
  <c r="AA1337" i="16"/>
  <c r="AA1226" i="16"/>
  <c r="AA1150" i="16"/>
  <c r="AA1231" i="16"/>
  <c r="AA1200" i="16"/>
  <c r="AA1314" i="16"/>
  <c r="AA1272" i="16"/>
  <c r="AA1091" i="16"/>
  <c r="AA1209" i="16"/>
  <c r="AA979" i="16"/>
  <c r="AA913" i="16"/>
  <c r="AA987" i="16"/>
  <c r="AA1524" i="16"/>
  <c r="AA1529" i="16"/>
  <c r="AA1191" i="16"/>
  <c r="AA1068" i="16"/>
  <c r="AA867" i="16"/>
  <c r="AA1397" i="16"/>
  <c r="AA1322" i="16"/>
  <c r="AA1130" i="16"/>
  <c r="AA897" i="16"/>
  <c r="AA863" i="16"/>
  <c r="AA1398" i="16"/>
  <c r="AA1169" i="16"/>
  <c r="AA907" i="16"/>
  <c r="AA871" i="16"/>
  <c r="AA1327" i="16"/>
  <c r="AA1096" i="16"/>
  <c r="AA922" i="16"/>
  <c r="AA1566" i="16"/>
  <c r="AA1173" i="16"/>
  <c r="AA1406" i="16"/>
  <c r="AA1277" i="16"/>
  <c r="AA1383" i="16"/>
  <c r="AA831" i="16"/>
  <c r="AA939" i="16"/>
  <c r="AA846" i="16"/>
  <c r="AA1002" i="16"/>
  <c r="AA961" i="16"/>
  <c r="AA918" i="16"/>
  <c r="AA1241" i="16"/>
  <c r="AA1385" i="16"/>
  <c r="AA840" i="16"/>
  <c r="AA1033" i="16"/>
  <c r="AA1224" i="16"/>
  <c r="AA1456" i="16"/>
  <c r="AA951" i="16"/>
  <c r="AA1223" i="16"/>
  <c r="AA1399" i="16"/>
  <c r="AA965" i="16"/>
  <c r="AA1171" i="16"/>
  <c r="AA1355" i="16"/>
  <c r="AA1129" i="16"/>
  <c r="AA933" i="16"/>
  <c r="AA1198" i="16"/>
  <c r="AA912" i="16"/>
  <c r="AA1127" i="16"/>
  <c r="AA1403" i="16"/>
  <c r="AA1608" i="16"/>
  <c r="AA1073" i="16"/>
  <c r="AA1366" i="16"/>
  <c r="AA832" i="16"/>
  <c r="AA1046" i="16"/>
  <c r="AA1274" i="16"/>
  <c r="AA1122" i="16"/>
  <c r="AA904" i="16"/>
  <c r="AA1204" i="16"/>
  <c r="AA1291" i="16"/>
  <c r="AA1607" i="16"/>
  <c r="AA1056" i="16"/>
  <c r="AA872" i="16"/>
  <c r="AA1484" i="16"/>
  <c r="AA1290" i="16"/>
  <c r="AA1534" i="16"/>
  <c r="AA1374" i="16"/>
  <c r="AA1131" i="16"/>
  <c r="AA1227" i="16"/>
  <c r="AA1114" i="16"/>
  <c r="AA1596" i="16"/>
  <c r="AA833" i="16"/>
  <c r="AA1418" i="16"/>
  <c r="AA1162" i="16"/>
  <c r="AA1060" i="16"/>
  <c r="AA1167" i="16"/>
  <c r="AA847" i="16"/>
  <c r="AA1503" i="16"/>
  <c r="AA839" i="16"/>
  <c r="AA971" i="16"/>
  <c r="AA855" i="16"/>
  <c r="AA829" i="16"/>
  <c r="AA1161" i="16"/>
  <c r="AA1273" i="16"/>
  <c r="AA1401" i="16"/>
  <c r="AA1066" i="16"/>
  <c r="AA1464" i="16"/>
  <c r="AA1071" i="16"/>
  <c r="AA1239" i="16"/>
  <c r="AA1439" i="16"/>
  <c r="AA980" i="16"/>
  <c r="AA1189" i="16"/>
  <c r="AA841" i="16"/>
  <c r="AA1170" i="16"/>
  <c r="AA1347" i="16"/>
  <c r="AA1283" i="16"/>
  <c r="AA934" i="16"/>
  <c r="AA1148" i="16"/>
  <c r="AA1412" i="16"/>
  <c r="AA1635" i="16"/>
  <c r="AA1079" i="16"/>
  <c r="AA1402" i="16"/>
  <c r="AA848" i="16"/>
  <c r="AA1088" i="16"/>
  <c r="AA1300" i="16"/>
  <c r="AA1533" i="16"/>
  <c r="AA1155" i="16"/>
  <c r="AA1087" i="16"/>
  <c r="AA1236" i="16"/>
  <c r="AA956" i="16"/>
  <c r="AA1301" i="16"/>
  <c r="AA1437" i="16"/>
  <c r="AA1074" i="16"/>
  <c r="AA1090" i="16"/>
  <c r="AA1507" i="16"/>
  <c r="AA1346" i="16"/>
  <c r="AA1571" i="16"/>
  <c r="AA1386" i="16"/>
  <c r="AA1580" i="16"/>
  <c r="AA1510" i="16"/>
  <c r="AA1294" i="16"/>
  <c r="AA1242" i="16"/>
  <c r="AA1388" i="16"/>
  <c r="AA1480" i="16"/>
  <c r="AA1160" i="16"/>
  <c r="AA1333" i="16"/>
  <c r="AA1176" i="16"/>
  <c r="AA1216" i="16"/>
  <c r="AA899" i="16"/>
  <c r="AA1018" i="16"/>
  <c r="AA1003" i="16"/>
  <c r="AA923" i="16"/>
  <c r="AA830" i="16"/>
  <c r="AA962" i="16"/>
  <c r="AA945" i="16"/>
  <c r="AA892" i="16"/>
  <c r="AA1108" i="16"/>
  <c r="AA1353" i="16"/>
  <c r="AA1465" i="16"/>
  <c r="AA997" i="16"/>
  <c r="AA1168" i="16"/>
  <c r="AA1376" i="16"/>
  <c r="AA920" i="16"/>
  <c r="AA1199" i="16"/>
  <c r="AA1359" i="16"/>
  <c r="AA919" i="16"/>
  <c r="AA1158" i="16"/>
  <c r="AA1103" i="16"/>
  <c r="AA1278" i="16"/>
  <c r="AA877" i="16"/>
  <c r="AA1137" i="16"/>
  <c r="AA1057" i="16"/>
  <c r="AA1379" i="16"/>
  <c r="AA1592" i="16"/>
  <c r="AA1000" i="16"/>
  <c r="AA1293" i="16"/>
  <c r="AA1629" i="16"/>
  <c r="AA981" i="16"/>
  <c r="AA1262" i="16"/>
  <c r="AA1435" i="16"/>
  <c r="AA1061" i="16"/>
  <c r="AA1604" i="16"/>
  <c r="AA1194" i="16"/>
  <c r="AA1563" i="16"/>
  <c r="AA1203" i="16"/>
  <c r="AA1522" i="16"/>
  <c r="AA967" i="16"/>
  <c r="AA1499" i="16"/>
  <c r="AA1047" i="16"/>
  <c r="AA1126" i="16"/>
  <c r="AA1282" i="16"/>
  <c r="AA1308" i="16"/>
  <c r="AA1642" i="16"/>
  <c r="AA1444" i="16"/>
  <c r="AA1598" i="16"/>
  <c r="AC287" i="16"/>
  <c r="AC1109" i="16" s="1"/>
  <c r="AB1109" i="16"/>
  <c r="AA71" i="16"/>
  <c r="W893" i="16"/>
  <c r="Y71" i="16"/>
  <c r="Y893" i="16" s="1"/>
  <c r="AC1074" i="16"/>
  <c r="AC1231" i="16"/>
  <c r="AC1357" i="16"/>
  <c r="AC1033" i="16"/>
  <c r="W59" i="15"/>
  <c r="Z38" i="15"/>
  <c r="Z63" i="15"/>
  <c r="AC1425" i="16"/>
  <c r="AB1445" i="16"/>
  <c r="AC623" i="16"/>
  <c r="AC1445" i="16" s="1"/>
  <c r="AA494" i="16"/>
  <c r="AA1316" i="16" s="1"/>
  <c r="W1316" i="16"/>
  <c r="AA316" i="16"/>
  <c r="W1138" i="16"/>
  <c r="Y316" i="16"/>
  <c r="Y1138" i="16" s="1"/>
  <c r="X1129" i="16"/>
  <c r="Y307" i="16"/>
  <c r="Y1129" i="16" s="1"/>
  <c r="AB307" i="16"/>
  <c r="X569" i="16"/>
  <c r="H1391" i="16"/>
  <c r="X350" i="16"/>
  <c r="H1172" i="16"/>
  <c r="X1078" i="16"/>
  <c r="Y256" i="16"/>
  <c r="Y1078" i="16" s="1"/>
  <c r="AB256" i="16"/>
  <c r="AC925" i="16"/>
  <c r="AC1144" i="16"/>
  <c r="AC938" i="16"/>
  <c r="AB119" i="16"/>
  <c r="AC996" i="16"/>
  <c r="AA1599" i="16"/>
  <c r="D1375" i="16"/>
  <c r="AB553" i="16"/>
  <c r="X677" i="16"/>
  <c r="H1499" i="16"/>
  <c r="X422" i="16"/>
  <c r="T1244" i="16"/>
  <c r="X486" i="16"/>
  <c r="T1308" i="16"/>
  <c r="X517" i="16"/>
  <c r="T1339" i="16"/>
  <c r="X565" i="16"/>
  <c r="T1387" i="16"/>
  <c r="X581" i="16"/>
  <c r="T1403" i="16"/>
  <c r="X693" i="16"/>
  <c r="T1515" i="16"/>
  <c r="X733" i="16"/>
  <c r="T1555" i="16"/>
  <c r="X765" i="16"/>
  <c r="T1587" i="16"/>
  <c r="X773" i="16"/>
  <c r="T1595" i="16"/>
  <c r="AC1434" i="16"/>
  <c r="AC957" i="16"/>
  <c r="AC42" i="16"/>
  <c r="AC864" i="16" s="1"/>
  <c r="AC907" i="16"/>
  <c r="AA1365" i="16"/>
  <c r="AC543" i="16"/>
  <c r="AC1365" i="16" s="1"/>
  <c r="AC1573" i="16"/>
  <c r="AB660" i="16"/>
  <c r="Y660" i="16"/>
  <c r="Y1482" i="16" s="1"/>
  <c r="X1482" i="16"/>
  <c r="AA659" i="16"/>
  <c r="W1481" i="16"/>
  <c r="Y659" i="16"/>
  <c r="Y1481" i="16" s="1"/>
  <c r="D1460" i="16"/>
  <c r="AB638" i="16"/>
  <c r="D1437" i="16"/>
  <c r="AB615" i="16"/>
  <c r="D1364" i="16"/>
  <c r="X1556" i="16"/>
  <c r="AB734" i="16"/>
  <c r="Y734" i="16"/>
  <c r="Y1556" i="16" s="1"/>
  <c r="AC1240" i="16"/>
  <c r="AC850" i="16"/>
  <c r="AC1522" i="16"/>
  <c r="AC845" i="16"/>
  <c r="AC29" i="16"/>
  <c r="AC851" i="16" s="1"/>
  <c r="X30" i="15"/>
  <c r="AC898" i="16"/>
  <c r="AC1333" i="16"/>
  <c r="AC1535" i="16"/>
  <c r="AC1335" i="16"/>
  <c r="Y121" i="16"/>
  <c r="Y943" i="16" s="1"/>
  <c r="AC1553" i="16"/>
  <c r="AC915" i="16"/>
  <c r="AC1254" i="16"/>
  <c r="AC1609" i="16"/>
  <c r="AC1004" i="16"/>
  <c r="AC900" i="16"/>
  <c r="AB33" i="16"/>
  <c r="AC1133" i="16"/>
  <c r="Y426" i="16"/>
  <c r="Y1248" i="16" s="1"/>
  <c r="AB60" i="16"/>
  <c r="H971" i="16"/>
  <c r="AA1343" i="16"/>
  <c r="AC521" i="16"/>
  <c r="AC1343" i="16" s="1"/>
  <c r="X933" i="16"/>
  <c r="Y111" i="16"/>
  <c r="Y933" i="16" s="1"/>
  <c r="W982" i="16"/>
  <c r="W943" i="16"/>
  <c r="W879" i="16"/>
  <c r="W969" i="16"/>
  <c r="AB1352" i="16"/>
  <c r="AC530" i="16"/>
  <c r="AC1352" i="16" s="1"/>
  <c r="AB1641" i="16"/>
  <c r="AC819" i="16"/>
  <c r="AC1641" i="16" s="1"/>
  <c r="AC320" i="16"/>
  <c r="AC1142" i="16" s="1"/>
  <c r="AB1142" i="16"/>
  <c r="AC528" i="16"/>
  <c r="AC1350" i="16" s="1"/>
  <c r="AB1350" i="16"/>
  <c r="AC1532" i="16"/>
  <c r="V66" i="15"/>
  <c r="V41" i="15"/>
  <c r="Z14" i="15"/>
  <c r="AM39" i="15"/>
  <c r="AM64" i="15"/>
  <c r="AY36" i="15"/>
  <c r="AY61" i="15"/>
  <c r="AE9" i="15"/>
  <c r="O36" i="15"/>
  <c r="O61" i="15"/>
  <c r="W9" i="15"/>
  <c r="AE8" i="15"/>
  <c r="AY60" i="15"/>
  <c r="O35" i="15"/>
  <c r="O60" i="15"/>
  <c r="AY34" i="15"/>
  <c r="AY59" i="15"/>
  <c r="BC33" i="15"/>
  <c r="BC58" i="15"/>
  <c r="S33" i="15"/>
  <c r="W6" i="15"/>
  <c r="AC1075" i="16"/>
  <c r="AC297" i="16"/>
  <c r="AC1119" i="16" s="1"/>
  <c r="AB1119" i="16"/>
  <c r="X908" i="16"/>
  <c r="AB86" i="16"/>
  <c r="Y86" i="16"/>
  <c r="Y908" i="16" s="1"/>
  <c r="X955" i="16"/>
  <c r="Y133" i="16"/>
  <c r="Y955" i="16" s="1"/>
  <c r="AC1258" i="16"/>
  <c r="AC1194" i="16"/>
  <c r="AC1298" i="16"/>
  <c r="AB1344" i="16"/>
  <c r="AA59" i="15"/>
  <c r="AC1468" i="16"/>
  <c r="AC1061" i="16"/>
  <c r="AE65" i="15"/>
  <c r="AE40" i="15"/>
  <c r="AC1076" i="16"/>
  <c r="D1189" i="16"/>
  <c r="AB310" i="16"/>
  <c r="Y310" i="16"/>
  <c r="Y1132" i="16" s="1"/>
  <c r="X1132" i="16"/>
  <c r="AA222" i="16"/>
  <c r="AA1044" i="16" s="1"/>
  <c r="W1044" i="16"/>
  <c r="AA163" i="16"/>
  <c r="AA985" i="16" s="1"/>
  <c r="Y163" i="16"/>
  <c r="Y985" i="16" s="1"/>
  <c r="X365" i="16"/>
  <c r="H1187" i="16"/>
  <c r="X250" i="16"/>
  <c r="H1072" i="16"/>
  <c r="X49" i="15"/>
  <c r="AC1279" i="16"/>
  <c r="AC1083" i="16"/>
  <c r="AC1536" i="16"/>
  <c r="AC1088" i="16"/>
  <c r="AC1248" i="16"/>
  <c r="AC1272" i="16"/>
  <c r="AC1314" i="16"/>
  <c r="AC1446" i="16"/>
  <c r="AC1051" i="16"/>
  <c r="D1378" i="16"/>
  <c r="AB556" i="16"/>
  <c r="Y219" i="16"/>
  <c r="Y1041" i="16" s="1"/>
  <c r="AB219" i="16"/>
  <c r="X1547" i="16"/>
  <c r="Y725" i="16"/>
  <c r="Y1547" i="16" s="1"/>
  <c r="X1491" i="16"/>
  <c r="Y669" i="16"/>
  <c r="Y1491" i="16" s="1"/>
  <c r="AB669" i="16"/>
  <c r="X433" i="16"/>
  <c r="H1255" i="16"/>
  <c r="X366" i="16"/>
  <c r="T1188" i="16"/>
  <c r="X390" i="16"/>
  <c r="T1212" i="16"/>
  <c r="X414" i="16"/>
  <c r="T1236" i="16"/>
  <c r="X438" i="16"/>
  <c r="T1260" i="16"/>
  <c r="X470" i="16"/>
  <c r="T1292" i="16"/>
  <c r="T1324" i="16"/>
  <c r="X502" i="16"/>
  <c r="X533" i="16"/>
  <c r="T1355" i="16"/>
  <c r="X613" i="16"/>
  <c r="T1435" i="16"/>
  <c r="X709" i="16"/>
  <c r="T1531" i="16"/>
  <c r="T1579" i="16"/>
  <c r="X757" i="16"/>
  <c r="AC1296" i="16"/>
  <c r="AB1506" i="16"/>
  <c r="AC933" i="16"/>
  <c r="AC895" i="16"/>
  <c r="AC260" i="16"/>
  <c r="AC1082" i="16" s="1"/>
  <c r="AC1190" i="16"/>
  <c r="AA1214" i="16"/>
  <c r="AC1148" i="16"/>
  <c r="AC1505" i="16"/>
  <c r="H1248" i="16"/>
  <c r="AB1393" i="16"/>
  <c r="AC571" i="16"/>
  <c r="AC1393" i="16" s="1"/>
  <c r="AA1511" i="16"/>
  <c r="AC689" i="16"/>
  <c r="AC1511" i="16" s="1"/>
  <c r="AA601" i="16"/>
  <c r="W1423" i="16"/>
  <c r="Y601" i="16"/>
  <c r="Y1423" i="16" s="1"/>
  <c r="D1389" i="16"/>
  <c r="AB567" i="16"/>
  <c r="AA1264" i="16"/>
  <c r="AC442" i="16"/>
  <c r="AC1264" i="16" s="1"/>
  <c r="AC1346" i="16"/>
  <c r="X46" i="15"/>
  <c r="AC1087" i="16"/>
  <c r="AC904" i="16"/>
  <c r="AC482" i="16"/>
  <c r="AC1304" i="16" s="1"/>
  <c r="AC1114" i="16"/>
  <c r="AC1234" i="16"/>
  <c r="AC922" i="16"/>
  <c r="AC92" i="16"/>
  <c r="AC914" i="16" s="1"/>
  <c r="AC1338" i="16"/>
  <c r="AC1158" i="16"/>
  <c r="Y151" i="16"/>
  <c r="Y973" i="16" s="1"/>
  <c r="AC1398" i="16"/>
  <c r="AC1598" i="16"/>
  <c r="AB109" i="16"/>
  <c r="AC1502" i="16"/>
  <c r="AC1382" i="16"/>
  <c r="AC1323" i="16"/>
  <c r="AC1399" i="16"/>
  <c r="AC1295" i="16"/>
  <c r="AC1439" i="16"/>
  <c r="AC870" i="16"/>
  <c r="X855" i="16"/>
  <c r="AC1463" i="16"/>
  <c r="AC1140" i="16"/>
  <c r="X1248" i="16"/>
  <c r="X882" i="16"/>
  <c r="Y57" i="16"/>
  <c r="Y879" i="16" s="1"/>
  <c r="AB121" i="16"/>
  <c r="X943" i="16"/>
  <c r="Y425" i="16"/>
  <c r="Y1247" i="16" s="1"/>
  <c r="AB425" i="16"/>
  <c r="AC1477" i="16"/>
  <c r="AC1117" i="16"/>
  <c r="AC1318" i="16"/>
  <c r="X1450" i="16"/>
  <c r="Y628" i="16"/>
  <c r="Y1450" i="16" s="1"/>
  <c r="X1370" i="16"/>
  <c r="AB548" i="16"/>
  <c r="AC313" i="16"/>
  <c r="AC1135" i="16" s="1"/>
  <c r="X20" i="15"/>
  <c r="W72" i="15"/>
  <c r="AA20" i="15"/>
  <c r="AF19" i="15"/>
  <c r="AE71" i="15"/>
  <c r="AD71" i="15"/>
  <c r="AD46" i="15"/>
  <c r="BO70" i="15"/>
  <c r="BO45" i="15"/>
  <c r="AI45" i="15"/>
  <c r="AE18" i="15"/>
  <c r="AI70" i="15"/>
  <c r="AU70" i="15"/>
  <c r="O70" i="15"/>
  <c r="AA18" i="15"/>
  <c r="BC70" i="15"/>
  <c r="AY70" i="15"/>
  <c r="S70" i="15"/>
  <c r="AQ69" i="15"/>
  <c r="AQ44" i="15"/>
  <c r="AE17" i="15"/>
  <c r="K69" i="15"/>
  <c r="K44" i="15"/>
  <c r="AU43" i="15"/>
  <c r="AU68" i="15"/>
  <c r="AE16" i="15"/>
  <c r="K43" i="15"/>
  <c r="K68" i="15"/>
  <c r="AU42" i="15"/>
  <c r="AU67" i="15"/>
  <c r="O67" i="15"/>
  <c r="O42" i="15"/>
  <c r="W10" i="15"/>
  <c r="W8" i="15"/>
  <c r="X1015" i="16"/>
  <c r="Y1291" i="16"/>
  <c r="Y1469" i="16"/>
  <c r="Y1327" i="16"/>
  <c r="Y1375" i="16"/>
  <c r="Y1417" i="16"/>
  <c r="Y1171" i="16"/>
  <c r="Y1012" i="16"/>
  <c r="Y1235" i="16"/>
  <c r="Y1169" i="16"/>
  <c r="Y1108" i="16"/>
  <c r="Y16" i="16"/>
  <c r="Y838" i="16" s="1"/>
  <c r="Y1274" i="16"/>
  <c r="Y863" i="16"/>
  <c r="AC1397" i="16"/>
  <c r="Y1463" i="16"/>
  <c r="AA1213" i="16"/>
  <c r="AA1579" i="16"/>
  <c r="Y1406" i="16"/>
  <c r="AB1295" i="16"/>
  <c r="AB1421" i="16"/>
  <c r="AC599" i="16"/>
  <c r="AC1421" i="16" s="1"/>
  <c r="AC664" i="16"/>
  <c r="AC1486" i="16" s="1"/>
  <c r="AB1486" i="16"/>
  <c r="AC673" i="16"/>
  <c r="AC1495" i="16" s="1"/>
  <c r="AB1495" i="16"/>
  <c r="AY51" i="15"/>
  <c r="AY76" i="15"/>
  <c r="AE24" i="15"/>
  <c r="O51" i="15"/>
  <c r="W24" i="15"/>
  <c r="O76" i="15"/>
  <c r="AY50" i="15"/>
  <c r="AY75" i="15"/>
  <c r="O50" i="15"/>
  <c r="W23" i="15"/>
  <c r="AY49" i="15"/>
  <c r="AY74" i="15"/>
  <c r="G70" i="15"/>
  <c r="W18" i="15"/>
  <c r="S42" i="15"/>
  <c r="S67" i="15"/>
  <c r="X14" i="15"/>
  <c r="AA14" i="15"/>
  <c r="W66" i="15"/>
  <c r="AM65" i="15"/>
  <c r="AM40" i="15"/>
  <c r="AY65" i="15"/>
  <c r="BG65" i="15"/>
  <c r="K65" i="15"/>
  <c r="S65" i="15"/>
  <c r="O65" i="15"/>
  <c r="AQ64" i="15"/>
  <c r="AQ39" i="15"/>
  <c r="AY38" i="15"/>
  <c r="AE11" i="15"/>
  <c r="O63" i="15"/>
  <c r="W11" i="15"/>
  <c r="O38" i="15"/>
  <c r="S61" i="15"/>
  <c r="S36" i="15"/>
  <c r="BC60" i="15"/>
  <c r="BC35" i="15"/>
  <c r="S35" i="15"/>
  <c r="S60" i="15"/>
  <c r="BG58" i="15"/>
  <c r="BG33" i="15"/>
  <c r="Z6" i="15"/>
  <c r="Z58" i="15" s="1"/>
  <c r="V58" i="15"/>
  <c r="V33" i="15"/>
  <c r="Y1001" i="16"/>
  <c r="Y1534" i="16"/>
  <c r="Y81" i="16"/>
  <c r="Y903" i="16" s="1"/>
  <c r="Y1135" i="16"/>
  <c r="Y1075" i="16"/>
  <c r="Y1033" i="16"/>
  <c r="Y1494" i="16"/>
  <c r="Y1193" i="16"/>
  <c r="Y967" i="16"/>
  <c r="Y1011" i="16"/>
  <c r="Y1060" i="16"/>
  <c r="Y1233" i="16"/>
  <c r="Y1073" i="16"/>
  <c r="Y1455" i="16"/>
  <c r="Y1294" i="16"/>
  <c r="Y1378" i="16"/>
  <c r="Y1119" i="16"/>
  <c r="AA1375" i="16"/>
  <c r="Y1529" i="16"/>
  <c r="Z52" i="15"/>
  <c r="Z39" i="15"/>
  <c r="AC878" i="16"/>
  <c r="AC195" i="16"/>
  <c r="AC1017" i="16" s="1"/>
  <c r="AC745" i="16"/>
  <c r="AC1567" i="16" s="1"/>
  <c r="AB1567" i="16"/>
  <c r="AC795" i="16"/>
  <c r="AC1617" i="16" s="1"/>
  <c r="AB1617" i="16"/>
  <c r="AC1169" i="16"/>
  <c r="AC419" i="16"/>
  <c r="AC1241" i="16" s="1"/>
  <c r="AB1241" i="16"/>
  <c r="AC481" i="16"/>
  <c r="AC1303" i="16" s="1"/>
  <c r="AB1303" i="16"/>
  <c r="Y1445" i="16"/>
  <c r="AB1525" i="16"/>
  <c r="Y1190" i="16"/>
  <c r="Y1310" i="16"/>
  <c r="Y1389" i="16"/>
  <c r="Y1405" i="16"/>
  <c r="Y862" i="16"/>
  <c r="Y1134" i="16"/>
  <c r="Y1340" i="16"/>
  <c r="Y1382" i="16"/>
  <c r="Y829" i="16"/>
  <c r="Y827" i="16"/>
  <c r="Y1446" i="16"/>
  <c r="AC1121" i="16"/>
  <c r="Y1385" i="16"/>
  <c r="AC940" i="16"/>
  <c r="AA1505" i="16"/>
  <c r="AC163" i="16"/>
  <c r="AC985" i="16" s="1"/>
  <c r="AC187" i="16"/>
  <c r="AC1009" i="16" s="1"/>
  <c r="AB1009" i="16"/>
  <c r="AB1057" i="16"/>
  <c r="AC235" i="16"/>
  <c r="AC1057" i="16" s="1"/>
  <c r="AC747" i="16"/>
  <c r="AC1569" i="16" s="1"/>
  <c r="AB1124" i="16"/>
  <c r="Y1126" i="16"/>
  <c r="AC400" i="16"/>
  <c r="AC1222" i="16" s="1"/>
  <c r="AB1222" i="16"/>
  <c r="AC435" i="16"/>
  <c r="AC1257" i="16" s="1"/>
  <c r="AB1257" i="16"/>
  <c r="AB1494" i="16"/>
  <c r="AC672" i="16"/>
  <c r="AC1494" i="16" s="1"/>
  <c r="AC726" i="16"/>
  <c r="AC1548" i="16" s="1"/>
  <c r="AB1548" i="16"/>
  <c r="AM57" i="15"/>
  <c r="AM32" i="15"/>
  <c r="C32" i="15"/>
  <c r="O57" i="15"/>
  <c r="AQ57" i="15"/>
  <c r="AU57" i="15"/>
  <c r="S57" i="15"/>
  <c r="BC57" i="15"/>
  <c r="AM30" i="15"/>
  <c r="AM31" i="15"/>
  <c r="AM42" i="15"/>
  <c r="AM41" i="15"/>
  <c r="AM47" i="15"/>
  <c r="AM35" i="15"/>
  <c r="AM37" i="15"/>
  <c r="AM38" i="15"/>
  <c r="AM50" i="15"/>
  <c r="AM48" i="15"/>
  <c r="AM46" i="15"/>
  <c r="AM45" i="15"/>
  <c r="AM33" i="15"/>
  <c r="AM43" i="15"/>
  <c r="AM34" i="15"/>
  <c r="AM51" i="15"/>
  <c r="C30" i="15"/>
  <c r="C41" i="15"/>
  <c r="C43" i="15"/>
  <c r="C39" i="15"/>
  <c r="BK55" i="15"/>
  <c r="BC55" i="15"/>
  <c r="C42" i="15"/>
  <c r="O55" i="15"/>
  <c r="C38" i="15"/>
  <c r="C52" i="15"/>
  <c r="C47" i="15"/>
  <c r="C31" i="15"/>
  <c r="C46" i="15"/>
  <c r="AQ55" i="15"/>
  <c r="C36" i="15"/>
  <c r="C35" i="15"/>
  <c r="C44" i="15"/>
  <c r="C37" i="15"/>
  <c r="C34" i="15"/>
  <c r="C51" i="15"/>
  <c r="Y1422" i="16"/>
  <c r="Y1343" i="16"/>
  <c r="Y1565" i="16"/>
  <c r="Y1374" i="16"/>
  <c r="Y1055" i="16"/>
  <c r="Y1414" i="16"/>
  <c r="Y1366" i="16"/>
  <c r="Y1486" i="16"/>
  <c r="Y1107" i="16"/>
  <c r="Y1607" i="16"/>
  <c r="Y1148" i="16"/>
  <c r="Y1127" i="16"/>
  <c r="Y1350" i="16"/>
  <c r="Y1311" i="16"/>
  <c r="Y924" i="16"/>
  <c r="Y1137" i="16"/>
  <c r="Y1401" i="16"/>
  <c r="Y1143" i="16"/>
  <c r="Y1113" i="16"/>
  <c r="Y1197" i="16"/>
  <c r="Y1441" i="16"/>
  <c r="Y1295" i="16"/>
  <c r="Y1645" i="16"/>
  <c r="Y854" i="16"/>
  <c r="Y1100" i="16"/>
  <c r="AA1258" i="16"/>
  <c r="W49" i="15"/>
  <c r="Y1150" i="16"/>
  <c r="Y1335" i="16"/>
  <c r="Y964" i="16"/>
  <c r="Y1303" i="16"/>
  <c r="AB1561" i="16"/>
  <c r="AC739" i="16"/>
  <c r="AC1561" i="16" s="1"/>
  <c r="AC630" i="16"/>
  <c r="AC1452" i="16" s="1"/>
  <c r="AB1452" i="16"/>
  <c r="AC691" i="16"/>
  <c r="AC1513" i="16" s="1"/>
  <c r="AB1513" i="16"/>
  <c r="K70" i="15"/>
  <c r="AY44" i="15"/>
  <c r="AY69" i="15"/>
  <c r="S69" i="15"/>
  <c r="S44" i="15"/>
  <c r="BC68" i="15"/>
  <c r="BC43" i="15"/>
  <c r="S43" i="15"/>
  <c r="S68" i="15"/>
  <c r="BC42" i="15"/>
  <c r="BC67" i="15"/>
  <c r="V42" i="15"/>
  <c r="Z15" i="15"/>
  <c r="AQ65" i="15"/>
  <c r="AQ40" i="15"/>
  <c r="G65" i="15"/>
  <c r="W13" i="15"/>
  <c r="AA13" i="15" s="1"/>
  <c r="G40" i="15"/>
  <c r="BC63" i="15"/>
  <c r="BC38" i="15"/>
  <c r="S38" i="15"/>
  <c r="S63" i="15"/>
  <c r="BC62" i="15"/>
  <c r="BC37" i="15"/>
  <c r="Z9" i="15"/>
  <c r="V36" i="15"/>
  <c r="V61" i="15"/>
  <c r="BG35" i="15"/>
  <c r="BG60" i="15"/>
  <c r="Z8" i="15"/>
  <c r="V60" i="15"/>
  <c r="AD59" i="15"/>
  <c r="AD34" i="15"/>
  <c r="AI32" i="15"/>
  <c r="AI57" i="15"/>
  <c r="AI31" i="15"/>
  <c r="AE4" i="15"/>
  <c r="BO31" i="15"/>
  <c r="BO30" i="15"/>
  <c r="BO41" i="15"/>
  <c r="BO38" i="15"/>
  <c r="BO34" i="15"/>
  <c r="BO50" i="15"/>
  <c r="BO46" i="15"/>
  <c r="BO47" i="15"/>
  <c r="BO48" i="15"/>
  <c r="BO33" i="15"/>
  <c r="BO42" i="15"/>
  <c r="BO44" i="15"/>
  <c r="BO35" i="15"/>
  <c r="AI30" i="15"/>
  <c r="AI41" i="15"/>
  <c r="AI36" i="15"/>
  <c r="AI50" i="15"/>
  <c r="AI42" i="15"/>
  <c r="AI46" i="15"/>
  <c r="AI33" i="15"/>
  <c r="AI43" i="15"/>
  <c r="AI38" i="15"/>
  <c r="AI47" i="15"/>
  <c r="AA938" i="16"/>
  <c r="AC987" i="16"/>
  <c r="AC64" i="16"/>
  <c r="AC886" i="16" s="1"/>
  <c r="AB886" i="16"/>
  <c r="AB918" i="16"/>
  <c r="AC96" i="16"/>
  <c r="AC918" i="16" s="1"/>
  <c r="AB1593" i="16"/>
  <c r="BO57" i="15"/>
  <c r="W5" i="15"/>
  <c r="G57" i="15"/>
  <c r="AC1036" i="16"/>
  <c r="AB1633" i="16"/>
  <c r="AC811" i="16"/>
  <c r="AC1633" i="16" s="1"/>
  <c r="AB1209" i="16"/>
  <c r="AC387" i="16"/>
  <c r="AC1209" i="16" s="1"/>
  <c r="AC505" i="16"/>
  <c r="AC1327" i="16" s="1"/>
  <c r="AB1327" i="16"/>
  <c r="Y1407" i="16"/>
  <c r="AA709" i="16"/>
  <c r="AA1531" i="16" s="1"/>
  <c r="W1531" i="16"/>
  <c r="X1493" i="16"/>
  <c r="AB671" i="16"/>
  <c r="AA656" i="16"/>
  <c r="AA1478" i="16" s="1"/>
  <c r="W1478" i="16"/>
  <c r="AA631" i="16"/>
  <c r="Y631" i="16"/>
  <c r="Y1453" i="16" s="1"/>
  <c r="X1436" i="16"/>
  <c r="Y614" i="16"/>
  <c r="Y1436" i="16" s="1"/>
  <c r="AB614" i="16"/>
  <c r="X1428" i="16"/>
  <c r="AB606" i="16"/>
  <c r="Y606" i="16"/>
  <c r="Y1428" i="16" s="1"/>
  <c r="Y1163" i="16"/>
  <c r="AB846" i="16"/>
  <c r="AC24" i="16"/>
  <c r="AC846" i="16" s="1"/>
  <c r="AC1028" i="16"/>
  <c r="AC352" i="16"/>
  <c r="AC1174" i="16" s="1"/>
  <c r="AB1174" i="16"/>
  <c r="AC648" i="16"/>
  <c r="AC1470" i="16" s="1"/>
  <c r="AB1470" i="16"/>
  <c r="D1547" i="16"/>
  <c r="AB725" i="16"/>
  <c r="AC720" i="16"/>
  <c r="AC1542" i="16" s="1"/>
  <c r="AA1542" i="16"/>
  <c r="AB712" i="16"/>
  <c r="D1534" i="16"/>
  <c r="AB1439" i="16"/>
  <c r="AB1028" i="16"/>
  <c r="AC131" i="16"/>
  <c r="AC953" i="16" s="1"/>
  <c r="AB953" i="16"/>
  <c r="Y1349" i="16"/>
  <c r="AD45" i="15"/>
  <c r="AD70" i="15"/>
  <c r="AM44" i="15"/>
  <c r="W16" i="15"/>
  <c r="K42" i="15"/>
  <c r="K67" i="15"/>
  <c r="BG32" i="15"/>
  <c r="BG57" i="15"/>
  <c r="BK31" i="15"/>
  <c r="BK56" i="15"/>
  <c r="D1638" i="16"/>
  <c r="AB816" i="16"/>
  <c r="X1629" i="16"/>
  <c r="Y807" i="16"/>
  <c r="Y1629" i="16" s="1"/>
  <c r="AB807" i="16"/>
  <c r="D1590" i="16"/>
  <c r="AB768" i="16"/>
  <c r="Y760" i="16"/>
  <c r="Y1582" i="16" s="1"/>
  <c r="X1582" i="16"/>
  <c r="AB760" i="16"/>
  <c r="AA703" i="16"/>
  <c r="AA1525" i="16" s="1"/>
  <c r="Y703" i="16"/>
  <c r="Y1525" i="16" s="1"/>
  <c r="AA661" i="16"/>
  <c r="AA1483" i="16" s="1"/>
  <c r="W1483" i="16"/>
  <c r="AA645" i="16"/>
  <c r="AA1467" i="16" s="1"/>
  <c r="W1467" i="16"/>
  <c r="AA445" i="16"/>
  <c r="AA1267" i="16" s="1"/>
  <c r="W1267" i="16"/>
  <c r="D1259" i="16"/>
  <c r="AA395" i="16"/>
  <c r="Y395" i="16"/>
  <c r="Y1217" i="16" s="1"/>
  <c r="AA334" i="16"/>
  <c r="Y334" i="16"/>
  <c r="Y1156" i="16" s="1"/>
  <c r="AA133" i="16"/>
  <c r="AA955" i="16" s="1"/>
  <c r="W955" i="16"/>
  <c r="AA124" i="16"/>
  <c r="AA946" i="16" s="1"/>
  <c r="W946" i="16"/>
  <c r="X637" i="16"/>
  <c r="X1277" i="16"/>
  <c r="AB455" i="16"/>
  <c r="X367" i="16"/>
  <c r="P1189" i="16"/>
  <c r="X72" i="16"/>
  <c r="T894" i="16"/>
  <c r="X152" i="16"/>
  <c r="T974" i="16"/>
  <c r="X248" i="16"/>
  <c r="T1070" i="16"/>
  <c r="X327" i="16"/>
  <c r="T1149" i="16"/>
  <c r="X351" i="16"/>
  <c r="T1173" i="16"/>
  <c r="X431" i="16"/>
  <c r="T1253" i="16"/>
  <c r="T1269" i="16"/>
  <c r="X447" i="16"/>
  <c r="Y463" i="16"/>
  <c r="Y1285" i="16" s="1"/>
  <c r="X1285" i="16"/>
  <c r="X495" i="16"/>
  <c r="T1317" i="16"/>
  <c r="T1325" i="16"/>
  <c r="X503" i="16"/>
  <c r="X510" i="16"/>
  <c r="T1332" i="16"/>
  <c r="X1340" i="16"/>
  <c r="AB518" i="16"/>
  <c r="X526" i="16"/>
  <c r="T1348" i="16"/>
  <c r="T1356" i="16"/>
  <c r="X534" i="16"/>
  <c r="X542" i="16"/>
  <c r="T1364" i="16"/>
  <c r="X550" i="16"/>
  <c r="T1372" i="16"/>
  <c r="X566" i="16"/>
  <c r="T1388" i="16"/>
  <c r="X574" i="16"/>
  <c r="T1396" i="16"/>
  <c r="X590" i="16"/>
  <c r="T1412" i="16"/>
  <c r="T1444" i="16"/>
  <c r="X622" i="16"/>
  <c r="X1468" i="16"/>
  <c r="Y646" i="16"/>
  <c r="Y1468" i="16" s="1"/>
  <c r="T1476" i="16"/>
  <c r="X654" i="16"/>
  <c r="X670" i="16"/>
  <c r="T1492" i="16"/>
  <c r="X678" i="16"/>
  <c r="T1500" i="16"/>
  <c r="T1508" i="16"/>
  <c r="X686" i="16"/>
  <c r="X702" i="16"/>
  <c r="T1524" i="16"/>
  <c r="T1572" i="16"/>
  <c r="X750" i="16"/>
  <c r="T1588" i="16"/>
  <c r="X766" i="16"/>
  <c r="T1596" i="16"/>
  <c r="X774" i="16"/>
  <c r="T1604" i="16"/>
  <c r="X782" i="16"/>
  <c r="T1612" i="16"/>
  <c r="X790" i="16"/>
  <c r="X798" i="16"/>
  <c r="T1620" i="16"/>
  <c r="X806" i="16"/>
  <c r="T1628" i="16"/>
  <c r="X814" i="16"/>
  <c r="T1636" i="16"/>
  <c r="X822" i="16"/>
  <c r="T1644" i="16"/>
  <c r="K60" i="15"/>
  <c r="BG71" i="15"/>
  <c r="AU73" i="15"/>
  <c r="AU48" i="15"/>
  <c r="V46" i="15"/>
  <c r="V71" i="15"/>
  <c r="BG70" i="15"/>
  <c r="V30" i="15"/>
  <c r="V40" i="15"/>
  <c r="AA716" i="16"/>
  <c r="W1538" i="16"/>
  <c r="X1527" i="16"/>
  <c r="AB705" i="16"/>
  <c r="X694" i="16"/>
  <c r="D1503" i="16"/>
  <c r="AB681" i="16"/>
  <c r="X1487" i="16"/>
  <c r="Y665" i="16"/>
  <c r="Y1487" i="16" s="1"/>
  <c r="D1063" i="16"/>
  <c r="AB241" i="16"/>
  <c r="AE6" i="15"/>
  <c r="W17" i="15"/>
  <c r="S66" i="15"/>
  <c r="AU60" i="15"/>
  <c r="AC249" i="16"/>
  <c r="AC1071" i="16" s="1"/>
  <c r="AC411" i="16"/>
  <c r="AC1233" i="16" s="1"/>
  <c r="AB1238" i="16"/>
  <c r="AC657" i="16"/>
  <c r="AC1479" i="16" s="1"/>
  <c r="AB1479" i="16"/>
  <c r="BK70" i="15"/>
  <c r="AM69" i="15"/>
  <c r="BG45" i="15"/>
  <c r="H1277" i="16"/>
  <c r="Y793" i="16"/>
  <c r="Y1615" i="16" s="1"/>
  <c r="AB793" i="16"/>
  <c r="W1584" i="16"/>
  <c r="AA762" i="16"/>
  <c r="AA736" i="16"/>
  <c r="AA1558" i="16" s="1"/>
  <c r="W1558" i="16"/>
  <c r="G44" i="15"/>
  <c r="V47" i="15"/>
  <c r="X1617" i="16"/>
  <c r="Y795" i="16"/>
  <c r="Y1617" i="16" s="1"/>
  <c r="Y759" i="16"/>
  <c r="Y1581" i="16" s="1"/>
  <c r="X1581" i="16"/>
  <c r="AB759" i="16"/>
  <c r="AA1526" i="16"/>
  <c r="AC704" i="16"/>
  <c r="AC1526" i="16" s="1"/>
  <c r="D1341" i="16"/>
  <c r="AB519" i="16"/>
  <c r="X451" i="16"/>
  <c r="T1273" i="16"/>
  <c r="X459" i="16"/>
  <c r="T1281" i="16"/>
  <c r="X467" i="16"/>
  <c r="T1289" i="16"/>
  <c r="X475" i="16"/>
  <c r="T1297" i="16"/>
  <c r="T1305" i="16"/>
  <c r="X483" i="16"/>
  <c r="X491" i="16"/>
  <c r="T1313" i="16"/>
  <c r="X1329" i="16"/>
  <c r="Y507" i="16"/>
  <c r="Y1329" i="16" s="1"/>
  <c r="AB507" i="16"/>
  <c r="BO49" i="15"/>
  <c r="AI49" i="15"/>
  <c r="W21" i="15"/>
  <c r="Y800" i="16"/>
  <c r="Y1622" i="16" s="1"/>
  <c r="AB800" i="16"/>
  <c r="X1622" i="16"/>
  <c r="AA559" i="16"/>
  <c r="W1381" i="16"/>
  <c r="Y559" i="16"/>
  <c r="Y1381" i="16" s="1"/>
  <c r="AA654" i="16"/>
  <c r="AA1476" i="16" s="1"/>
  <c r="W1476" i="16"/>
  <c r="D1469" i="16"/>
  <c r="AB647" i="16"/>
  <c r="AA548" i="16"/>
  <c r="AA1370" i="16" s="1"/>
  <c r="W1370" i="16"/>
  <c r="AA519" i="16"/>
  <c r="AA1341" i="16" s="1"/>
  <c r="Y519" i="16"/>
  <c r="Y1341" i="16" s="1"/>
  <c r="AB463" i="16"/>
  <c r="V45" i="15"/>
  <c r="BO37" i="15"/>
  <c r="AI37" i="15"/>
  <c r="AM36" i="15"/>
  <c r="AY57" i="15"/>
  <c r="X536" i="16"/>
  <c r="H1358" i="16"/>
  <c r="X454" i="16"/>
  <c r="H1276" i="16"/>
  <c r="X43" i="16"/>
  <c r="L865" i="16"/>
  <c r="L881" i="16"/>
  <c r="X59" i="16"/>
  <c r="L889" i="16"/>
  <c r="X67" i="16"/>
  <c r="AD63" i="15"/>
  <c r="AD38" i="15"/>
  <c r="X1631" i="16"/>
  <c r="Y809" i="16"/>
  <c r="Y1631" i="16" s="1"/>
  <c r="Y787" i="16"/>
  <c r="Y1609" i="16" s="1"/>
  <c r="X1609" i="16"/>
  <c r="AA549" i="16"/>
  <c r="AA1371" i="16" s="1"/>
  <c r="W1371" i="16"/>
  <c r="AA434" i="16"/>
  <c r="W1256" i="16"/>
  <c r="W1124" i="16"/>
  <c r="AA302" i="16"/>
  <c r="AA1124" i="16" s="1"/>
  <c r="X143" i="16"/>
  <c r="H965" i="16"/>
  <c r="X128" i="16"/>
  <c r="H950" i="16"/>
  <c r="X120" i="16"/>
  <c r="H942" i="16"/>
  <c r="X112" i="16"/>
  <c r="H934" i="16"/>
  <c r="X104" i="16"/>
  <c r="H926" i="16"/>
  <c r="X88" i="16"/>
  <c r="X8" i="16"/>
  <c r="H830" i="16"/>
  <c r="X61" i="16"/>
  <c r="L883" i="16"/>
  <c r="Y803" i="16"/>
  <c r="Y1625" i="16" s="1"/>
  <c r="X868" i="16"/>
  <c r="Y46" i="16"/>
  <c r="Y868" i="16" s="1"/>
  <c r="X493" i="16"/>
  <c r="T1315" i="16"/>
  <c r="AY37" i="15"/>
  <c r="AY32" i="15"/>
  <c r="D1530" i="16"/>
  <c r="AA416" i="16"/>
  <c r="AA1238" i="16" s="1"/>
  <c r="W1238" i="16"/>
  <c r="Y283" i="16"/>
  <c r="Y1105" i="16" s="1"/>
  <c r="X1105" i="16"/>
  <c r="X237" i="16"/>
  <c r="H1059" i="16"/>
  <c r="X222" i="16"/>
  <c r="H1044" i="16"/>
  <c r="X215" i="16"/>
  <c r="H1037" i="16"/>
  <c r="X207" i="16"/>
  <c r="H1029" i="16"/>
  <c r="X144" i="16"/>
  <c r="X136" i="16"/>
  <c r="Y799" i="16"/>
  <c r="Y1621" i="16" s="1"/>
  <c r="X661" i="16"/>
  <c r="H1475" i="16"/>
  <c r="X653" i="16"/>
  <c r="X638" i="16"/>
  <c r="X441" i="16"/>
  <c r="H1263" i="16"/>
  <c r="X343" i="16"/>
  <c r="H1065" i="16"/>
  <c r="X243" i="16"/>
  <c r="X173" i="16"/>
  <c r="H995" i="16"/>
  <c r="X158" i="16"/>
  <c r="H980" i="16"/>
  <c r="X39" i="16"/>
  <c r="H861" i="16"/>
  <c r="AM52" i="15"/>
  <c r="AA16" i="15"/>
  <c r="AB16" i="15" s="1"/>
  <c r="W15" i="15"/>
  <c r="X15" i="15" s="1"/>
  <c r="AE14" i="15"/>
  <c r="AE12" i="15"/>
  <c r="AD32" i="15"/>
  <c r="Y801" i="16"/>
  <c r="Y1623" i="16" s="1"/>
  <c r="AA769" i="16"/>
  <c r="AA154" i="16"/>
  <c r="W976" i="16"/>
  <c r="X1343" i="16"/>
  <c r="X870" i="16"/>
  <c r="X907" i="16"/>
  <c r="X1463" i="16"/>
  <c r="X924" i="16"/>
  <c r="X940" i="16"/>
  <c r="X1422" i="16"/>
  <c r="X862" i="16"/>
  <c r="X878" i="16"/>
  <c r="X964" i="16"/>
  <c r="Y817" i="16"/>
  <c r="Y1639" i="16" s="1"/>
  <c r="X1085" i="16"/>
  <c r="X1071" i="16"/>
  <c r="X797" i="16"/>
  <c r="X139" i="16"/>
  <c r="P961" i="16"/>
  <c r="BO52" i="15"/>
  <c r="AI52" i="15"/>
  <c r="AQ70" i="15"/>
  <c r="BK43" i="15"/>
  <c r="AQ63" i="15"/>
  <c r="H841" i="16"/>
  <c r="H855" i="16"/>
  <c r="H863" i="16"/>
  <c r="H877" i="16"/>
  <c r="H879" i="16"/>
  <c r="H885" i="16"/>
  <c r="H887" i="16"/>
  <c r="H892" i="16"/>
  <c r="H894" i="16"/>
  <c r="H898" i="16"/>
  <c r="H905" i="16"/>
  <c r="H917" i="16"/>
  <c r="H943" i="16"/>
  <c r="H954" i="16"/>
  <c r="H956" i="16"/>
  <c r="H982" i="16"/>
  <c r="H993" i="16"/>
  <c r="H843" i="16"/>
  <c r="H870" i="16"/>
  <c r="H903" i="16"/>
  <c r="H907" i="16"/>
  <c r="H919" i="16"/>
  <c r="H932" i="16"/>
  <c r="H940" i="16"/>
  <c r="H947" i="16"/>
  <c r="H999" i="16"/>
  <c r="H1107" i="16"/>
  <c r="H828" i="16"/>
  <c r="H833" i="16"/>
  <c r="H835" i="16"/>
  <c r="H839" i="16"/>
  <c r="H847" i="16"/>
  <c r="H849" i="16"/>
  <c r="H868" i="16"/>
  <c r="H874" i="16"/>
  <c r="H901" i="16"/>
  <c r="H914" i="16"/>
  <c r="H924" i="16"/>
  <c r="H961" i="16"/>
  <c r="H987" i="16"/>
  <c r="X446" i="16"/>
  <c r="X358" i="16"/>
  <c r="X758" i="16"/>
  <c r="AM70" i="15"/>
  <c r="AE15" i="15"/>
  <c r="BG39" i="15"/>
  <c r="BK35" i="15"/>
  <c r="AI34" i="15"/>
  <c r="BO58" i="15"/>
  <c r="Y771" i="16"/>
  <c r="Y1593" i="16" s="1"/>
  <c r="AA771" i="16"/>
  <c r="AA1593" i="16" s="1"/>
  <c r="AA761" i="16"/>
  <c r="Y761" i="16"/>
  <c r="Y1583" i="16" s="1"/>
  <c r="AA84" i="16"/>
  <c r="W906" i="16"/>
  <c r="Y815" i="16"/>
  <c r="Y1637" i="16" s="1"/>
  <c r="X35" i="16"/>
  <c r="X289" i="16"/>
  <c r="X319" i="16"/>
  <c r="X391" i="16"/>
  <c r="X399" i="16"/>
  <c r="X407" i="16"/>
  <c r="X415" i="16"/>
  <c r="X439" i="16"/>
  <c r="X471" i="16"/>
  <c r="X479" i="16"/>
  <c r="X487" i="16"/>
  <c r="X749" i="16"/>
  <c r="X741" i="16"/>
  <c r="X598" i="16"/>
  <c r="X1303" i="16"/>
  <c r="X1063" i="16"/>
  <c r="X1061" i="16"/>
  <c r="X499" i="16"/>
  <c r="X796" i="16"/>
  <c r="X605" i="16"/>
  <c r="X589" i="16"/>
  <c r="X582" i="16"/>
  <c r="X421" i="16"/>
  <c r="X383" i="16"/>
  <c r="X323" i="16"/>
  <c r="X53" i="16"/>
  <c r="X280" i="16"/>
  <c r="X301" i="16"/>
  <c r="X405" i="16"/>
  <c r="X382" i="16"/>
  <c r="X359" i="16"/>
  <c r="X272" i="16"/>
  <c r="X389" i="16"/>
  <c r="X445" i="16"/>
  <c r="X423" i="16"/>
  <c r="X342" i="16"/>
  <c r="X335" i="16"/>
  <c r="X30" i="16"/>
  <c r="X22" i="16"/>
  <c r="X14" i="16"/>
  <c r="X161" i="16"/>
  <c r="X1199" i="16"/>
  <c r="X398" i="16"/>
  <c r="X1407" i="16"/>
  <c r="X549" i="16"/>
  <c r="X437" i="16"/>
  <c r="X363" i="16"/>
  <c r="X275" i="16"/>
  <c r="X267" i="16"/>
  <c r="X224" i="16"/>
  <c r="X217" i="16"/>
  <c r="X201" i="16"/>
  <c r="X123" i="16"/>
  <c r="X107" i="16"/>
  <c r="X99" i="16"/>
  <c r="X91" i="16"/>
  <c r="X83" i="16"/>
  <c r="X75" i="16"/>
  <c r="X45" i="16"/>
  <c r="X37" i="16"/>
  <c r="X21" i="16"/>
  <c r="X225" i="16"/>
  <c r="X240" i="16"/>
  <c r="X247" i="16"/>
  <c r="X385" i="16"/>
  <c r="X1143" i="16"/>
  <c r="X789" i="16"/>
  <c r="X429" i="16"/>
  <c r="X296" i="16"/>
  <c r="X230" i="16"/>
  <c r="X223" i="16"/>
  <c r="X13" i="16"/>
  <c r="X339" i="16"/>
  <c r="D1014" i="16"/>
  <c r="D1068" i="16"/>
  <c r="D1070" i="16"/>
  <c r="D880" i="16"/>
  <c r="D892" i="16"/>
  <c r="D903" i="16"/>
  <c r="D988" i="16"/>
  <c r="D992" i="16"/>
  <c r="D1012" i="16"/>
  <c r="X708" i="16"/>
  <c r="X456" i="16"/>
  <c r="X443" i="16"/>
  <c r="X379" i="16"/>
  <c r="X373" i="16"/>
  <c r="X258" i="16"/>
  <c r="X231" i="16"/>
  <c r="X1001" i="16"/>
  <c r="X150" i="16"/>
  <c r="X25" i="16"/>
  <c r="X11" i="16"/>
  <c r="X80" i="16"/>
  <c r="X110" i="16"/>
  <c r="X424" i="16"/>
  <c r="X813" i="16"/>
  <c r="X805" i="16"/>
  <c r="X629" i="16"/>
  <c r="X397" i="16"/>
  <c r="X333" i="16"/>
  <c r="X153" i="16"/>
  <c r="X6" i="16"/>
  <c r="X185" i="16"/>
  <c r="X597" i="16"/>
  <c r="X685" i="16"/>
  <c r="X557" i="16"/>
  <c r="X537" i="16"/>
  <c r="X360" i="16"/>
  <c r="X27" i="16"/>
  <c r="X19" i="16"/>
  <c r="X147" i="16"/>
  <c r="X985" i="16"/>
  <c r="X232" i="16"/>
  <c r="X384" i="16"/>
  <c r="AA77" i="15"/>
  <c r="AA52" i="15"/>
  <c r="AB25" i="15"/>
  <c r="Z51" i="15"/>
  <c r="Z76" i="15"/>
  <c r="AA68" i="15"/>
  <c r="AE67" i="15"/>
  <c r="AE42" i="15"/>
  <c r="AF15" i="15"/>
  <c r="AA15" i="15"/>
  <c r="AF14" i="15"/>
  <c r="AE66" i="15"/>
  <c r="AE41" i="15"/>
  <c r="AE39" i="15"/>
  <c r="AE64" i="15"/>
  <c r="AF12" i="15"/>
  <c r="Z50" i="15"/>
  <c r="Z75" i="15"/>
  <c r="Z73" i="15"/>
  <c r="Z48" i="15"/>
  <c r="Z65" i="15"/>
  <c r="Z40" i="15"/>
  <c r="Z60" i="15"/>
  <c r="Z35" i="15"/>
  <c r="AI39" i="15"/>
  <c r="W12" i="15"/>
  <c r="AA65" i="15" l="1"/>
  <c r="AB13" i="15"/>
  <c r="AA40" i="15"/>
  <c r="X1359" i="16"/>
  <c r="Y537" i="16"/>
  <c r="Y1359" i="16" s="1"/>
  <c r="AB537" i="16"/>
  <c r="AB429" i="16"/>
  <c r="X1251" i="16"/>
  <c r="Y429" i="16"/>
  <c r="Y1251" i="16" s="1"/>
  <c r="X1123" i="16"/>
  <c r="AB301" i="16"/>
  <c r="Y301" i="16"/>
  <c r="Y1123" i="16" s="1"/>
  <c r="X1213" i="16"/>
  <c r="AB391" i="16"/>
  <c r="Y391" i="16"/>
  <c r="Y1213" i="16" s="1"/>
  <c r="AB798" i="16"/>
  <c r="Y798" i="16"/>
  <c r="Y1620" i="16" s="1"/>
  <c r="X1620" i="16"/>
  <c r="X1149" i="16"/>
  <c r="Y327" i="16"/>
  <c r="Y1149" i="16" s="1"/>
  <c r="AB327" i="16"/>
  <c r="AB1534" i="16"/>
  <c r="AC712" i="16"/>
  <c r="AC1534" i="16" s="1"/>
  <c r="AC615" i="16"/>
  <c r="AC1437" i="16" s="1"/>
  <c r="AB1437" i="16"/>
  <c r="Y693" i="16"/>
  <c r="Y1515" i="16" s="1"/>
  <c r="AB693" i="16"/>
  <c r="X1515" i="16"/>
  <c r="W67" i="15"/>
  <c r="X972" i="16"/>
  <c r="AB150" i="16"/>
  <c r="Y150" i="16"/>
  <c r="Y972" i="16" s="1"/>
  <c r="X1039" i="16"/>
  <c r="Y217" i="16"/>
  <c r="Y1039" i="16" s="1"/>
  <c r="AB217" i="16"/>
  <c r="Y796" i="16"/>
  <c r="Y1618" i="16" s="1"/>
  <c r="X1618" i="16"/>
  <c r="AB796" i="16"/>
  <c r="Y758" i="16"/>
  <c r="Y1580" i="16" s="1"/>
  <c r="X1580" i="16"/>
  <c r="Y790" i="16"/>
  <c r="Y1612" i="16" s="1"/>
  <c r="AB790" i="16"/>
  <c r="X1612" i="16"/>
  <c r="Z36" i="15"/>
  <c r="Z61" i="15"/>
  <c r="X1292" i="16"/>
  <c r="AB470" i="16"/>
  <c r="Y470" i="16"/>
  <c r="Y1292" i="16" s="1"/>
  <c r="AB1132" i="16"/>
  <c r="AC310" i="16"/>
  <c r="AC1132" i="16" s="1"/>
  <c r="AA1138" i="16"/>
  <c r="AC316" i="16"/>
  <c r="AC1138" i="16" s="1"/>
  <c r="Y242" i="16"/>
  <c r="Y1064" i="16" s="1"/>
  <c r="AB242" i="16"/>
  <c r="X1064" i="16"/>
  <c r="AC338" i="16"/>
  <c r="AC1160" i="16" s="1"/>
  <c r="AB1160" i="16"/>
  <c r="AB685" i="16"/>
  <c r="Y685" i="16"/>
  <c r="Y1507" i="16" s="1"/>
  <c r="X1507" i="16"/>
  <c r="X1046" i="16"/>
  <c r="Y224" i="16"/>
  <c r="Y1046" i="16" s="1"/>
  <c r="AB224" i="16"/>
  <c r="X875" i="16"/>
  <c r="AB53" i="16"/>
  <c r="Y53" i="16"/>
  <c r="Y875" i="16" s="1"/>
  <c r="AB289" i="16"/>
  <c r="X1111" i="16"/>
  <c r="Y289" i="16"/>
  <c r="Y1111" i="16" s="1"/>
  <c r="AA976" i="16"/>
  <c r="AC154" i="16"/>
  <c r="AC976" i="16" s="1"/>
  <c r="Y222" i="16"/>
  <c r="Y1044" i="16" s="1"/>
  <c r="X1044" i="16"/>
  <c r="X865" i="16"/>
  <c r="AB43" i="16"/>
  <c r="Y43" i="16"/>
  <c r="Y865" i="16" s="1"/>
  <c r="AC759" i="16"/>
  <c r="AC1581" i="16" s="1"/>
  <c r="AB1581" i="16"/>
  <c r="X1492" i="16"/>
  <c r="Y670" i="16"/>
  <c r="Y1492" i="16" s="1"/>
  <c r="AB670" i="16"/>
  <c r="AC548" i="16"/>
  <c r="AC1370" i="16" s="1"/>
  <c r="AB1370" i="16"/>
  <c r="AC109" i="16"/>
  <c r="AC931" i="16" s="1"/>
  <c r="AB931" i="16"/>
  <c r="X1187" i="16"/>
  <c r="AB365" i="16"/>
  <c r="Y365" i="16"/>
  <c r="Y1187" i="16" s="1"/>
  <c r="Y773" i="16"/>
  <c r="Y1595" i="16" s="1"/>
  <c r="X1595" i="16"/>
  <c r="AB773" i="16"/>
  <c r="X1284" i="16"/>
  <c r="Y462" i="16"/>
  <c r="Y1284" i="16" s="1"/>
  <c r="AB462" i="16"/>
  <c r="Z33" i="15"/>
  <c r="X1419" i="16"/>
  <c r="Y597" i="16"/>
  <c r="Y1419" i="16" s="1"/>
  <c r="AB597" i="16"/>
  <c r="X1207" i="16"/>
  <c r="AB385" i="16"/>
  <c r="Y385" i="16"/>
  <c r="Y1207" i="16" s="1"/>
  <c r="X1145" i="16"/>
  <c r="Y323" i="16"/>
  <c r="Y1145" i="16" s="1"/>
  <c r="AB323" i="16"/>
  <c r="X1268" i="16"/>
  <c r="AB446" i="16"/>
  <c r="Y446" i="16"/>
  <c r="Y1268" i="16" s="1"/>
  <c r="X883" i="16"/>
  <c r="Y61" i="16"/>
  <c r="Y883" i="16" s="1"/>
  <c r="AB61" i="16"/>
  <c r="AB491" i="16"/>
  <c r="Y491" i="16"/>
  <c r="Y1313" i="16" s="1"/>
  <c r="X1313" i="16"/>
  <c r="X1516" i="16"/>
  <c r="AB694" i="16"/>
  <c r="Y694" i="16"/>
  <c r="Y1516" i="16" s="1"/>
  <c r="X1260" i="16"/>
  <c r="Y438" i="16"/>
  <c r="Y1260" i="16" s="1"/>
  <c r="AB438" i="16"/>
  <c r="X1391" i="16"/>
  <c r="Y569" i="16"/>
  <c r="Y1391" i="16" s="1"/>
  <c r="AB569" i="16"/>
  <c r="AB1031" i="16"/>
  <c r="AC209" i="16"/>
  <c r="AC1031" i="16" s="1"/>
  <c r="X1196" i="16"/>
  <c r="AB374" i="16"/>
  <c r="Y374" i="16"/>
  <c r="Y1196" i="16" s="1"/>
  <c r="Y141" i="16"/>
  <c r="Y963" i="16" s="1"/>
  <c r="AB141" i="16"/>
  <c r="X963" i="16"/>
  <c r="AA43" i="15"/>
  <c r="X975" i="16"/>
  <c r="AB153" i="16"/>
  <c r="Y153" i="16"/>
  <c r="Y975" i="16" s="1"/>
  <c r="X1201" i="16"/>
  <c r="AB379" i="16"/>
  <c r="Y379" i="16"/>
  <c r="Y1201" i="16" s="1"/>
  <c r="X1047" i="16"/>
  <c r="Y225" i="16"/>
  <c r="Y1047" i="16" s="1"/>
  <c r="AB225" i="16"/>
  <c r="Y437" i="16"/>
  <c r="Y1259" i="16" s="1"/>
  <c r="X1259" i="16"/>
  <c r="X1204" i="16"/>
  <c r="Y382" i="16"/>
  <c r="Y1204" i="16" s="1"/>
  <c r="AB382" i="16"/>
  <c r="AB598" i="16"/>
  <c r="X1420" i="16"/>
  <c r="Y598" i="16"/>
  <c r="Y1420" i="16" s="1"/>
  <c r="AA906" i="16"/>
  <c r="AC84" i="16"/>
  <c r="AC906" i="16" s="1"/>
  <c r="X980" i="16"/>
  <c r="AB158" i="16"/>
  <c r="Y158" i="16"/>
  <c r="Y980" i="16" s="1"/>
  <c r="X1460" i="16"/>
  <c r="Y638" i="16"/>
  <c r="Y1460" i="16" s="1"/>
  <c r="AB207" i="16"/>
  <c r="X1029" i="16"/>
  <c r="Y207" i="16"/>
  <c r="Y1029" i="16" s="1"/>
  <c r="X1315" i="16"/>
  <c r="Y493" i="16"/>
  <c r="Y1315" i="16" s="1"/>
  <c r="AB493" i="16"/>
  <c r="X950" i="16"/>
  <c r="Y128" i="16"/>
  <c r="Y950" i="16" s="1"/>
  <c r="AB128" i="16"/>
  <c r="W42" i="15"/>
  <c r="Y360" i="16"/>
  <c r="Y1182" i="16" s="1"/>
  <c r="AB360" i="16"/>
  <c r="X1182" i="16"/>
  <c r="X1155" i="16"/>
  <c r="Y333" i="16"/>
  <c r="Y1155" i="16" s="1"/>
  <c r="AB333" i="16"/>
  <c r="Y11" i="16"/>
  <c r="Y833" i="16" s="1"/>
  <c r="X833" i="16"/>
  <c r="AB11" i="16"/>
  <c r="X1265" i="16"/>
  <c r="AB443" i="16"/>
  <c r="Y443" i="16"/>
  <c r="Y1265" i="16" s="1"/>
  <c r="Y296" i="16"/>
  <c r="Y1118" i="16" s="1"/>
  <c r="X1118" i="16"/>
  <c r="AB296" i="16"/>
  <c r="AB21" i="16"/>
  <c r="X843" i="16"/>
  <c r="Y21" i="16"/>
  <c r="Y843" i="16" s="1"/>
  <c r="X945" i="16"/>
  <c r="AB123" i="16"/>
  <c r="Y123" i="16"/>
  <c r="Y945" i="16" s="1"/>
  <c r="X1371" i="16"/>
  <c r="Y549" i="16"/>
  <c r="Y1371" i="16" s="1"/>
  <c r="AB549" i="16"/>
  <c r="X1157" i="16"/>
  <c r="Y335" i="16"/>
  <c r="Y1157" i="16" s="1"/>
  <c r="AB405" i="16"/>
  <c r="X1227" i="16"/>
  <c r="Y405" i="16"/>
  <c r="Y1227" i="16" s="1"/>
  <c r="X1411" i="16"/>
  <c r="AB589" i="16"/>
  <c r="Y589" i="16"/>
  <c r="Y1411" i="16" s="1"/>
  <c r="X1563" i="16"/>
  <c r="AB741" i="16"/>
  <c r="Y741" i="16"/>
  <c r="Y1563" i="16" s="1"/>
  <c r="X1221" i="16"/>
  <c r="Y399" i="16"/>
  <c r="Y1221" i="16" s="1"/>
  <c r="AB399" i="16"/>
  <c r="X1475" i="16"/>
  <c r="AB653" i="16"/>
  <c r="Y653" i="16"/>
  <c r="Y1475" i="16" s="1"/>
  <c r="AB59" i="16"/>
  <c r="Y59" i="16"/>
  <c r="Y881" i="16" s="1"/>
  <c r="X881" i="16"/>
  <c r="AA1381" i="16"/>
  <c r="AC559" i="16"/>
  <c r="AC1381" i="16" s="1"/>
  <c r="AC507" i="16"/>
  <c r="AC1329" i="16" s="1"/>
  <c r="AB1329" i="16"/>
  <c r="Y475" i="16"/>
  <c r="Y1297" i="16" s="1"/>
  <c r="X1297" i="16"/>
  <c r="AB475" i="16"/>
  <c r="AA1538" i="16"/>
  <c r="AC716" i="16"/>
  <c r="AC1538" i="16" s="1"/>
  <c r="X1588" i="16"/>
  <c r="Y766" i="16"/>
  <c r="Y1588" i="16" s="1"/>
  <c r="AB766" i="16"/>
  <c r="Y622" i="16"/>
  <c r="Y1444" i="16" s="1"/>
  <c r="AB622" i="16"/>
  <c r="X1444" i="16"/>
  <c r="AB1340" i="16"/>
  <c r="AC518" i="16"/>
  <c r="AC1340" i="16" s="1"/>
  <c r="AB1493" i="16"/>
  <c r="AC671" i="16"/>
  <c r="AC1493" i="16" s="1"/>
  <c r="AC771" i="16"/>
  <c r="AC1593" i="16" s="1"/>
  <c r="W70" i="15"/>
  <c r="X18" i="15"/>
  <c r="W45" i="15"/>
  <c r="W35" i="15"/>
  <c r="W60" i="15"/>
  <c r="X8" i="15"/>
  <c r="AA8" i="15"/>
  <c r="AF16" i="15"/>
  <c r="AE43" i="15"/>
  <c r="AE68" i="15"/>
  <c r="AA1423" i="16"/>
  <c r="AC601" i="16"/>
  <c r="AC1423" i="16" s="1"/>
  <c r="X1212" i="16"/>
  <c r="Y390" i="16"/>
  <c r="Y1212" i="16" s="1"/>
  <c r="AB390" i="16"/>
  <c r="AE35" i="15"/>
  <c r="AE60" i="15"/>
  <c r="AF8" i="15"/>
  <c r="AC604" i="16"/>
  <c r="AC1426" i="16" s="1"/>
  <c r="AC348" i="16"/>
  <c r="AC1170" i="16" s="1"/>
  <c r="AB1170" i="16"/>
  <c r="X1331" i="16"/>
  <c r="Y509" i="16"/>
  <c r="Y1331" i="16" s="1"/>
  <c r="AB509" i="16"/>
  <c r="X1484" i="16"/>
  <c r="Y662" i="16"/>
  <c r="Y1484" i="16" s="1"/>
  <c r="AB662" i="16"/>
  <c r="AB1262" i="16"/>
  <c r="AC440" i="16"/>
  <c r="AC1262" i="16" s="1"/>
  <c r="AB645" i="16"/>
  <c r="Y645" i="16"/>
  <c r="Y1467" i="16" s="1"/>
  <c r="X1467" i="16"/>
  <c r="X1202" i="16"/>
  <c r="Y380" i="16"/>
  <c r="Y1202" i="16" s="1"/>
  <c r="AB380" i="16"/>
  <c r="AC245" i="16"/>
  <c r="AC1067" i="16" s="1"/>
  <c r="AA1067" i="16"/>
  <c r="Y25" i="16"/>
  <c r="Y847" i="16" s="1"/>
  <c r="X847" i="16"/>
  <c r="AB25" i="16"/>
  <c r="X859" i="16"/>
  <c r="AB37" i="16"/>
  <c r="Y37" i="16"/>
  <c r="Y859" i="16" s="1"/>
  <c r="X1164" i="16"/>
  <c r="AB342" i="16"/>
  <c r="Y342" i="16"/>
  <c r="Y1164" i="16" s="1"/>
  <c r="AC761" i="16"/>
  <c r="AC1583" i="16" s="1"/>
  <c r="AA1583" i="16"/>
  <c r="X1037" i="16"/>
  <c r="Y215" i="16"/>
  <c r="Y1037" i="16" s="1"/>
  <c r="AB215" i="16"/>
  <c r="X965" i="16"/>
  <c r="Y143" i="16"/>
  <c r="Y965" i="16" s="1"/>
  <c r="AB143" i="16"/>
  <c r="X1500" i="16"/>
  <c r="Y678" i="16"/>
  <c r="Y1500" i="16" s="1"/>
  <c r="AB678" i="16"/>
  <c r="AA10" i="15"/>
  <c r="W37" i="15"/>
  <c r="X10" i="15"/>
  <c r="W62" i="15"/>
  <c r="AB250" i="16"/>
  <c r="Y250" i="16"/>
  <c r="Y1072" i="16" s="1"/>
  <c r="X1072" i="16"/>
  <c r="Y486" i="16"/>
  <c r="Y1308" i="16" s="1"/>
  <c r="X1308" i="16"/>
  <c r="AB486" i="16"/>
  <c r="AC71" i="16"/>
  <c r="AC893" i="16" s="1"/>
  <c r="AA893" i="16"/>
  <c r="AC701" i="16"/>
  <c r="AC1523" i="16" s="1"/>
  <c r="AB1523" i="16"/>
  <c r="AB1373" i="16"/>
  <c r="AC551" i="16"/>
  <c r="AC1373" i="16" s="1"/>
  <c r="AC335" i="16"/>
  <c r="AC1157" i="16" s="1"/>
  <c r="AB1157" i="16"/>
  <c r="X1206" i="16"/>
  <c r="Y384" i="16"/>
  <c r="Y1206" i="16" s="1"/>
  <c r="AB384" i="16"/>
  <c r="X1530" i="16"/>
  <c r="Y708" i="16"/>
  <c r="Y1530" i="16" s="1"/>
  <c r="AB45" i="16"/>
  <c r="Y45" i="16"/>
  <c r="Y867" i="16" s="1"/>
  <c r="X867" i="16"/>
  <c r="X1245" i="16"/>
  <c r="Y423" i="16"/>
  <c r="Y1245" i="16" s="1"/>
  <c r="AB423" i="16"/>
  <c r="X1309" i="16"/>
  <c r="Y487" i="16"/>
  <c r="Y1309" i="16" s="1"/>
  <c r="AB487" i="16"/>
  <c r="X1483" i="16"/>
  <c r="AB661" i="16"/>
  <c r="Y661" i="16"/>
  <c r="Y1483" i="16" s="1"/>
  <c r="AB1622" i="16"/>
  <c r="AC800" i="16"/>
  <c r="AC1622" i="16" s="1"/>
  <c r="AC681" i="16"/>
  <c r="AC1503" i="16" s="1"/>
  <c r="AB1503" i="16"/>
  <c r="AC425" i="16"/>
  <c r="AC1247" i="16" s="1"/>
  <c r="AB1247" i="16"/>
  <c r="X1188" i="16"/>
  <c r="Y366" i="16"/>
  <c r="Y1188" i="16" s="1"/>
  <c r="AB366" i="16"/>
  <c r="AB855" i="16"/>
  <c r="AC33" i="16"/>
  <c r="AC855" i="16" s="1"/>
  <c r="X1172" i="16"/>
  <c r="AB350" i="16"/>
  <c r="Y350" i="16"/>
  <c r="Y1172" i="16" s="1"/>
  <c r="X1300" i="16"/>
  <c r="AB478" i="16"/>
  <c r="Y478" i="16"/>
  <c r="Y1300" i="16" s="1"/>
  <c r="AB758" i="16"/>
  <c r="AC264" i="16"/>
  <c r="AC1086" i="16" s="1"/>
  <c r="AB1086" i="16"/>
  <c r="AB1564" i="16"/>
  <c r="AC742" i="16"/>
  <c r="AC1564" i="16" s="1"/>
  <c r="X897" i="16"/>
  <c r="Y75" i="16"/>
  <c r="Y897" i="16" s="1"/>
  <c r="AB75" i="16"/>
  <c r="X934" i="16"/>
  <c r="AB112" i="16"/>
  <c r="Y112" i="16"/>
  <c r="Y934" i="16" s="1"/>
  <c r="Y822" i="16"/>
  <c r="Y1644" i="16" s="1"/>
  <c r="X1644" i="16"/>
  <c r="AB822" i="16"/>
  <c r="X1364" i="16"/>
  <c r="Y542" i="16"/>
  <c r="Y1364" i="16" s="1"/>
  <c r="AB448" i="16"/>
  <c r="X1270" i="16"/>
  <c r="Y448" i="16"/>
  <c r="Y1270" i="16" s="1"/>
  <c r="AB161" i="16"/>
  <c r="X983" i="16"/>
  <c r="Y161" i="16"/>
  <c r="Y983" i="16" s="1"/>
  <c r="Y797" i="16"/>
  <c r="Y1619" i="16" s="1"/>
  <c r="X1619" i="16"/>
  <c r="AB797" i="16"/>
  <c r="X1165" i="16"/>
  <c r="Y343" i="16"/>
  <c r="Y1165" i="16" s="1"/>
  <c r="AB343" i="16"/>
  <c r="X1281" i="16"/>
  <c r="Y459" i="16"/>
  <c r="Y1281" i="16" s="1"/>
  <c r="AB459" i="16"/>
  <c r="AB782" i="16"/>
  <c r="X1604" i="16"/>
  <c r="Y782" i="16"/>
  <c r="Y1604" i="16" s="1"/>
  <c r="X1356" i="16"/>
  <c r="Y534" i="16"/>
  <c r="Y1356" i="16" s="1"/>
  <c r="AB534" i="16"/>
  <c r="AC395" i="16"/>
  <c r="AC1217" i="16" s="1"/>
  <c r="AA1217" i="16"/>
  <c r="AB1547" i="16"/>
  <c r="AC725" i="16"/>
  <c r="AC1547" i="16" s="1"/>
  <c r="AA41" i="15"/>
  <c r="AB14" i="15"/>
  <c r="AA66" i="15"/>
  <c r="AB1389" i="16"/>
  <c r="AC567" i="16"/>
  <c r="AC1389" i="16" s="1"/>
  <c r="X1255" i="16"/>
  <c r="AB433" i="16"/>
  <c r="Y433" i="16"/>
  <c r="Y1255" i="16" s="1"/>
  <c r="AB1048" i="16"/>
  <c r="AC226" i="16"/>
  <c r="AC1048" i="16" s="1"/>
  <c r="AB222" i="16"/>
  <c r="AB147" i="16"/>
  <c r="X969" i="16"/>
  <c r="Y147" i="16"/>
  <c r="Y969" i="16" s="1"/>
  <c r="X1007" i="16"/>
  <c r="AB185" i="16"/>
  <c r="Y185" i="16"/>
  <c r="Y1007" i="16" s="1"/>
  <c r="AB424" i="16"/>
  <c r="Y424" i="16"/>
  <c r="Y1246" i="16" s="1"/>
  <c r="X1246" i="16"/>
  <c r="Y258" i="16"/>
  <c r="Y1080" i="16" s="1"/>
  <c r="X1080" i="16"/>
  <c r="AB258" i="16"/>
  <c r="Y13" i="16"/>
  <c r="Y835" i="16" s="1"/>
  <c r="X835" i="16"/>
  <c r="AB13" i="16"/>
  <c r="X1069" i="16"/>
  <c r="Y247" i="16"/>
  <c r="Y1069" i="16" s="1"/>
  <c r="AB247" i="16"/>
  <c r="X913" i="16"/>
  <c r="AB91" i="16"/>
  <c r="Y91" i="16"/>
  <c r="Y913" i="16" s="1"/>
  <c r="Y275" i="16"/>
  <c r="Y1097" i="16" s="1"/>
  <c r="X1097" i="16"/>
  <c r="AB275" i="16"/>
  <c r="Y14" i="16"/>
  <c r="Y836" i="16" s="1"/>
  <c r="X836" i="16"/>
  <c r="AB14" i="16"/>
  <c r="X1094" i="16"/>
  <c r="AB272" i="16"/>
  <c r="Y272" i="16"/>
  <c r="Y1094" i="16" s="1"/>
  <c r="X1205" i="16"/>
  <c r="Y383" i="16"/>
  <c r="Y1205" i="16" s="1"/>
  <c r="AB383" i="16"/>
  <c r="X1261" i="16"/>
  <c r="Y439" i="16"/>
  <c r="Y1261" i="16" s="1"/>
  <c r="AB439" i="16"/>
  <c r="X861" i="16"/>
  <c r="Y39" i="16"/>
  <c r="Y861" i="16" s="1"/>
  <c r="AB39" i="16"/>
  <c r="X966" i="16"/>
  <c r="AB144" i="16"/>
  <c r="Y144" i="16"/>
  <c r="Y966" i="16" s="1"/>
  <c r="X1059" i="16"/>
  <c r="Y237" i="16"/>
  <c r="Y1059" i="16" s="1"/>
  <c r="AB237" i="16"/>
  <c r="X942" i="16"/>
  <c r="AB120" i="16"/>
  <c r="Y120" i="16"/>
  <c r="Y942" i="16" s="1"/>
  <c r="AA1256" i="16"/>
  <c r="AC434" i="16"/>
  <c r="AC1256" i="16" s="1"/>
  <c r="X1276" i="16"/>
  <c r="AB454" i="16"/>
  <c r="Y454" i="16"/>
  <c r="Y1276" i="16" s="1"/>
  <c r="AC463" i="16"/>
  <c r="AC1285" i="16" s="1"/>
  <c r="AB1285" i="16"/>
  <c r="X1305" i="16"/>
  <c r="Y483" i="16"/>
  <c r="Y1305" i="16" s="1"/>
  <c r="AB483" i="16"/>
  <c r="AE33" i="15"/>
  <c r="AF6" i="15"/>
  <c r="AE58" i="15"/>
  <c r="AB1527" i="16"/>
  <c r="AC705" i="16"/>
  <c r="AC1527" i="16" s="1"/>
  <c r="Y814" i="16"/>
  <c r="Y1636" i="16" s="1"/>
  <c r="AB814" i="16"/>
  <c r="X1636" i="16"/>
  <c r="X1524" i="16"/>
  <c r="Y702" i="16"/>
  <c r="Y1524" i="16" s="1"/>
  <c r="AB702" i="16"/>
  <c r="X1396" i="16"/>
  <c r="Y574" i="16"/>
  <c r="Y1396" i="16" s="1"/>
  <c r="AB574" i="16"/>
  <c r="X1253" i="16"/>
  <c r="Y431" i="16"/>
  <c r="Y1253" i="16" s="1"/>
  <c r="AB431" i="16"/>
  <c r="Y152" i="16"/>
  <c r="Y974" i="16" s="1"/>
  <c r="AB152" i="16"/>
  <c r="X974" i="16"/>
  <c r="AB437" i="16"/>
  <c r="AA1453" i="16"/>
  <c r="AC631" i="16"/>
  <c r="AC1453" i="16" s="1"/>
  <c r="AA5" i="15"/>
  <c r="W57" i="15"/>
  <c r="X5" i="15"/>
  <c r="AA11" i="15"/>
  <c r="W38" i="15"/>
  <c r="W63" i="15"/>
  <c r="X11" i="15"/>
  <c r="X66" i="15"/>
  <c r="X91" i="15" s="1"/>
  <c r="X41" i="15"/>
  <c r="AF17" i="15"/>
  <c r="AE69" i="15"/>
  <c r="AE44" i="15"/>
  <c r="AB943" i="16"/>
  <c r="AC121" i="16"/>
  <c r="AC943" i="16" s="1"/>
  <c r="AC669" i="16"/>
  <c r="AC1491" i="16" s="1"/>
  <c r="AB1491" i="16"/>
  <c r="AB1556" i="16"/>
  <c r="AC734" i="16"/>
  <c r="AC1556" i="16" s="1"/>
  <c r="X1587" i="16"/>
  <c r="AB765" i="16"/>
  <c r="Y765" i="16"/>
  <c r="Y1587" i="16" s="1"/>
  <c r="X1387" i="16"/>
  <c r="AB565" i="16"/>
  <c r="Y565" i="16"/>
  <c r="Y1387" i="16" s="1"/>
  <c r="X1499" i="16"/>
  <c r="AB677" i="16"/>
  <c r="Y677" i="16"/>
  <c r="Y1499" i="16" s="1"/>
  <c r="AC307" i="16"/>
  <c r="AC1129" i="16" s="1"/>
  <c r="AB1129" i="16"/>
  <c r="AA1514" i="16"/>
  <c r="AC692" i="16"/>
  <c r="AC1514" i="16" s="1"/>
  <c r="AB541" i="16"/>
  <c r="Y541" i="16"/>
  <c r="Y1363" i="16" s="1"/>
  <c r="X1363" i="16"/>
  <c r="AB1380" i="16"/>
  <c r="AC558" i="16"/>
  <c r="AC1380" i="16" s="1"/>
  <c r="AF34" i="15"/>
  <c r="AF59" i="15"/>
  <c r="AF84" i="15" s="1"/>
  <c r="AB1408" i="16"/>
  <c r="AC586" i="16"/>
  <c r="AC1408" i="16" s="1"/>
  <c r="AB1478" i="16"/>
  <c r="AC656" i="16"/>
  <c r="AC1478" i="16" s="1"/>
  <c r="X1603" i="16"/>
  <c r="Y781" i="16"/>
  <c r="Y1603" i="16" s="1"/>
  <c r="AB781" i="16"/>
  <c r="X1395" i="16"/>
  <c r="Y573" i="16"/>
  <c r="Y1395" i="16" s="1"/>
  <c r="AB573" i="16"/>
  <c r="X1252" i="16"/>
  <c r="AB430" i="16"/>
  <c r="Y430" i="16"/>
  <c r="Y1252" i="16" s="1"/>
  <c r="Y180" i="16"/>
  <c r="Y1002" i="16" s="1"/>
  <c r="X1002" i="16"/>
  <c r="AB180" i="16"/>
  <c r="AC124" i="16"/>
  <c r="AC946" i="16" s="1"/>
  <c r="X1219" i="16"/>
  <c r="AB397" i="16"/>
  <c r="Y397" i="16"/>
  <c r="Y1219" i="16" s="1"/>
  <c r="X1427" i="16"/>
  <c r="Y605" i="16"/>
  <c r="Y1427" i="16" s="1"/>
  <c r="AB605" i="16"/>
  <c r="X1372" i="16"/>
  <c r="AB550" i="16"/>
  <c r="Y550" i="16"/>
  <c r="Y1372" i="16" s="1"/>
  <c r="X1189" i="16"/>
  <c r="Y367" i="16"/>
  <c r="Y1189" i="16" s="1"/>
  <c r="AB1436" i="16"/>
  <c r="AC614" i="16"/>
  <c r="AC1436" i="16" s="1"/>
  <c r="W61" i="15"/>
  <c r="X9" i="15"/>
  <c r="AA9" i="15"/>
  <c r="W36" i="15"/>
  <c r="X1451" i="16"/>
  <c r="Y629" i="16"/>
  <c r="Y1451" i="16" s="1"/>
  <c r="AB629" i="16"/>
  <c r="X1220" i="16"/>
  <c r="Y398" i="16"/>
  <c r="Y1220" i="16" s="1"/>
  <c r="AB398" i="16"/>
  <c r="X1141" i="16"/>
  <c r="Y319" i="16"/>
  <c r="Y1141" i="16" s="1"/>
  <c r="AB319" i="16"/>
  <c r="AC647" i="16"/>
  <c r="AC1469" i="16" s="1"/>
  <c r="AB1469" i="16"/>
  <c r="X1289" i="16"/>
  <c r="AB467" i="16"/>
  <c r="Y467" i="16"/>
  <c r="Y1289" i="16" s="1"/>
  <c r="Y750" i="16"/>
  <c r="Y1572" i="16" s="1"/>
  <c r="X1572" i="16"/>
  <c r="AB750" i="16"/>
  <c r="Y447" i="16"/>
  <c r="Y1269" i="16" s="1"/>
  <c r="AB447" i="16"/>
  <c r="X1269" i="16"/>
  <c r="AB1590" i="16"/>
  <c r="AC768" i="16"/>
  <c r="AC1590" i="16" s="1"/>
  <c r="X1531" i="16"/>
  <c r="Y709" i="16"/>
  <c r="Y1531" i="16" s="1"/>
  <c r="AB709" i="16"/>
  <c r="AB1482" i="16"/>
  <c r="AC660" i="16"/>
  <c r="AC1482" i="16" s="1"/>
  <c r="AB1429" i="16"/>
  <c r="AC607" i="16"/>
  <c r="AC1429" i="16" s="1"/>
  <c r="X1443" i="16"/>
  <c r="AB621" i="16"/>
  <c r="Y621" i="16"/>
  <c r="Y1443" i="16" s="1"/>
  <c r="X1627" i="16"/>
  <c r="Y805" i="16"/>
  <c r="Y1627" i="16" s="1"/>
  <c r="AB805" i="16"/>
  <c r="Y499" i="16"/>
  <c r="Y1321" i="16" s="1"/>
  <c r="X1321" i="16"/>
  <c r="AB499" i="16"/>
  <c r="Y358" i="16"/>
  <c r="Y1180" i="16" s="1"/>
  <c r="AB358" i="16"/>
  <c r="X1180" i="16"/>
  <c r="AB708" i="16"/>
  <c r="X1332" i="16"/>
  <c r="Y510" i="16"/>
  <c r="Y1332" i="16" s="1"/>
  <c r="AB510" i="16"/>
  <c r="AE51" i="15"/>
  <c r="AF24" i="15"/>
  <c r="AE76" i="15"/>
  <c r="AC638" i="16"/>
  <c r="AC1460" i="16" s="1"/>
  <c r="AB1460" i="16"/>
  <c r="X1244" i="16"/>
  <c r="Y422" i="16"/>
  <c r="Y1244" i="16" s="1"/>
  <c r="AB422" i="16"/>
  <c r="AB1354" i="16"/>
  <c r="AC532" i="16"/>
  <c r="AC1354" i="16" s="1"/>
  <c r="Y813" i="16"/>
  <c r="Y1635" i="16" s="1"/>
  <c r="X1635" i="16"/>
  <c r="AB813" i="16"/>
  <c r="X1161" i="16"/>
  <c r="Y339" i="16"/>
  <c r="Y1161" i="16" s="1"/>
  <c r="AB339" i="16"/>
  <c r="AB267" i="16"/>
  <c r="X1089" i="16"/>
  <c r="Y267" i="16"/>
  <c r="Y1089" i="16" s="1"/>
  <c r="X1293" i="16"/>
  <c r="Y471" i="16"/>
  <c r="Y1293" i="16" s="1"/>
  <c r="AB471" i="16"/>
  <c r="X958" i="16"/>
  <c r="AB136" i="16"/>
  <c r="Y136" i="16"/>
  <c r="Y958" i="16" s="1"/>
  <c r="X21" i="15"/>
  <c r="W73" i="15"/>
  <c r="AA21" i="15"/>
  <c r="W48" i="15"/>
  <c r="AC762" i="16"/>
  <c r="AC1584" i="16" s="1"/>
  <c r="AA1584" i="16"/>
  <c r="AB971" i="16"/>
  <c r="AC149" i="16"/>
  <c r="AC971" i="16" s="1"/>
  <c r="Y19" i="16"/>
  <c r="Y841" i="16" s="1"/>
  <c r="AB19" i="16"/>
  <c r="X841" i="16"/>
  <c r="Y6" i="16"/>
  <c r="Y828" i="16" s="1"/>
  <c r="X828" i="16"/>
  <c r="AB6" i="16"/>
  <c r="X932" i="16"/>
  <c r="Y110" i="16"/>
  <c r="Y932" i="16" s="1"/>
  <c r="AB110" i="16"/>
  <c r="X1195" i="16"/>
  <c r="Y373" i="16"/>
  <c r="Y1195" i="16" s="1"/>
  <c r="AB373" i="16"/>
  <c r="Y223" i="16"/>
  <c r="Y1045" i="16" s="1"/>
  <c r="X1045" i="16"/>
  <c r="AB223" i="16"/>
  <c r="Y240" i="16"/>
  <c r="Y1062" i="16" s="1"/>
  <c r="X1062" i="16"/>
  <c r="AB240" i="16"/>
  <c r="Y99" i="16"/>
  <c r="Y921" i="16" s="1"/>
  <c r="AB99" i="16"/>
  <c r="X921" i="16"/>
  <c r="X1185" i="16"/>
  <c r="Y363" i="16"/>
  <c r="Y1185" i="16" s="1"/>
  <c r="AB363" i="16"/>
  <c r="X844" i="16"/>
  <c r="Y22" i="16"/>
  <c r="Y844" i="16" s="1"/>
  <c r="AB22" i="16"/>
  <c r="X1181" i="16"/>
  <c r="Y359" i="16"/>
  <c r="Y1181" i="16" s="1"/>
  <c r="AB359" i="16"/>
  <c r="AB421" i="16"/>
  <c r="Y421" i="16"/>
  <c r="Y1243" i="16" s="1"/>
  <c r="X1243" i="16"/>
  <c r="X1237" i="16"/>
  <c r="Y415" i="16"/>
  <c r="Y1237" i="16" s="1"/>
  <c r="AB415" i="16"/>
  <c r="AB441" i="16"/>
  <c r="Y441" i="16"/>
  <c r="Y1263" i="16" s="1"/>
  <c r="X1263" i="16"/>
  <c r="X830" i="16"/>
  <c r="Y8" i="16"/>
  <c r="Y830" i="16" s="1"/>
  <c r="AB8" i="16"/>
  <c r="X889" i="16"/>
  <c r="Y67" i="16"/>
  <c r="Y889" i="16" s="1"/>
  <c r="AB67" i="16"/>
  <c r="X1273" i="16"/>
  <c r="Y451" i="16"/>
  <c r="Y1273" i="16" s="1"/>
  <c r="AB451" i="16"/>
  <c r="AB1615" i="16"/>
  <c r="AC793" i="16"/>
  <c r="AC1615" i="16" s="1"/>
  <c r="AC241" i="16"/>
  <c r="AC1063" i="16" s="1"/>
  <c r="AB1063" i="16"/>
  <c r="Y774" i="16"/>
  <c r="Y1596" i="16" s="1"/>
  <c r="X1596" i="16"/>
  <c r="AB774" i="16"/>
  <c r="Y686" i="16"/>
  <c r="Y1508" i="16" s="1"/>
  <c r="X1508" i="16"/>
  <c r="AB686" i="16"/>
  <c r="AF4" i="15"/>
  <c r="AE56" i="15"/>
  <c r="AE31" i="15"/>
  <c r="Z42" i="15"/>
  <c r="Z67" i="15"/>
  <c r="W32" i="15"/>
  <c r="AF71" i="15"/>
  <c r="AF96" i="15" s="1"/>
  <c r="AF46" i="15"/>
  <c r="X1355" i="16"/>
  <c r="AB533" i="16"/>
  <c r="Y533" i="16"/>
  <c r="Y1355" i="16" s="1"/>
  <c r="X1236" i="16"/>
  <c r="AB414" i="16"/>
  <c r="Y414" i="16"/>
  <c r="Y1236" i="16" s="1"/>
  <c r="AC60" i="16"/>
  <c r="AC882" i="16" s="1"/>
  <c r="AB882" i="16"/>
  <c r="AB1375" i="16"/>
  <c r="AC553" i="16"/>
  <c r="AC1375" i="16" s="1"/>
  <c r="AB1078" i="16"/>
  <c r="AC256" i="16"/>
  <c r="AC1078" i="16" s="1"/>
  <c r="AB188" i="16"/>
  <c r="Y188" i="16"/>
  <c r="Y1010" i="16" s="1"/>
  <c r="X1010" i="16"/>
  <c r="AC105" i="16"/>
  <c r="AC927" i="16" s="1"/>
  <c r="AB927" i="16"/>
  <c r="AB1179" i="16"/>
  <c r="AC357" i="16"/>
  <c r="AC1179" i="16" s="1"/>
  <c r="X1383" i="16"/>
  <c r="AB561" i="16"/>
  <c r="Y561" i="16"/>
  <c r="Y1383" i="16" s="1"/>
  <c r="AC133" i="16"/>
  <c r="AC955" i="16" s="1"/>
  <c r="X1278" i="16"/>
  <c r="AB456" i="16"/>
  <c r="Y456" i="16"/>
  <c r="Y1278" i="16" s="1"/>
  <c r="X1023" i="16"/>
  <c r="Y201" i="16"/>
  <c r="Y1023" i="16" s="1"/>
  <c r="AB201" i="16"/>
  <c r="Y749" i="16"/>
  <c r="Y1571" i="16" s="1"/>
  <c r="X1571" i="16"/>
  <c r="AB749" i="16"/>
  <c r="AB173" i="16"/>
  <c r="X995" i="16"/>
  <c r="Y173" i="16"/>
  <c r="Y995" i="16" s="1"/>
  <c r="X926" i="16"/>
  <c r="Y104" i="16"/>
  <c r="Y926" i="16" s="1"/>
  <c r="AB104" i="16"/>
  <c r="AA24" i="15"/>
  <c r="X24" i="15"/>
  <c r="W76" i="15"/>
  <c r="W51" i="15"/>
  <c r="X72" i="15"/>
  <c r="X97" i="15" s="1"/>
  <c r="X47" i="15"/>
  <c r="Z66" i="15"/>
  <c r="Z41" i="15"/>
  <c r="AA973" i="16"/>
  <c r="AC151" i="16"/>
  <c r="AC973" i="16" s="1"/>
  <c r="X1316" i="16"/>
  <c r="Y494" i="16"/>
  <c r="Y1316" i="16" s="1"/>
  <c r="AB494" i="16"/>
  <c r="X1379" i="16"/>
  <c r="AB557" i="16"/>
  <c r="Y557" i="16"/>
  <c r="Y1379" i="16" s="1"/>
  <c r="Y789" i="16"/>
  <c r="Y1611" i="16" s="1"/>
  <c r="X1611" i="16"/>
  <c r="AB789" i="16"/>
  <c r="AB280" i="16"/>
  <c r="X1102" i="16"/>
  <c r="Y280" i="16"/>
  <c r="Y1102" i="16" s="1"/>
  <c r="X1065" i="16"/>
  <c r="AB243" i="16"/>
  <c r="Y243" i="16"/>
  <c r="Y1065" i="16" s="1"/>
  <c r="AB1277" i="16"/>
  <c r="AC455" i="16"/>
  <c r="AC1277" i="16" s="1"/>
  <c r="AC334" i="16"/>
  <c r="AC1156" i="16" s="1"/>
  <c r="AA1156" i="16"/>
  <c r="W40" i="15"/>
  <c r="W65" i="15"/>
  <c r="X13" i="15"/>
  <c r="AC219" i="16"/>
  <c r="AC1041" i="16" s="1"/>
  <c r="AB1041" i="16"/>
  <c r="AB908" i="16"/>
  <c r="AC86" i="16"/>
  <c r="AC908" i="16" s="1"/>
  <c r="AB941" i="16"/>
  <c r="AC119" i="16"/>
  <c r="AC941" i="16" s="1"/>
  <c r="AB939" i="16"/>
  <c r="AC117" i="16"/>
  <c r="AC939" i="16" s="1"/>
  <c r="AC341" i="16"/>
  <c r="AC1163" i="16" s="1"/>
  <c r="AB1163" i="16"/>
  <c r="X1054" i="16"/>
  <c r="Y232" i="16"/>
  <c r="Y1054" i="16" s="1"/>
  <c r="AB232" i="16"/>
  <c r="X1267" i="16"/>
  <c r="Y445" i="16"/>
  <c r="Y1267" i="16" s="1"/>
  <c r="AB445" i="16"/>
  <c r="Y479" i="16"/>
  <c r="Y1301" i="16" s="1"/>
  <c r="X1301" i="16"/>
  <c r="AB479" i="16"/>
  <c r="AB139" i="16"/>
  <c r="X961" i="16"/>
  <c r="Y139" i="16"/>
  <c r="Y961" i="16" s="1"/>
  <c r="X1412" i="16"/>
  <c r="Y590" i="16"/>
  <c r="Y1412" i="16" s="1"/>
  <c r="AB590" i="16"/>
  <c r="X1070" i="16"/>
  <c r="Y248" i="16"/>
  <c r="Y1070" i="16" s="1"/>
  <c r="AB248" i="16"/>
  <c r="AB18" i="15"/>
  <c r="AA70" i="15"/>
  <c r="AB367" i="16"/>
  <c r="X1403" i="16"/>
  <c r="Y581" i="16"/>
  <c r="Y1403" i="16" s="1"/>
  <c r="AB581" i="16"/>
  <c r="AB821" i="16"/>
  <c r="X1643" i="16"/>
  <c r="Y821" i="16"/>
  <c r="Y1643" i="16" s="1"/>
  <c r="X1053" i="16"/>
  <c r="Y231" i="16"/>
  <c r="Y1053" i="16" s="1"/>
  <c r="AB231" i="16"/>
  <c r="X905" i="16"/>
  <c r="Y83" i="16"/>
  <c r="Y905" i="16" s="1"/>
  <c r="AB83" i="16"/>
  <c r="X1211" i="16"/>
  <c r="Y389" i="16"/>
  <c r="Y1211" i="16" s="1"/>
  <c r="AB389" i="16"/>
  <c r="Y35" i="16"/>
  <c r="Y857" i="16" s="1"/>
  <c r="X857" i="16"/>
  <c r="AB35" i="16"/>
  <c r="AA1591" i="16"/>
  <c r="AC769" i="16"/>
  <c r="AC1591" i="16" s="1"/>
  <c r="AA17" i="15"/>
  <c r="X17" i="15"/>
  <c r="W44" i="15"/>
  <c r="W69" i="15"/>
  <c r="X1476" i="16"/>
  <c r="Y654" i="16"/>
  <c r="Y1476" i="16" s="1"/>
  <c r="AB654" i="16"/>
  <c r="X1325" i="16"/>
  <c r="Y503" i="16"/>
  <c r="Y1325" i="16" s="1"/>
  <c r="AB503" i="16"/>
  <c r="X1459" i="16"/>
  <c r="Y637" i="16"/>
  <c r="Y1459" i="16" s="1"/>
  <c r="AB637" i="16"/>
  <c r="AC807" i="16"/>
  <c r="AC1629" i="16" s="1"/>
  <c r="AB1629" i="16"/>
  <c r="X23" i="15"/>
  <c r="AA23" i="15"/>
  <c r="W50" i="15"/>
  <c r="W75" i="15"/>
  <c r="X1435" i="16"/>
  <c r="AB613" i="16"/>
  <c r="Y613" i="16"/>
  <c r="Y1435" i="16" s="1"/>
  <c r="AC556" i="16"/>
  <c r="AC1378" i="16" s="1"/>
  <c r="AB1378" i="16"/>
  <c r="AE61" i="15"/>
  <c r="AE36" i="15"/>
  <c r="AF9" i="15"/>
  <c r="X948" i="16"/>
  <c r="AB126" i="16"/>
  <c r="Y126" i="16"/>
  <c r="Y948" i="16" s="1"/>
  <c r="AA45" i="15"/>
  <c r="X849" i="16"/>
  <c r="AB27" i="16"/>
  <c r="Y27" i="16"/>
  <c r="Y849" i="16" s="1"/>
  <c r="X902" i="16"/>
  <c r="AB80" i="16"/>
  <c r="Y80" i="16"/>
  <c r="Y902" i="16" s="1"/>
  <c r="X1052" i="16"/>
  <c r="Y230" i="16"/>
  <c r="Y1052" i="16" s="1"/>
  <c r="AB230" i="16"/>
  <c r="X929" i="16"/>
  <c r="Y107" i="16"/>
  <c r="Y929" i="16" s="1"/>
  <c r="AB107" i="16"/>
  <c r="Y30" i="16"/>
  <c r="Y852" i="16" s="1"/>
  <c r="X852" i="16"/>
  <c r="AB30" i="16"/>
  <c r="X1404" i="16"/>
  <c r="Y582" i="16"/>
  <c r="Y1404" i="16" s="1"/>
  <c r="AB582" i="16"/>
  <c r="X1229" i="16"/>
  <c r="Y407" i="16"/>
  <c r="Y1229" i="16" s="1"/>
  <c r="AB407" i="16"/>
  <c r="Y88" i="16"/>
  <c r="Y910" i="16" s="1"/>
  <c r="AB88" i="16"/>
  <c r="X910" i="16"/>
  <c r="AB536" i="16"/>
  <c r="Y536" i="16"/>
  <c r="Y1358" i="16" s="1"/>
  <c r="X1358" i="16"/>
  <c r="AC736" i="16"/>
  <c r="AC1558" i="16" s="1"/>
  <c r="AC519" i="16"/>
  <c r="AC1341" i="16" s="1"/>
  <c r="AB1341" i="16"/>
  <c r="AC416" i="16"/>
  <c r="AC1238" i="16" s="1"/>
  <c r="X1628" i="16"/>
  <c r="AB806" i="16"/>
  <c r="Y806" i="16"/>
  <c r="Y1628" i="16" s="1"/>
  <c r="X1388" i="16"/>
  <c r="Y566" i="16"/>
  <c r="Y1388" i="16" s="1"/>
  <c r="AB566" i="16"/>
  <c r="X1348" i="16"/>
  <c r="AB526" i="16"/>
  <c r="Y526" i="16"/>
  <c r="Y1348" i="16" s="1"/>
  <c r="X1317" i="16"/>
  <c r="AB495" i="16"/>
  <c r="Y495" i="16"/>
  <c r="Y1317" i="16" s="1"/>
  <c r="Y351" i="16"/>
  <c r="Y1173" i="16" s="1"/>
  <c r="X1173" i="16"/>
  <c r="AB351" i="16"/>
  <c r="X894" i="16"/>
  <c r="AB72" i="16"/>
  <c r="Y72" i="16"/>
  <c r="Y894" i="16" s="1"/>
  <c r="AB1582" i="16"/>
  <c r="AC760" i="16"/>
  <c r="AC1582" i="16" s="1"/>
  <c r="AB1638" i="16"/>
  <c r="AC816" i="16"/>
  <c r="AC1638" i="16" s="1"/>
  <c r="W43" i="15"/>
  <c r="W68" i="15"/>
  <c r="X16" i="15"/>
  <c r="AB1428" i="16"/>
  <c r="AC606" i="16"/>
  <c r="AC1428" i="16" s="1"/>
  <c r="AC302" i="16"/>
  <c r="AC1124" i="16" s="1"/>
  <c r="AC703" i="16"/>
  <c r="AC1525" i="16" s="1"/>
  <c r="AE38" i="15"/>
  <c r="AE63" i="15"/>
  <c r="AF11" i="15"/>
  <c r="AE45" i="15"/>
  <c r="AE70" i="15"/>
  <c r="AF18" i="15"/>
  <c r="AA72" i="15"/>
  <c r="AA47" i="15"/>
  <c r="AB20" i="15"/>
  <c r="Y757" i="16"/>
  <c r="Y1579" i="16" s="1"/>
  <c r="X1579" i="16"/>
  <c r="AB757" i="16"/>
  <c r="X1324" i="16"/>
  <c r="AB502" i="16"/>
  <c r="Y502" i="16"/>
  <c r="Y1324" i="16" s="1"/>
  <c r="X6" i="15"/>
  <c r="AA6" i="15"/>
  <c r="W33" i="15"/>
  <c r="W58" i="15"/>
  <c r="AB542" i="16"/>
  <c r="AA1481" i="16"/>
  <c r="AC659" i="16"/>
  <c r="AC1481" i="16" s="1"/>
  <c r="Y733" i="16"/>
  <c r="Y1555" i="16" s="1"/>
  <c r="X1555" i="16"/>
  <c r="AB733" i="16"/>
  <c r="X1339" i="16"/>
  <c r="Y517" i="16"/>
  <c r="Y1339" i="16" s="1"/>
  <c r="AB517" i="16"/>
  <c r="AC199" i="16"/>
  <c r="AC1021" i="16" s="1"/>
  <c r="AB1021" i="16"/>
  <c r="AB157" i="16"/>
  <c r="Y157" i="16"/>
  <c r="Y979" i="16" s="1"/>
  <c r="X979" i="16"/>
  <c r="AB888" i="16"/>
  <c r="AC66" i="16"/>
  <c r="AC888" i="16" s="1"/>
  <c r="X1539" i="16"/>
  <c r="Y717" i="16"/>
  <c r="Y1539" i="16" s="1"/>
  <c r="AB717" i="16"/>
  <c r="X1347" i="16"/>
  <c r="AB525" i="16"/>
  <c r="Y525" i="16"/>
  <c r="Y1347" i="16" s="1"/>
  <c r="AB406" i="16"/>
  <c r="X1228" i="16"/>
  <c r="Y406" i="16"/>
  <c r="Y1228" i="16" s="1"/>
  <c r="AC155" i="16"/>
  <c r="AC977" i="16" s="1"/>
  <c r="AB977" i="16"/>
  <c r="AF41" i="15"/>
  <c r="AF66" i="15"/>
  <c r="AF91" i="15" s="1"/>
  <c r="AA42" i="15"/>
  <c r="AB15" i="15"/>
  <c r="AA67" i="15"/>
  <c r="X67" i="15"/>
  <c r="X92" i="15" s="1"/>
  <c r="X42" i="15"/>
  <c r="AB77" i="15"/>
  <c r="AB102" i="15" s="1"/>
  <c r="AB52" i="15"/>
  <c r="X12" i="15"/>
  <c r="AA12" i="15"/>
  <c r="W39" i="15"/>
  <c r="W64" i="15"/>
  <c r="AB65" i="15"/>
  <c r="AB90" i="15" s="1"/>
  <c r="AB40" i="15"/>
  <c r="AF64" i="15"/>
  <c r="AF89" i="15" s="1"/>
  <c r="AF39" i="15"/>
  <c r="AF42" i="15"/>
  <c r="AF67" i="15"/>
  <c r="AF92" i="15" s="1"/>
  <c r="AB68" i="15"/>
  <c r="AB93" i="15" s="1"/>
  <c r="AB43" i="15"/>
  <c r="AC526" i="16" l="1"/>
  <c r="AC1348" i="16" s="1"/>
  <c r="AB1348" i="16"/>
  <c r="AC30" i="16"/>
  <c r="AC852" i="16" s="1"/>
  <c r="AB852" i="16"/>
  <c r="AB1196" i="16"/>
  <c r="AC374" i="16"/>
  <c r="AC1196" i="16" s="1"/>
  <c r="AB1618" i="16"/>
  <c r="AC796" i="16"/>
  <c r="AC1618" i="16" s="1"/>
  <c r="AB948" i="16"/>
  <c r="AC126" i="16"/>
  <c r="AC948" i="16" s="1"/>
  <c r="AB1065" i="16"/>
  <c r="AC243" i="16"/>
  <c r="AC1065" i="16" s="1"/>
  <c r="AC499" i="16"/>
  <c r="AC1321" i="16" s="1"/>
  <c r="AB1321" i="16"/>
  <c r="AC398" i="16"/>
  <c r="AC1220" i="16" s="1"/>
  <c r="AB1220" i="16"/>
  <c r="AB861" i="16"/>
  <c r="AC39" i="16"/>
  <c r="AC861" i="16" s="1"/>
  <c r="AB1628" i="16"/>
  <c r="AC806" i="16"/>
  <c r="AC1628" i="16" s="1"/>
  <c r="AC536" i="16"/>
  <c r="AC1358" i="16" s="1"/>
  <c r="AB1358" i="16"/>
  <c r="AB1052" i="16"/>
  <c r="AC230" i="16"/>
  <c r="AC1052" i="16" s="1"/>
  <c r="X75" i="15"/>
  <c r="X100" i="15" s="1"/>
  <c r="X50" i="15"/>
  <c r="AB905" i="16"/>
  <c r="AC83" i="16"/>
  <c r="AC905" i="16" s="1"/>
  <c r="AB1643" i="16"/>
  <c r="AC821" i="16"/>
  <c r="AC1643" i="16" s="1"/>
  <c r="AC479" i="16"/>
  <c r="AC1301" i="16" s="1"/>
  <c r="AB1301" i="16"/>
  <c r="AB1611" i="16"/>
  <c r="AC789" i="16"/>
  <c r="AC1611" i="16" s="1"/>
  <c r="AC173" i="16"/>
  <c r="AC995" i="16" s="1"/>
  <c r="AB995" i="16"/>
  <c r="AC456" i="16"/>
  <c r="AC1278" i="16" s="1"/>
  <c r="AB1278" i="16"/>
  <c r="AF56" i="15"/>
  <c r="AF81" i="15" s="1"/>
  <c r="AF31" i="15"/>
  <c r="AC22" i="16"/>
  <c r="AC844" i="16" s="1"/>
  <c r="AB844" i="16"/>
  <c r="AA73" i="15"/>
  <c r="AA48" i="15"/>
  <c r="AB21" i="15"/>
  <c r="AC709" i="16"/>
  <c r="AC1531" i="16" s="1"/>
  <c r="AB1531" i="16"/>
  <c r="AB1572" i="16"/>
  <c r="AC750" i="16"/>
  <c r="AC1572" i="16" s="1"/>
  <c r="AC319" i="16"/>
  <c r="AC1141" i="16" s="1"/>
  <c r="AB1141" i="16"/>
  <c r="AC397" i="16"/>
  <c r="AC1219" i="16" s="1"/>
  <c r="AB1219" i="16"/>
  <c r="AA32" i="15"/>
  <c r="AA57" i="15"/>
  <c r="AB5" i="15"/>
  <c r="AC483" i="16"/>
  <c r="AC1305" i="16" s="1"/>
  <c r="AB1305" i="16"/>
  <c r="AC247" i="16"/>
  <c r="AC1069" i="16" s="1"/>
  <c r="AB1069" i="16"/>
  <c r="AC822" i="16"/>
  <c r="AC1644" i="16" s="1"/>
  <c r="AB1644" i="16"/>
  <c r="AC661" i="16"/>
  <c r="AC1483" i="16" s="1"/>
  <c r="AB1483" i="16"/>
  <c r="AB1308" i="16"/>
  <c r="AC486" i="16"/>
  <c r="AC1308" i="16" s="1"/>
  <c r="AC215" i="16"/>
  <c r="AC1037" i="16" s="1"/>
  <c r="AB1037" i="16"/>
  <c r="AB1202" i="16"/>
  <c r="AC380" i="16"/>
  <c r="AC1202" i="16" s="1"/>
  <c r="AC662" i="16"/>
  <c r="AC1484" i="16" s="1"/>
  <c r="AB1484" i="16"/>
  <c r="AB1297" i="16"/>
  <c r="AC475" i="16"/>
  <c r="AC1297" i="16" s="1"/>
  <c r="AC405" i="16"/>
  <c r="AC1227" i="16" s="1"/>
  <c r="AB1227" i="16"/>
  <c r="AC443" i="16"/>
  <c r="AC1265" i="16" s="1"/>
  <c r="AB1265" i="16"/>
  <c r="AB980" i="16"/>
  <c r="AC158" i="16"/>
  <c r="AC980" i="16" s="1"/>
  <c r="AC379" i="16"/>
  <c r="AC1201" i="16" s="1"/>
  <c r="AB1201" i="16"/>
  <c r="AC323" i="16"/>
  <c r="AC1145" i="16" s="1"/>
  <c r="AB1145" i="16"/>
  <c r="AB1620" i="16"/>
  <c r="AC798" i="16"/>
  <c r="AC1620" i="16" s="1"/>
  <c r="AC517" i="16"/>
  <c r="AC1339" i="16" s="1"/>
  <c r="AB1339" i="16"/>
  <c r="AB1364" i="16"/>
  <c r="AC542" i="16"/>
  <c r="AC1364" i="16" s="1"/>
  <c r="AB1579" i="16"/>
  <c r="AC757" i="16"/>
  <c r="AC1579" i="16" s="1"/>
  <c r="X68" i="15"/>
  <c r="X93" i="15" s="1"/>
  <c r="X43" i="15"/>
  <c r="AB894" i="16"/>
  <c r="AC72" i="16"/>
  <c r="AC894" i="16" s="1"/>
  <c r="AC654" i="16"/>
  <c r="AC1476" i="16" s="1"/>
  <c r="AB1476" i="16"/>
  <c r="AC581" i="16"/>
  <c r="AC1403" i="16" s="1"/>
  <c r="AB1403" i="16"/>
  <c r="X51" i="15"/>
  <c r="X76" i="15"/>
  <c r="X101" i="15" s="1"/>
  <c r="AB1571" i="16"/>
  <c r="AC749" i="16"/>
  <c r="AC1571" i="16" s="1"/>
  <c r="AC686" i="16"/>
  <c r="AC1508" i="16" s="1"/>
  <c r="AB1508" i="16"/>
  <c r="AB830" i="16"/>
  <c r="AC8" i="16"/>
  <c r="AC830" i="16" s="1"/>
  <c r="AC240" i="16"/>
  <c r="AC1062" i="16" s="1"/>
  <c r="AB1062" i="16"/>
  <c r="AC19" i="16"/>
  <c r="AC841" i="16" s="1"/>
  <c r="AB841" i="16"/>
  <c r="AC358" i="16"/>
  <c r="AC1180" i="16" s="1"/>
  <c r="AB1180" i="16"/>
  <c r="AB1395" i="16"/>
  <c r="AC573" i="16"/>
  <c r="AC1395" i="16" s="1"/>
  <c r="AB1363" i="16"/>
  <c r="AC541" i="16"/>
  <c r="AC1363" i="16" s="1"/>
  <c r="AB1636" i="16"/>
  <c r="AC814" i="16"/>
  <c r="AC1636" i="16" s="1"/>
  <c r="AB966" i="16"/>
  <c r="AC144" i="16"/>
  <c r="AC966" i="16" s="1"/>
  <c r="AB1205" i="16"/>
  <c r="AC383" i="16"/>
  <c r="AC1205" i="16" s="1"/>
  <c r="AC147" i="16"/>
  <c r="AC969" i="16" s="1"/>
  <c r="AB969" i="16"/>
  <c r="AC534" i="16"/>
  <c r="AC1356" i="16" s="1"/>
  <c r="AB1356" i="16"/>
  <c r="AB10" i="15"/>
  <c r="AA62" i="15"/>
  <c r="AA37" i="15"/>
  <c r="AC37" i="16"/>
  <c r="AC859" i="16" s="1"/>
  <c r="AB859" i="16"/>
  <c r="AF35" i="15"/>
  <c r="AF60" i="15"/>
  <c r="AF85" i="15" s="1"/>
  <c r="X45" i="15"/>
  <c r="X70" i="15"/>
  <c r="X95" i="15" s="1"/>
  <c r="AC622" i="16"/>
  <c r="AC1444" i="16" s="1"/>
  <c r="AB1444" i="16"/>
  <c r="AC59" i="16"/>
  <c r="AC881" i="16" s="1"/>
  <c r="AB881" i="16"/>
  <c r="AC741" i="16"/>
  <c r="AC1563" i="16" s="1"/>
  <c r="AB1563" i="16"/>
  <c r="AC360" i="16"/>
  <c r="AC1182" i="16" s="1"/>
  <c r="AB1182" i="16"/>
  <c r="AB1260" i="16"/>
  <c r="AC438" i="16"/>
  <c r="AC1260" i="16" s="1"/>
  <c r="AC491" i="16"/>
  <c r="AC1313" i="16" s="1"/>
  <c r="AB1313" i="16"/>
  <c r="AC365" i="16"/>
  <c r="AC1187" i="16" s="1"/>
  <c r="AB1187" i="16"/>
  <c r="AC224" i="16"/>
  <c r="AC1046" i="16" s="1"/>
  <c r="AB1046" i="16"/>
  <c r="AC470" i="16"/>
  <c r="AC1292" i="16" s="1"/>
  <c r="AB1292" i="16"/>
  <c r="AB972" i="16"/>
  <c r="AC150" i="16"/>
  <c r="AC972" i="16" s="1"/>
  <c r="AB1251" i="16"/>
  <c r="AC429" i="16"/>
  <c r="AC1251" i="16" s="1"/>
  <c r="AC590" i="16"/>
  <c r="AC1412" i="16" s="1"/>
  <c r="AB1412" i="16"/>
  <c r="X73" i="15"/>
  <c r="X98" i="15" s="1"/>
  <c r="X48" i="15"/>
  <c r="AF76" i="15"/>
  <c r="AF101" i="15" s="1"/>
  <c r="AF51" i="15"/>
  <c r="AB9" i="15"/>
  <c r="AA61" i="15"/>
  <c r="AA36" i="15"/>
  <c r="AC275" i="16"/>
  <c r="AC1097" i="16" s="1"/>
  <c r="AB1097" i="16"/>
  <c r="AC161" i="16"/>
  <c r="AC983" i="16" s="1"/>
  <c r="AB983" i="16"/>
  <c r="AC45" i="16"/>
  <c r="AC867" i="16" s="1"/>
  <c r="AB867" i="16"/>
  <c r="AB833" i="16"/>
  <c r="AC11" i="16"/>
  <c r="AC833" i="16" s="1"/>
  <c r="AB1228" i="16"/>
  <c r="AC406" i="16"/>
  <c r="AC1228" i="16" s="1"/>
  <c r="AB1173" i="16"/>
  <c r="AC351" i="16"/>
  <c r="AC1173" i="16" s="1"/>
  <c r="AB1435" i="16"/>
  <c r="AC613" i="16"/>
  <c r="AC1435" i="16" s="1"/>
  <c r="AB1002" i="16"/>
  <c r="AC180" i="16"/>
  <c r="AC1002" i="16" s="1"/>
  <c r="AB835" i="16"/>
  <c r="AC13" i="16"/>
  <c r="AC835" i="16" s="1"/>
  <c r="AB66" i="15"/>
  <c r="AB91" i="15" s="1"/>
  <c r="AB41" i="15"/>
  <c r="AC549" i="16"/>
  <c r="AC1371" i="16" s="1"/>
  <c r="AB1371" i="16"/>
  <c r="AC327" i="16"/>
  <c r="AC1149" i="16" s="1"/>
  <c r="AB1149" i="16"/>
  <c r="AA58" i="15"/>
  <c r="AB6" i="15"/>
  <c r="AA33" i="15"/>
  <c r="AC80" i="16"/>
  <c r="AC902" i="16" s="1"/>
  <c r="AB902" i="16"/>
  <c r="AC367" i="16"/>
  <c r="AC1189" i="16" s="1"/>
  <c r="AB1189" i="16"/>
  <c r="AB1010" i="16"/>
  <c r="AC188" i="16"/>
  <c r="AC1010" i="16" s="1"/>
  <c r="AB1045" i="16"/>
  <c r="AC223" i="16"/>
  <c r="AC1045" i="16" s="1"/>
  <c r="AB958" i="16"/>
  <c r="AC136" i="16"/>
  <c r="AC958" i="16" s="1"/>
  <c r="AC422" i="16"/>
  <c r="AC1244" i="16" s="1"/>
  <c r="AB1244" i="16"/>
  <c r="AB1411" i="16"/>
  <c r="AC589" i="16"/>
  <c r="AC1411" i="16" s="1"/>
  <c r="AC296" i="16"/>
  <c r="AC1118" i="16" s="1"/>
  <c r="AB1118" i="16"/>
  <c r="AB1029" i="16"/>
  <c r="AC207" i="16"/>
  <c r="AC1029" i="16" s="1"/>
  <c r="AC225" i="16"/>
  <c r="AC1047" i="16" s="1"/>
  <c r="AB1047" i="16"/>
  <c r="X58" i="15"/>
  <c r="X83" i="15" s="1"/>
  <c r="X33" i="15"/>
  <c r="AB929" i="16"/>
  <c r="AC107" i="16"/>
  <c r="AC929" i="16" s="1"/>
  <c r="AF61" i="15"/>
  <c r="AF86" i="15" s="1"/>
  <c r="AF36" i="15"/>
  <c r="AB1211" i="16"/>
  <c r="AC389" i="16"/>
  <c r="AC1211" i="16" s="1"/>
  <c r="AB1181" i="16"/>
  <c r="AC359" i="16"/>
  <c r="AC1181" i="16" s="1"/>
  <c r="AB828" i="16"/>
  <c r="AC6" i="16"/>
  <c r="AC828" i="16" s="1"/>
  <c r="AB1587" i="16"/>
  <c r="AC765" i="16"/>
  <c r="AC1587" i="16" s="1"/>
  <c r="AB11" i="15"/>
  <c r="AA63" i="15"/>
  <c r="AA38" i="15"/>
  <c r="AC152" i="16"/>
  <c r="AC974" i="16" s="1"/>
  <c r="AB974" i="16"/>
  <c r="AB1524" i="16"/>
  <c r="AC702" i="16"/>
  <c r="AC1524" i="16" s="1"/>
  <c r="AC237" i="16"/>
  <c r="AC1059" i="16" s="1"/>
  <c r="AB1059" i="16"/>
  <c r="AC272" i="16"/>
  <c r="AC1094" i="16" s="1"/>
  <c r="AB1094" i="16"/>
  <c r="AC185" i="16"/>
  <c r="AC1007" i="16" s="1"/>
  <c r="AB1007" i="16"/>
  <c r="AC797" i="16"/>
  <c r="AC1619" i="16" s="1"/>
  <c r="AB1619" i="16"/>
  <c r="AB1270" i="16"/>
  <c r="AC448" i="16"/>
  <c r="AC1270" i="16" s="1"/>
  <c r="AB1580" i="16"/>
  <c r="AC758" i="16"/>
  <c r="AC1580" i="16" s="1"/>
  <c r="AC423" i="16"/>
  <c r="AC1245" i="16" s="1"/>
  <c r="AB1245" i="16"/>
  <c r="AB1206" i="16"/>
  <c r="AC384" i="16"/>
  <c r="AC1206" i="16" s="1"/>
  <c r="AB1072" i="16"/>
  <c r="AC250" i="16"/>
  <c r="AC1072" i="16" s="1"/>
  <c r="AC143" i="16"/>
  <c r="AC965" i="16" s="1"/>
  <c r="AB965" i="16"/>
  <c r="AC645" i="16"/>
  <c r="AC1467" i="16" s="1"/>
  <c r="AB1467" i="16"/>
  <c r="X35" i="15"/>
  <c r="X60" i="15"/>
  <c r="X85" i="15" s="1"/>
  <c r="AC399" i="16"/>
  <c r="AC1221" i="16" s="1"/>
  <c r="AB1221" i="16"/>
  <c r="AC333" i="16"/>
  <c r="AC1155" i="16" s="1"/>
  <c r="AB1155" i="16"/>
  <c r="AB1516" i="16"/>
  <c r="AC694" i="16"/>
  <c r="AC1516" i="16" s="1"/>
  <c r="AC773" i="16"/>
  <c r="AC1595" i="16" s="1"/>
  <c r="AB1595" i="16"/>
  <c r="AB865" i="16"/>
  <c r="AC43" i="16"/>
  <c r="AC865" i="16" s="1"/>
  <c r="AB1111" i="16"/>
  <c r="AC289" i="16"/>
  <c r="AC1111" i="16" s="1"/>
  <c r="AB1039" i="16"/>
  <c r="AC217" i="16"/>
  <c r="AC1039" i="16" s="1"/>
  <c r="AC693" i="16"/>
  <c r="AC1515" i="16" s="1"/>
  <c r="AB1515" i="16"/>
  <c r="AB1123" i="16"/>
  <c r="AC301" i="16"/>
  <c r="AC1123" i="16" s="1"/>
  <c r="AC621" i="16"/>
  <c r="AC1443" i="16" s="1"/>
  <c r="AB1443" i="16"/>
  <c r="AC574" i="16"/>
  <c r="AC1396" i="16" s="1"/>
  <c r="AB1396" i="16"/>
  <c r="AB1044" i="16"/>
  <c r="AC222" i="16"/>
  <c r="AC1044" i="16" s="1"/>
  <c r="AC343" i="16"/>
  <c r="AC1165" i="16" s="1"/>
  <c r="AB1165" i="16"/>
  <c r="AC61" i="16"/>
  <c r="AC883" i="16" s="1"/>
  <c r="AB883" i="16"/>
  <c r="AB1213" i="16"/>
  <c r="AC391" i="16"/>
  <c r="AC1213" i="16" s="1"/>
  <c r="AB1089" i="16"/>
  <c r="AC267" i="16"/>
  <c r="AC1089" i="16" s="1"/>
  <c r="AB1246" i="16"/>
  <c r="AC424" i="16"/>
  <c r="AC1246" i="16" s="1"/>
  <c r="AB1331" i="16"/>
  <c r="AC509" i="16"/>
  <c r="AC1331" i="16" s="1"/>
  <c r="AF68" i="15"/>
  <c r="AF93" i="15" s="1"/>
  <c r="AF43" i="15"/>
  <c r="AB1588" i="16"/>
  <c r="AC766" i="16"/>
  <c r="AC1588" i="16" s="1"/>
  <c r="AB1475" i="16"/>
  <c r="AC653" i="16"/>
  <c r="AC1475" i="16" s="1"/>
  <c r="AC21" i="16"/>
  <c r="AC843" i="16" s="1"/>
  <c r="AB843" i="16"/>
  <c r="AB1388" i="16"/>
  <c r="AC566" i="16"/>
  <c r="AC1388" i="16" s="1"/>
  <c r="AC407" i="16"/>
  <c r="AC1229" i="16" s="1"/>
  <c r="AB1229" i="16"/>
  <c r="AB1383" i="16"/>
  <c r="AC561" i="16"/>
  <c r="AC1383" i="16" s="1"/>
  <c r="AB1243" i="16"/>
  <c r="AC421" i="16"/>
  <c r="AC1243" i="16" s="1"/>
  <c r="AB1289" i="16"/>
  <c r="AC467" i="16"/>
  <c r="AC1289" i="16" s="1"/>
  <c r="AC605" i="16"/>
  <c r="AC1427" i="16" s="1"/>
  <c r="AB1427" i="16"/>
  <c r="AB1603" i="16"/>
  <c r="AC781" i="16"/>
  <c r="AC1603" i="16" s="1"/>
  <c r="AC390" i="16"/>
  <c r="AC1212" i="16" s="1"/>
  <c r="AB1212" i="16"/>
  <c r="AA60" i="15"/>
  <c r="AA35" i="15"/>
  <c r="AB8" i="15"/>
  <c r="AC128" i="16"/>
  <c r="AC950" i="16" s="1"/>
  <c r="AB950" i="16"/>
  <c r="AC385" i="16"/>
  <c r="AC1207" i="16" s="1"/>
  <c r="AB1207" i="16"/>
  <c r="AB979" i="16"/>
  <c r="AC157" i="16"/>
  <c r="AC979" i="16" s="1"/>
  <c r="AC503" i="16"/>
  <c r="AC1325" i="16" s="1"/>
  <c r="AB1325" i="16"/>
  <c r="X44" i="15"/>
  <c r="X69" i="15"/>
  <c r="X94" i="15" s="1"/>
  <c r="AB45" i="15"/>
  <c r="AB70" i="15"/>
  <c r="AB95" i="15" s="1"/>
  <c r="AC232" i="16"/>
  <c r="AC1054" i="16" s="1"/>
  <c r="AB1054" i="16"/>
  <c r="AC494" i="16"/>
  <c r="AC1316" i="16" s="1"/>
  <c r="AB1316" i="16"/>
  <c r="AB889" i="16"/>
  <c r="AC67" i="16"/>
  <c r="AC889" i="16" s="1"/>
  <c r="AB1263" i="16"/>
  <c r="AC441" i="16"/>
  <c r="AC1263" i="16" s="1"/>
  <c r="AB1293" i="16"/>
  <c r="AC471" i="16"/>
  <c r="AC1293" i="16" s="1"/>
  <c r="AB1627" i="16"/>
  <c r="AC805" i="16"/>
  <c r="AC1627" i="16" s="1"/>
  <c r="AC447" i="16"/>
  <c r="AC1269" i="16" s="1"/>
  <c r="AB1269" i="16"/>
  <c r="AB1451" i="16"/>
  <c r="AC629" i="16"/>
  <c r="AC1451" i="16" s="1"/>
  <c r="X57" i="15"/>
  <c r="X82" i="15" s="1"/>
  <c r="X32" i="15"/>
  <c r="AF33" i="15"/>
  <c r="AF58" i="15"/>
  <c r="AF83" i="15" s="1"/>
  <c r="AC454" i="16"/>
  <c r="AC1276" i="16" s="1"/>
  <c r="AB1276" i="16"/>
  <c r="AB1261" i="16"/>
  <c r="AC439" i="16"/>
  <c r="AC1261" i="16" s="1"/>
  <c r="AC91" i="16"/>
  <c r="AC913" i="16" s="1"/>
  <c r="AB913" i="16"/>
  <c r="AC258" i="16"/>
  <c r="AC1080" i="16" s="1"/>
  <c r="AB1080" i="16"/>
  <c r="AB1255" i="16"/>
  <c r="AC433" i="16"/>
  <c r="AC1255" i="16" s="1"/>
  <c r="AB1604" i="16"/>
  <c r="AC782" i="16"/>
  <c r="AC1604" i="16" s="1"/>
  <c r="AB897" i="16"/>
  <c r="AC75" i="16"/>
  <c r="AC897" i="16" s="1"/>
  <c r="AB1188" i="16"/>
  <c r="AC366" i="16"/>
  <c r="AC1188" i="16" s="1"/>
  <c r="AC342" i="16"/>
  <c r="AC1164" i="16" s="1"/>
  <c r="AB1164" i="16"/>
  <c r="AC598" i="16"/>
  <c r="AC1420" i="16" s="1"/>
  <c r="AB1420" i="16"/>
  <c r="AC569" i="16"/>
  <c r="AC1391" i="16" s="1"/>
  <c r="AB1391" i="16"/>
  <c r="AC446" i="16"/>
  <c r="AC1268" i="16" s="1"/>
  <c r="AB1268" i="16"/>
  <c r="AB1419" i="16"/>
  <c r="AC597" i="16"/>
  <c r="AC1419" i="16" s="1"/>
  <c r="AC685" i="16"/>
  <c r="AC1507" i="16" s="1"/>
  <c r="AB1507" i="16"/>
  <c r="AB1612" i="16"/>
  <c r="AC790" i="16"/>
  <c r="AC1612" i="16" s="1"/>
  <c r="AF38" i="15"/>
  <c r="AF63" i="15"/>
  <c r="AF88" i="15" s="1"/>
  <c r="AB910" i="16"/>
  <c r="AC88" i="16"/>
  <c r="AC910" i="16" s="1"/>
  <c r="AC35" i="16"/>
  <c r="AC857" i="16" s="1"/>
  <c r="AB857" i="16"/>
  <c r="AA76" i="15"/>
  <c r="AA51" i="15"/>
  <c r="AB24" i="15"/>
  <c r="AC110" i="16"/>
  <c r="AC932" i="16" s="1"/>
  <c r="AB932" i="16"/>
  <c r="AB1372" i="16"/>
  <c r="AC550" i="16"/>
  <c r="AC1372" i="16" s="1"/>
  <c r="AB1387" i="16"/>
  <c r="AC565" i="16"/>
  <c r="AC1387" i="16" s="1"/>
  <c r="X38" i="15"/>
  <c r="X63" i="15"/>
  <c r="X88" i="15" s="1"/>
  <c r="AC350" i="16"/>
  <c r="AC1172" i="16" s="1"/>
  <c r="AB1172" i="16"/>
  <c r="AB1309" i="16"/>
  <c r="AC487" i="16"/>
  <c r="AC1309" i="16" s="1"/>
  <c r="AC678" i="16"/>
  <c r="AC1500" i="16" s="1"/>
  <c r="AB1500" i="16"/>
  <c r="AC462" i="16"/>
  <c r="AC1284" i="16" s="1"/>
  <c r="AB1284" i="16"/>
  <c r="AC242" i="16"/>
  <c r="AC1064" i="16" s="1"/>
  <c r="AB1064" i="16"/>
  <c r="AC537" i="16"/>
  <c r="AC1359" i="16" s="1"/>
  <c r="AB1359" i="16"/>
  <c r="AB1459" i="16"/>
  <c r="AC637" i="16"/>
  <c r="AC1459" i="16" s="1"/>
  <c r="AB1053" i="16"/>
  <c r="AC231" i="16"/>
  <c r="AC1053" i="16" s="1"/>
  <c r="AB1267" i="16"/>
  <c r="AC445" i="16"/>
  <c r="AC1267" i="16" s="1"/>
  <c r="X40" i="15"/>
  <c r="X65" i="15"/>
  <c r="X90" i="15" s="1"/>
  <c r="AB926" i="16"/>
  <c r="AC104" i="16"/>
  <c r="AC926" i="16" s="1"/>
  <c r="AC451" i="16"/>
  <c r="AC1273" i="16" s="1"/>
  <c r="AB1273" i="16"/>
  <c r="AC363" i="16"/>
  <c r="AC1185" i="16" s="1"/>
  <c r="AB1185" i="16"/>
  <c r="X36" i="15"/>
  <c r="X61" i="15"/>
  <c r="X86" i="15" s="1"/>
  <c r="AC437" i="16"/>
  <c r="AC1259" i="16" s="1"/>
  <c r="AB1259" i="16"/>
  <c r="AC120" i="16"/>
  <c r="AC942" i="16" s="1"/>
  <c r="AB942" i="16"/>
  <c r="AB847" i="16"/>
  <c r="AC25" i="16"/>
  <c r="AC847" i="16" s="1"/>
  <c r="AB975" i="16"/>
  <c r="AC153" i="16"/>
  <c r="AC975" i="16" s="1"/>
  <c r="AB1555" i="16"/>
  <c r="AC733" i="16"/>
  <c r="AC1555" i="16" s="1"/>
  <c r="AB72" i="15"/>
  <c r="AB97" i="15" s="1"/>
  <c r="AB47" i="15"/>
  <c r="AC557" i="16"/>
  <c r="AC1379" i="16" s="1"/>
  <c r="AB1379" i="16"/>
  <c r="AC201" i="16"/>
  <c r="AC1023" i="16" s="1"/>
  <c r="AB1023" i="16"/>
  <c r="AC414" i="16"/>
  <c r="AC1236" i="16" s="1"/>
  <c r="AB1236" i="16"/>
  <c r="AC774" i="16"/>
  <c r="AC1596" i="16" s="1"/>
  <c r="AB1596" i="16"/>
  <c r="AB1161" i="16"/>
  <c r="AC339" i="16"/>
  <c r="AC1161" i="16" s="1"/>
  <c r="AC510" i="16"/>
  <c r="AC1332" i="16" s="1"/>
  <c r="AB1332" i="16"/>
  <c r="AB934" i="16"/>
  <c r="AC112" i="16"/>
  <c r="AC934" i="16" s="1"/>
  <c r="AC525" i="16"/>
  <c r="AC1347" i="16" s="1"/>
  <c r="AB1347" i="16"/>
  <c r="AB1539" i="16"/>
  <c r="AC717" i="16"/>
  <c r="AC1539" i="16" s="1"/>
  <c r="AC502" i="16"/>
  <c r="AC1324" i="16" s="1"/>
  <c r="AB1324" i="16"/>
  <c r="AF45" i="15"/>
  <c r="AF70" i="15"/>
  <c r="AF95" i="15" s="1"/>
  <c r="AB1317" i="16"/>
  <c r="AC495" i="16"/>
  <c r="AC1317" i="16" s="1"/>
  <c r="AB1404" i="16"/>
  <c r="AC582" i="16"/>
  <c r="AC1404" i="16" s="1"/>
  <c r="AB849" i="16"/>
  <c r="AC27" i="16"/>
  <c r="AC849" i="16" s="1"/>
  <c r="AA75" i="15"/>
  <c r="AA50" i="15"/>
  <c r="AB23" i="15"/>
  <c r="AA44" i="15"/>
  <c r="AA69" i="15"/>
  <c r="AB17" i="15"/>
  <c r="AB1070" i="16"/>
  <c r="AC248" i="16"/>
  <c r="AC1070" i="16" s="1"/>
  <c r="AC139" i="16"/>
  <c r="AC961" i="16" s="1"/>
  <c r="AB961" i="16"/>
  <c r="AB1102" i="16"/>
  <c r="AC280" i="16"/>
  <c r="AC1102" i="16" s="1"/>
  <c r="AC533" i="16"/>
  <c r="AC1355" i="16" s="1"/>
  <c r="AB1355" i="16"/>
  <c r="AC415" i="16"/>
  <c r="AC1237" i="16" s="1"/>
  <c r="AB1237" i="16"/>
  <c r="AB921" i="16"/>
  <c r="AC99" i="16"/>
  <c r="AC921" i="16" s="1"/>
  <c r="AC373" i="16"/>
  <c r="AC1195" i="16" s="1"/>
  <c r="AB1195" i="16"/>
  <c r="AB1635" i="16"/>
  <c r="AC813" i="16"/>
  <c r="AC1635" i="16" s="1"/>
  <c r="AC708" i="16"/>
  <c r="AC1530" i="16" s="1"/>
  <c r="AB1530" i="16"/>
  <c r="AB1252" i="16"/>
  <c r="AC430" i="16"/>
  <c r="AC1252" i="16" s="1"/>
  <c r="AC677" i="16"/>
  <c r="AC1499" i="16" s="1"/>
  <c r="AB1499" i="16"/>
  <c r="AF44" i="15"/>
  <c r="AF69" i="15"/>
  <c r="AF94" i="15" s="1"/>
  <c r="AB1253" i="16"/>
  <c r="AC431" i="16"/>
  <c r="AC1253" i="16" s="1"/>
  <c r="AC14" i="16"/>
  <c r="AC836" i="16" s="1"/>
  <c r="AB836" i="16"/>
  <c r="AC459" i="16"/>
  <c r="AC1281" i="16" s="1"/>
  <c r="AB1281" i="16"/>
  <c r="AC478" i="16"/>
  <c r="AC1300" i="16" s="1"/>
  <c r="AB1300" i="16"/>
  <c r="X62" i="15"/>
  <c r="X87" i="15" s="1"/>
  <c r="X37" i="15"/>
  <c r="AB945" i="16"/>
  <c r="AC123" i="16"/>
  <c r="AC945" i="16" s="1"/>
  <c r="AC493" i="16"/>
  <c r="AC1315" i="16" s="1"/>
  <c r="AB1315" i="16"/>
  <c r="AB1204" i="16"/>
  <c r="AC382" i="16"/>
  <c r="AC1204" i="16" s="1"/>
  <c r="AC141" i="16"/>
  <c r="AC963" i="16" s="1"/>
  <c r="AB963" i="16"/>
  <c r="AC670" i="16"/>
  <c r="AC1492" i="16" s="1"/>
  <c r="AB1492" i="16"/>
  <c r="AB875" i="16"/>
  <c r="AC53" i="16"/>
  <c r="AC875" i="16" s="1"/>
  <c r="AB12" i="15"/>
  <c r="AA39" i="15"/>
  <c r="AA64" i="15"/>
  <c r="X64" i="15"/>
  <c r="X89" i="15" s="1"/>
  <c r="X39" i="15"/>
  <c r="AB42" i="15"/>
  <c r="AB67" i="15"/>
  <c r="AB92" i="15" s="1"/>
  <c r="AB32" i="15" l="1"/>
  <c r="AB57" i="15"/>
  <c r="AB82" i="15" s="1"/>
  <c r="AB63" i="15"/>
  <c r="AB88" i="15" s="1"/>
  <c r="AB38" i="15"/>
  <c r="AB36" i="15"/>
  <c r="AB61" i="15"/>
  <c r="AB86" i="15" s="1"/>
  <c r="AB48" i="15"/>
  <c r="AB73" i="15"/>
  <c r="AB98" i="15" s="1"/>
  <c r="AB44" i="15"/>
  <c r="AB69" i="15"/>
  <c r="AB94" i="15" s="1"/>
  <c r="AB60" i="15"/>
  <c r="AB85" i="15" s="1"/>
  <c r="AB35" i="15"/>
  <c r="AB76" i="15"/>
  <c r="AB101" i="15" s="1"/>
  <c r="AB51" i="15"/>
  <c r="AB58" i="15"/>
  <c r="AB83" i="15" s="1"/>
  <c r="AB33" i="15"/>
  <c r="AB75" i="15"/>
  <c r="AB100" i="15" s="1"/>
  <c r="AB50" i="15"/>
  <c r="AB62" i="15"/>
  <c r="AB87" i="15" s="1"/>
  <c r="AB37" i="15"/>
  <c r="AB64" i="15"/>
  <c r="AB89" i="15" s="1"/>
  <c r="AB39" i="15"/>
</calcChain>
</file>

<file path=xl/sharedStrings.xml><?xml version="1.0" encoding="utf-8"?>
<sst xmlns="http://schemas.openxmlformats.org/spreadsheetml/2006/main" count="27250" uniqueCount="1768">
  <si>
    <t>Operating Engineers and Other Construction Equipment Operators</t>
  </si>
  <si>
    <t>47-2081</t>
  </si>
  <si>
    <t>Drywall and Ceiling Tile Installers</t>
  </si>
  <si>
    <t>47-2082</t>
  </si>
  <si>
    <t>Tapers</t>
  </si>
  <si>
    <t>47-2111</t>
  </si>
  <si>
    <t>Electricians</t>
  </si>
  <si>
    <t>47-2121</t>
  </si>
  <si>
    <t>Glaziers</t>
  </si>
  <si>
    <t>47-2131</t>
  </si>
  <si>
    <t>Insulation Workers, Floor, Ceiling, and Wall</t>
  </si>
  <si>
    <t>47-2132</t>
  </si>
  <si>
    <t>Insulation Workers, Mechanical</t>
  </si>
  <si>
    <t>47-2141</t>
  </si>
  <si>
    <t>Painters, Construction and Maintenance</t>
  </si>
  <si>
    <t>47-2142</t>
  </si>
  <si>
    <t>Paperhangers</t>
  </si>
  <si>
    <t>47-2151</t>
  </si>
  <si>
    <t>Pipelayers</t>
  </si>
  <si>
    <t>47-2152</t>
  </si>
  <si>
    <t>Plumbers, Pipefitters, and Steamfitters</t>
  </si>
  <si>
    <t>47-2161</t>
  </si>
  <si>
    <t>Plasterers and Stucco Masons</t>
  </si>
  <si>
    <t>47-2171</t>
  </si>
  <si>
    <t>Reinforcing Iron and Rebar Workers</t>
  </si>
  <si>
    <t>47-2181</t>
  </si>
  <si>
    <t>Roofers</t>
  </si>
  <si>
    <t>47-2211</t>
  </si>
  <si>
    <t>Sheet Metal Workers</t>
  </si>
  <si>
    <t>47-2221</t>
  </si>
  <si>
    <t>Structural Iron and Steel Workers</t>
  </si>
  <si>
    <t>47-2231</t>
  </si>
  <si>
    <t>Solar Photovoltaic Installers</t>
  </si>
  <si>
    <t>47-3011</t>
  </si>
  <si>
    <t>Helpers--Brickmasons, Blockmasons, Stonemasons, and Tile and Marble Setters</t>
  </si>
  <si>
    <t>47-3012</t>
  </si>
  <si>
    <t>Helpers--Carpenters</t>
  </si>
  <si>
    <t>47-3013</t>
  </si>
  <si>
    <t>Helpers--Electricians</t>
  </si>
  <si>
    <t>47-3014</t>
  </si>
  <si>
    <t>Helpers--Painters, Paperhangers, Plasterers, and Stucco Masons</t>
  </si>
  <si>
    <t>47-3015</t>
  </si>
  <si>
    <t>Helpers--Pipelayers, Plumbers, Pipefitters, and Steamfitters</t>
  </si>
  <si>
    <t>47-3019</t>
  </si>
  <si>
    <t>Helpers, Construction Trades, All Other</t>
  </si>
  <si>
    <t>47-4011</t>
  </si>
  <si>
    <t>Construction and Building Inspectors</t>
  </si>
  <si>
    <t>47-4021</t>
  </si>
  <si>
    <t>Elevator Installers and Repairers</t>
  </si>
  <si>
    <t>47-4031</t>
  </si>
  <si>
    <t>Fence Erectors</t>
  </si>
  <si>
    <t>47-4041</t>
  </si>
  <si>
    <t>Hazardous Materials Removal Workers</t>
  </si>
  <si>
    <t>47-4051</t>
  </si>
  <si>
    <t>Highway Maintenance Workers</t>
  </si>
  <si>
    <t>47-4061</t>
  </si>
  <si>
    <t>Rail-Track Laying and Maintenance Equipment Operators</t>
  </si>
  <si>
    <t>47-4071</t>
  </si>
  <si>
    <t>Septic Tank Servicers and Sewer Pipe Cleaners</t>
  </si>
  <si>
    <t>47-4099</t>
  </si>
  <si>
    <t>Construction and Related Workers, All Other</t>
  </si>
  <si>
    <t>47-5012</t>
  </si>
  <si>
    <t>Rotary Drill Operators, Oil and Gas</t>
  </si>
  <si>
    <t>47-5021</t>
  </si>
  <si>
    <t>Earth Drillers, Except Oil and Gas</t>
  </si>
  <si>
    <t>47-5031</t>
  </si>
  <si>
    <t>Explosives Workers, Ordnance Handling Experts, and Blasters</t>
  </si>
  <si>
    <t>47-5041</t>
  </si>
  <si>
    <t>Continuous Mining Machine Operators</t>
  </si>
  <si>
    <t>47-5049</t>
  </si>
  <si>
    <t>Mining Machine Operators, All Other</t>
  </si>
  <si>
    <t>47-5051</t>
  </si>
  <si>
    <t>Rock Splitters, Quarry</t>
  </si>
  <si>
    <t>47-5081</t>
  </si>
  <si>
    <t>Helpers--Extraction Workers</t>
  </si>
  <si>
    <t>47-5099</t>
  </si>
  <si>
    <t>Extraction Workers, All Other</t>
  </si>
  <si>
    <t>49-0000</t>
  </si>
  <si>
    <t>Installation, Maintenance, and Repair Occupations</t>
  </si>
  <si>
    <t>49-1011</t>
  </si>
  <si>
    <t>First-Line Supervisors of Mechanics, Installers, and Repairers</t>
  </si>
  <si>
    <t>49-2011</t>
  </si>
  <si>
    <t>Computer, Automated Teller, and Office Machine Repairers</t>
  </si>
  <si>
    <t>49-2021</t>
  </si>
  <si>
    <t>Radio, Cellular, and Tower Equipment Installers and Repairers</t>
  </si>
  <si>
    <t>49-2022</t>
  </si>
  <si>
    <t>Telecommunications Equipment Installers and Repairers, Except Line Installers</t>
  </si>
  <si>
    <t>49-2091</t>
  </si>
  <si>
    <t>Avionics Technicians</t>
  </si>
  <si>
    <t>49-2092</t>
  </si>
  <si>
    <t>Electric Motor, Power Tool, and Related Repairers</t>
  </si>
  <si>
    <t>49-2093</t>
  </si>
  <si>
    <t>Electrical and Electronics Installers and Repairers, Transportation Equipment</t>
  </si>
  <si>
    <t>49-2094</t>
  </si>
  <si>
    <t>Electrical and Electronics Repairers, Commercial and Industrial Equipment</t>
  </si>
  <si>
    <t>49-2095</t>
  </si>
  <si>
    <t>Electrical and Electronics Repairers, Powerhouse, Substation, and Relay</t>
  </si>
  <si>
    <t>49-2096</t>
  </si>
  <si>
    <t>Electronic Equipment Installers and Repairers, Motor Vehicles</t>
  </si>
  <si>
    <t>49-2097</t>
  </si>
  <si>
    <t>Electronic Home Entertainment Equipment Installers and Repairers</t>
  </si>
  <si>
    <t>49-2098</t>
  </si>
  <si>
    <t>Security and Fire Alarm Systems Installers</t>
  </si>
  <si>
    <t>49-3011</t>
  </si>
  <si>
    <t>Aircraft Mechanics and Service Technicians</t>
  </si>
  <si>
    <t>49-3021</t>
  </si>
  <si>
    <t>Automotive Body and Related Repairers</t>
  </si>
  <si>
    <t>49-3022</t>
  </si>
  <si>
    <t>Automotive Glass Installers and Repairers</t>
  </si>
  <si>
    <t>49-3023</t>
  </si>
  <si>
    <t>Automotive Service Technicians and Mechanics</t>
  </si>
  <si>
    <t>49-3031</t>
  </si>
  <si>
    <t>Bus and Truck Mechanics and Diesel Engine Specialists</t>
  </si>
  <si>
    <t>49-3041</t>
  </si>
  <si>
    <t>Farm Equipment Mechanics and Service Technicians</t>
  </si>
  <si>
    <t>49-3042</t>
  </si>
  <si>
    <t>Mobile Heavy Equipment Mechanics, Except Engines</t>
  </si>
  <si>
    <t>49-3043</t>
  </si>
  <si>
    <t>Rail Car Repairers</t>
  </si>
  <si>
    <t>49-3051</t>
  </si>
  <si>
    <t>Motorboat Mechanics and Service Technicians</t>
  </si>
  <si>
    <t>49-3052</t>
  </si>
  <si>
    <t>Motorcycle Mechanics</t>
  </si>
  <si>
    <t>49-3053</t>
  </si>
  <si>
    <t>Outdoor Power Equipment and Other Small Engine Mechanics</t>
  </si>
  <si>
    <t>49-3091</t>
  </si>
  <si>
    <t>Bicycle Repairers</t>
  </si>
  <si>
    <t>49-3092</t>
  </si>
  <si>
    <t>Recreational Vehicle Service Technicians</t>
  </si>
  <si>
    <t>49-3093</t>
  </si>
  <si>
    <t>Tire Repairers and Changers</t>
  </si>
  <si>
    <t>49-9011</t>
  </si>
  <si>
    <t>Mechanical Door Repairers</t>
  </si>
  <si>
    <t>49-9012</t>
  </si>
  <si>
    <t>Control and Valve Installers and Repairers, Except Mechanical Door</t>
  </si>
  <si>
    <t>49-9021</t>
  </si>
  <si>
    <t>Heating, Air Conditioning, and Refrigeration Mechanics and Installers</t>
  </si>
  <si>
    <t>49-9031</t>
  </si>
  <si>
    <t>Home Appliance Repairers</t>
  </si>
  <si>
    <t>49-9041</t>
  </si>
  <si>
    <t>Industrial Machinery Mechanics</t>
  </si>
  <si>
    <t>49-9043</t>
  </si>
  <si>
    <t>Maintenance Workers, Machinery</t>
  </si>
  <si>
    <t>49-9044</t>
  </si>
  <si>
    <t>Millwrights</t>
  </si>
  <si>
    <t>49-9051</t>
  </si>
  <si>
    <t>Electrical Power-Line Installers and Repairers</t>
  </si>
  <si>
    <t>49-9052</t>
  </si>
  <si>
    <t>Telecommunications Line Installers and Repairers</t>
  </si>
  <si>
    <t>49-9061</t>
  </si>
  <si>
    <t>Camera and Photographic Equipment Repairers</t>
  </si>
  <si>
    <t>49-9062</t>
  </si>
  <si>
    <t>Medical Equipment Repairers</t>
  </si>
  <si>
    <t>49-9064</t>
  </si>
  <si>
    <t>Watch Repairers</t>
  </si>
  <si>
    <t>49-9069</t>
  </si>
  <si>
    <t>Precision Instrument and Equipment Repairers, All Other</t>
  </si>
  <si>
    <t>49-9071</t>
  </si>
  <si>
    <t>Maintenance and Repair Workers, General</t>
  </si>
  <si>
    <t>49-9091</t>
  </si>
  <si>
    <t>Coin, Vending, and Amusement Machine Servicers and Repairers</t>
  </si>
  <si>
    <t>49-9094</t>
  </si>
  <si>
    <t>Locksmiths and Safe Repairers</t>
  </si>
  <si>
    <t>49-9095</t>
  </si>
  <si>
    <t>Manufactured Building and Mobile Home Installers</t>
  </si>
  <si>
    <t>49-9096</t>
  </si>
  <si>
    <t>Riggers</t>
  </si>
  <si>
    <t>49-9097</t>
  </si>
  <si>
    <t>Signal and Track Switch Repairers</t>
  </si>
  <si>
    <t>49-9098</t>
  </si>
  <si>
    <t>Helpers--Installation, Maintenance, and Repair Workers</t>
  </si>
  <si>
    <t>49-9099</t>
  </si>
  <si>
    <t>Installation, Maintenance, and Repair Workers, All Other</t>
  </si>
  <si>
    <t>51-0000</t>
  </si>
  <si>
    <t>Production Occupations</t>
  </si>
  <si>
    <t>51-1011</t>
  </si>
  <si>
    <t>First-Line Supervisors of Production and Operating Workers</t>
  </si>
  <si>
    <t>51-2011</t>
  </si>
  <si>
    <t>Aircraft Structure, Surfaces, Rigging, and Systems Assemblers</t>
  </si>
  <si>
    <t>51-2021</t>
  </si>
  <si>
    <t>Coil Winders, Tapers, and Finishers</t>
  </si>
  <si>
    <t>51-2022</t>
  </si>
  <si>
    <t>Electrical and Electronic Equipment Assemblers</t>
  </si>
  <si>
    <t>51-2023</t>
  </si>
  <si>
    <t>Electromechanical Equipment Assemblers</t>
  </si>
  <si>
    <t>51-2031</t>
  </si>
  <si>
    <t>Engine and Other Machine Assemblers</t>
  </si>
  <si>
    <t>51-2041</t>
  </si>
  <si>
    <t>Structural Metal Fabricators and Fitters</t>
  </si>
  <si>
    <t>51-2091</t>
  </si>
  <si>
    <t>Fiberglass Laminators and Fabricators</t>
  </si>
  <si>
    <t>51-2092</t>
  </si>
  <si>
    <t>Team Assemblers</t>
  </si>
  <si>
    <t>51-2099</t>
  </si>
  <si>
    <t>Assemblers and Fabricators, All Other</t>
  </si>
  <si>
    <t>51-3011</t>
  </si>
  <si>
    <t>Bakers</t>
  </si>
  <si>
    <t>51-3021</t>
  </si>
  <si>
    <t>Butchers and Meat Cutters</t>
  </si>
  <si>
    <t>51-3022</t>
  </si>
  <si>
    <t>Meat, Poultry, and Fish Cutters and Trimmers</t>
  </si>
  <si>
    <t>51-3091</t>
  </si>
  <si>
    <t>x</t>
  </si>
  <si>
    <t>wage estimate not available</t>
  </si>
  <si>
    <t>employment estimate not available</t>
  </si>
  <si>
    <t>wage greater than $187,200</t>
  </si>
  <si>
    <t>Food and Tobacco Roasting, Baking, and Drying Machine Operators and Tenders</t>
  </si>
  <si>
    <t>51-3092</t>
  </si>
  <si>
    <t>Food Batchmakers</t>
  </si>
  <si>
    <t>51-3093</t>
  </si>
  <si>
    <t>Food Cooking Machine Operators and Tenders</t>
  </si>
  <si>
    <t>51-3099</t>
  </si>
  <si>
    <t>Food Processing Workers, All Other</t>
  </si>
  <si>
    <t>51-4011</t>
  </si>
  <si>
    <t>Computer-Controlled Machine Tool Operators, Metal and Plastic</t>
  </si>
  <si>
    <t>51-4012</t>
  </si>
  <si>
    <t>Computer Numerically Controlled Machine Tool Programmers, Metal and Plastic</t>
  </si>
  <si>
    <t>51-4021</t>
  </si>
  <si>
    <t>Extruding and Drawing Machine Setters, Operators, and Tenders, Metal and Plastic</t>
  </si>
  <si>
    <t>51-4022</t>
  </si>
  <si>
    <t>Forging Machine Setters, Operators, and Tenders, Metal and Plastic</t>
  </si>
  <si>
    <t>51-4023</t>
  </si>
  <si>
    <t>Rolling Machine Setters, Operators, and Tenders, Metal and Plastic</t>
  </si>
  <si>
    <t>51-4031</t>
  </si>
  <si>
    <t>Cutting, Punching, and Press Machine Setters, Operators, and Tenders, Metal and Plastic</t>
  </si>
  <si>
    <t>51-4032</t>
  </si>
  <si>
    <t>Drilling and Boring Machine Tool Setters, Operators, and Tenders, Metal and Plastic</t>
  </si>
  <si>
    <t>51-4033</t>
  </si>
  <si>
    <t>Grinding, Lapping, Polishing, and Buffing Machine Tool Setters, Operators, and Tenders, Metal and Plastic</t>
  </si>
  <si>
    <t>51-4034</t>
  </si>
  <si>
    <t>Lathe and Turning Machine Tool Setters, Operators, and Tenders, Metal and Plastic</t>
  </si>
  <si>
    <t>51-4035</t>
  </si>
  <si>
    <t>Milling and Planing Machine Setters, Operators, and Tenders, Metal and Plastic</t>
  </si>
  <si>
    <t>51-4041</t>
  </si>
  <si>
    <t>Machinists</t>
  </si>
  <si>
    <t>51-4051</t>
  </si>
  <si>
    <t>Metal-Refining Furnace Operators and Tenders</t>
  </si>
  <si>
    <t>51-4052</t>
  </si>
  <si>
    <t>Pourers and Casters, Metal</t>
  </si>
  <si>
    <t>51-4062</t>
  </si>
  <si>
    <t>Patternmakers, Metal and Plastic</t>
  </si>
  <si>
    <t>51-4071</t>
  </si>
  <si>
    <t>Foundry Mold and Coremakers</t>
  </si>
  <si>
    <t>51-4072</t>
  </si>
  <si>
    <t>Molding, Coremaking, and Casting Machine Setters, Operators, and Tenders, Metal and Plastic</t>
  </si>
  <si>
    <t>51-4081</t>
  </si>
  <si>
    <t>Multiple Machine Tool Setters, Operators, and Tenders, Metal and Plastic</t>
  </si>
  <si>
    <t>51-4111</t>
  </si>
  <si>
    <t>Tool and Die Makers</t>
  </si>
  <si>
    <t>51-4121</t>
  </si>
  <si>
    <t>Welders, Cutters, Solderers, and Brazers</t>
  </si>
  <si>
    <t>51-4122</t>
  </si>
  <si>
    <t>Welding, Soldering, and Brazing Machine Setters, Operators, and Tenders</t>
  </si>
  <si>
    <t>51-4191</t>
  </si>
  <si>
    <t>Heat Treating Equipment Setters, Operators, and Tenders, Metal and Plastic</t>
  </si>
  <si>
    <t>51-4192</t>
  </si>
  <si>
    <t>Layout Workers, Metal and Plastic</t>
  </si>
  <si>
    <t>51-4193</t>
  </si>
  <si>
    <t>Plating and Coating Machine Setters, Operators, and Tenders, Metal and Plastic</t>
  </si>
  <si>
    <t>51-4194</t>
  </si>
  <si>
    <t>Tool Grinders, Filers, and Sharpeners</t>
  </si>
  <si>
    <t>51-4199</t>
  </si>
  <si>
    <t>Metal Workers and Plastic Workers, All Other</t>
  </si>
  <si>
    <t>51-5111</t>
  </si>
  <si>
    <t>Prepress Technicians and Workers</t>
  </si>
  <si>
    <t>51-5112</t>
  </si>
  <si>
    <t>Printing Press Operators</t>
  </si>
  <si>
    <t>51-5113</t>
  </si>
  <si>
    <t>Print Binding and Finishing Workers</t>
  </si>
  <si>
    <t>51-6011</t>
  </si>
  <si>
    <t>Laundry and Dry-Cleaning Workers</t>
  </si>
  <si>
    <t>51-6021</t>
  </si>
  <si>
    <t>Pressers, Textile, Garment, and Related Materials</t>
  </si>
  <si>
    <t>51-6031</t>
  </si>
  <si>
    <t>Sewing Machine Operators</t>
  </si>
  <si>
    <t>51-6041</t>
  </si>
  <si>
    <t>Shoe and Leather Workers and Repairers</t>
  </si>
  <si>
    <t>51-6052</t>
  </si>
  <si>
    <t>Tailors, Dressmakers, and Custom Sewers</t>
  </si>
  <si>
    <t>51-6062</t>
  </si>
  <si>
    <t>Textile Cutting Machine Setters, Operators, and Tenders</t>
  </si>
  <si>
    <t>51-6091</t>
  </si>
  <si>
    <t>Extruding and Forming Machine Setters, Operators, and Tenders, Synthetic and Glass Fibers</t>
  </si>
  <si>
    <t>51-6093</t>
  </si>
  <si>
    <t>Upholsterers</t>
  </si>
  <si>
    <t>51-6099</t>
  </si>
  <si>
    <t>Textile, Apparel, and Furnishings Workers, All Other</t>
  </si>
  <si>
    <t>51-7011</t>
  </si>
  <si>
    <t>Cabinetmakers and Bench Carpenters</t>
  </si>
  <si>
    <t>51-7021</t>
  </si>
  <si>
    <t>Furniture Finishers</t>
  </si>
  <si>
    <t>51-7041</t>
  </si>
  <si>
    <t>Sawing Machine Setters, Operators, and Tenders, Wood</t>
  </si>
  <si>
    <t>51-7042</t>
  </si>
  <si>
    <t>Woodworking Machine Setters, Operators, and Tenders, Except Sawing</t>
  </si>
  <si>
    <t>51-7099</t>
  </si>
  <si>
    <t>Woodworkers, All Other</t>
  </si>
  <si>
    <t>51-8012</t>
  </si>
  <si>
    <t>Power Distributors and Dispatchers</t>
  </si>
  <si>
    <t>51-8013</t>
  </si>
  <si>
    <t>Power Plant Operators</t>
  </si>
  <si>
    <t>51-8021</t>
  </si>
  <si>
    <t>Stationary Engineers and Boiler Operators</t>
  </si>
  <si>
    <t>51-8031</t>
  </si>
  <si>
    <t>Water and Wastewater Treatment Plant and System Operators</t>
  </si>
  <si>
    <t>51-8091</t>
  </si>
  <si>
    <t>Chemical Plant and System Operators</t>
  </si>
  <si>
    <t>51-8092</t>
  </si>
  <si>
    <t>Gas Plant Operators</t>
  </si>
  <si>
    <t>51-8093</t>
  </si>
  <si>
    <t>Petroleum Pump System Operators, Refinery Operators, and Gaugers</t>
  </si>
  <si>
    <t>51-8099</t>
  </si>
  <si>
    <t>Plant and System Operators, All Other</t>
  </si>
  <si>
    <t>51-9011</t>
  </si>
  <si>
    <t>Chemical Equipment Operators and Tenders</t>
  </si>
  <si>
    <t>51-9012</t>
  </si>
  <si>
    <t>Separating, Filtering, Clarifying, Precipitating, and Still Machine Setters, Operators, and Tenders</t>
  </si>
  <si>
    <t>51-9021</t>
  </si>
  <si>
    <t>Crushing, Grinding, and Polishing Machine Setters, Operators, and Tenders</t>
  </si>
  <si>
    <t>51-9022</t>
  </si>
  <si>
    <t>Grinding and Polishing Workers, Hand</t>
  </si>
  <si>
    <t>51-9023</t>
  </si>
  <si>
    <t>Mixing and Blending Machine Setters, Operators, and Tenders</t>
  </si>
  <si>
    <t>51-9031</t>
  </si>
  <si>
    <t>Cutters and Trimmers, Hand</t>
  </si>
  <si>
    <t>51-9032</t>
  </si>
  <si>
    <t>Cutting and Slicing Machine Setters, Operators, and Tenders</t>
  </si>
  <si>
    <t>51-9041</t>
  </si>
  <si>
    <t>Extruding, Forming, Pressing, and Compacting Machine Setters, Operators, and Tenders</t>
  </si>
  <si>
    <t>51-9051</t>
  </si>
  <si>
    <t>Furnace, Kiln, Oven, Drier, and Kettle Operators and Tenders</t>
  </si>
  <si>
    <t>51-9061</t>
  </si>
  <si>
    <t>Inspectors, Testers, Sorters, Samplers, and Weighers</t>
  </si>
  <si>
    <t>51-9071</t>
  </si>
  <si>
    <t>Jewelers and Precious Stone and Metal Workers</t>
  </si>
  <si>
    <t>51-9081</t>
  </si>
  <si>
    <t>Dental Laboratory Technicians</t>
  </si>
  <si>
    <t>51-9082</t>
  </si>
  <si>
    <t>Medical Appliance Technicians</t>
  </si>
  <si>
    <t>51-9083</t>
  </si>
  <si>
    <t>Ophthalmic Laboratory Technicians</t>
  </si>
  <si>
    <t>51-9111</t>
  </si>
  <si>
    <t>Packaging and Filling Machine Operators and Tenders</t>
  </si>
  <si>
    <t>51-9121</t>
  </si>
  <si>
    <t>Coating, Painting, and Spraying Machine Setters, Operators, and Tenders</t>
  </si>
  <si>
    <t>51-9122</t>
  </si>
  <si>
    <t>Painters, Transportation Equipment</t>
  </si>
  <si>
    <t>51-9123</t>
  </si>
  <si>
    <t>Painting, Coating, and Decorating Workers</t>
  </si>
  <si>
    <t>51-9141</t>
  </si>
  <si>
    <t>Semiconductor Processors</t>
  </si>
  <si>
    <t>51-9151</t>
  </si>
  <si>
    <t>Photographic Process Workers and Processing Machine Operators</t>
  </si>
  <si>
    <t>51-9192</t>
  </si>
  <si>
    <t>Cleaning, Washing, and Metal Pickling Equipment Operators and Tenders</t>
  </si>
  <si>
    <t>51-9193</t>
  </si>
  <si>
    <t>Cooling and Freezing Equipment Operators and Tenders</t>
  </si>
  <si>
    <t>51-9194</t>
  </si>
  <si>
    <t>Etchers and Engravers</t>
  </si>
  <si>
    <t>51-9195</t>
  </si>
  <si>
    <t>Molders, Shapers, and Casters, Except Metal and Plastic</t>
  </si>
  <si>
    <t>51-9196</t>
  </si>
  <si>
    <t>Paper Goods Machine Setters, Operators, and Tenders</t>
  </si>
  <si>
    <t>51-9198</t>
  </si>
  <si>
    <t>Helpers--Production Workers</t>
  </si>
  <si>
    <t>51-9199</t>
  </si>
  <si>
    <t>Production Workers, All Other</t>
  </si>
  <si>
    <t>53-0000</t>
  </si>
  <si>
    <t>Transportation and Material Moving Occupations</t>
  </si>
  <si>
    <t>53-1011</t>
  </si>
  <si>
    <t>Aircraft Cargo Handling Supervisors</t>
  </si>
  <si>
    <t>53-1021</t>
  </si>
  <si>
    <t>First-Line Supervisors of Helpers, Laborers, and Material Movers, Hand</t>
  </si>
  <si>
    <t>53-1031</t>
  </si>
  <si>
    <t>First-Line Supervisors of Transportation and Material-Moving Machine and Vehicle Operators</t>
  </si>
  <si>
    <t>53-2012</t>
  </si>
  <si>
    <t>Commercial Pilots</t>
  </si>
  <si>
    <t>53-2021</t>
  </si>
  <si>
    <t>Air Traffic Controllers</t>
  </si>
  <si>
    <t>53-2022</t>
  </si>
  <si>
    <t>Airfield Operations Specialists</t>
  </si>
  <si>
    <t>53-3011</t>
  </si>
  <si>
    <t>Ambulance Drivers and Attendants, Except Emergency Medical Technicians</t>
  </si>
  <si>
    <t>53-3021</t>
  </si>
  <si>
    <t>Bus Drivers, Transit and Intercity</t>
  </si>
  <si>
    <t>53-3022</t>
  </si>
  <si>
    <t>Bus Drivers, School or Special Client</t>
  </si>
  <si>
    <t>53-3031</t>
  </si>
  <si>
    <t>Driver/Sales Workers</t>
  </si>
  <si>
    <t>53-3032</t>
  </si>
  <si>
    <t>Heavy and Tractor-Trailer Truck Drivers</t>
  </si>
  <si>
    <t>53-3033</t>
  </si>
  <si>
    <t>Light Truck or Delivery Services Drivers</t>
  </si>
  <si>
    <t>53-3041</t>
  </si>
  <si>
    <t>Taxi Drivers and Chauffeurs</t>
  </si>
  <si>
    <t>53-3099</t>
  </si>
  <si>
    <t>Motor Vehicle Operators, All Other</t>
  </si>
  <si>
    <t>53-4011</t>
  </si>
  <si>
    <t>Locomotive Engineers</t>
  </si>
  <si>
    <t>53-4021</t>
  </si>
  <si>
    <t>Railroad Brake, Signal, and Switch Operators</t>
  </si>
  <si>
    <t>53-4031</t>
  </si>
  <si>
    <t>Railroad Conductors and Yardmasters</t>
  </si>
  <si>
    <t>53-5021</t>
  </si>
  <si>
    <t>Captains, Mates, and Pilots of Water Vessels</t>
  </si>
  <si>
    <t>53-5022</t>
  </si>
  <si>
    <t>Motorboat Operators</t>
  </si>
  <si>
    <t>53-6021</t>
  </si>
  <si>
    <t>Parking Lot Attendants</t>
  </si>
  <si>
    <t>53-6031</t>
  </si>
  <si>
    <t>Automotive and Watercraft Service Attendants</t>
  </si>
  <si>
    <t>53-6041</t>
  </si>
  <si>
    <t>Traffic Technicians</t>
  </si>
  <si>
    <t>53-6051</t>
  </si>
  <si>
    <t>Transportation Inspectors</t>
  </si>
  <si>
    <t>53-6061</t>
  </si>
  <si>
    <t>Transportation Attendants, Except Flight Attendants</t>
  </si>
  <si>
    <t>53-6099</t>
  </si>
  <si>
    <t>Transportation Workers, All Other</t>
  </si>
  <si>
    <t>53-7011</t>
  </si>
  <si>
    <t>Conveyor Operators and Tenders</t>
  </si>
  <si>
    <t>53-7021</t>
  </si>
  <si>
    <t>Crane and Tower Operators</t>
  </si>
  <si>
    <t>53-7032</t>
  </si>
  <si>
    <t>Excavating and Loading Machine and Dragline Operators</t>
  </si>
  <si>
    <t>53-7033</t>
  </si>
  <si>
    <t>Loading Machine Operators, Underground Mining</t>
  </si>
  <si>
    <t>53-7051</t>
  </si>
  <si>
    <t>Industrial Truck and Tractor Operators</t>
  </si>
  <si>
    <t>53-7061</t>
  </si>
  <si>
    <t>Cleaners of Vehicles and Equipment</t>
  </si>
  <si>
    <t>53-7062</t>
  </si>
  <si>
    <t>Laborers and Freight, Stock, and Material Movers, Hand</t>
  </si>
  <si>
    <t>53-7063</t>
  </si>
  <si>
    <t>Machine Feeders and Offbearers</t>
  </si>
  <si>
    <t>53-7064</t>
  </si>
  <si>
    <t>Packers and Packagers, Hand</t>
  </si>
  <si>
    <t>53-7071</t>
  </si>
  <si>
    <t>Gas Compressor and Gas Pumping Station Operators</t>
  </si>
  <si>
    <t>53-7081</t>
  </si>
  <si>
    <t>Refuse and Recyclable Material Collectors</t>
  </si>
  <si>
    <t>53-7121</t>
  </si>
  <si>
    <t>Tank Car, Truck, and Ship Loaders</t>
  </si>
  <si>
    <t>53-7199</t>
  </si>
  <si>
    <t>Material Moving Workers, All Other</t>
  </si>
  <si>
    <t>Mean</t>
  </si>
  <si>
    <t>Median</t>
  </si>
  <si>
    <t>13-1074</t>
  </si>
  <si>
    <t>Farm Labor Contractors</t>
  </si>
  <si>
    <t>15-2021</t>
  </si>
  <si>
    <t>Mathematicians</t>
  </si>
  <si>
    <t>15-2091</t>
  </si>
  <si>
    <t>Mathematical Technicians</t>
  </si>
  <si>
    <t>15-2099</t>
  </si>
  <si>
    <t>Mathematical Science Occupations, All Other</t>
  </si>
  <si>
    <t>17-2021</t>
  </si>
  <si>
    <t>Agricultural Engineers</t>
  </si>
  <si>
    <t>17-2121</t>
  </si>
  <si>
    <t>Marine Engineers and Naval Architects</t>
  </si>
  <si>
    <t>17-2161</t>
  </si>
  <si>
    <t>Nuclear Engineers</t>
  </si>
  <si>
    <t>19-2011</t>
  </si>
  <si>
    <t>Note: medians cannot be calculated for geographies consisting of one than one part.</t>
  </si>
  <si>
    <t>Note: Only those occupations for which the BLS provides data are shown.</t>
  </si>
  <si>
    <t>Astronomers</t>
  </si>
  <si>
    <t>19-2021</t>
  </si>
  <si>
    <t>Atmospheric and Space Scientists</t>
  </si>
  <si>
    <t>19-3032</t>
  </si>
  <si>
    <t>Industrial-Organizational Psychologists</t>
  </si>
  <si>
    <t>19-3041</t>
  </si>
  <si>
    <t>Sociologists</t>
  </si>
  <si>
    <t>19-3093</t>
  </si>
  <si>
    <t>Historians</t>
  </si>
  <si>
    <t>19-3094</t>
  </si>
  <si>
    <t>Political Scientists</t>
  </si>
  <si>
    <t>19-4051</t>
  </si>
  <si>
    <t>Nuclear Technicians</t>
  </si>
  <si>
    <t>21-2021</t>
  </si>
  <si>
    <t>Directors, Religious Activities and Education</t>
  </si>
  <si>
    <t>21-2099</t>
  </si>
  <si>
    <t>Religious Workers, All Other</t>
  </si>
  <si>
    <t>23-2099</t>
  </si>
  <si>
    <t>Legal Support Workers, All Other</t>
  </si>
  <si>
    <t>25-1063</t>
  </si>
  <si>
    <t>Economics Teachers, Postsecondary</t>
  </si>
  <si>
    <t>25-1069</t>
  </si>
  <si>
    <t>Social Sciences Teachers, Postsecondary, All Other</t>
  </si>
  <si>
    <t>25-1113</t>
  </si>
  <si>
    <t>Social Work Teachers, Postsecondary</t>
  </si>
  <si>
    <t>25-1191</t>
  </si>
  <si>
    <t>Graduate Teaching Assistants</t>
  </si>
  <si>
    <t>27-4013</t>
  </si>
  <si>
    <t>Radio Operators</t>
  </si>
  <si>
    <t>29-9092</t>
  </si>
  <si>
    <t>Genetic Counselors</t>
  </si>
  <si>
    <t>31-2012</t>
  </si>
  <si>
    <t>Occupational Therapy Aides</t>
  </si>
  <si>
    <t>33-2022</t>
  </si>
  <si>
    <t>Forest Fire Inspectors and Prevention Specialists</t>
  </si>
  <si>
    <t>33-3041</t>
  </si>
  <si>
    <t>Parking Enforcement Workers</t>
  </si>
  <si>
    <t>35-2013</t>
  </si>
  <si>
    <t>Cooks, Private Household</t>
  </si>
  <si>
    <t>39-5091</t>
  </si>
  <si>
    <t>Makeup Artists, Theatrical and Performance</t>
  </si>
  <si>
    <t>41-9091</t>
  </si>
  <si>
    <t>Door-to-Door Sales Workers, News and Street Vendors, and Related Workers</t>
  </si>
  <si>
    <t>43-2099</t>
  </si>
  <si>
    <t>Communications Equipment Operators, All Other</t>
  </si>
  <si>
    <t>45-2021</t>
  </si>
  <si>
    <t>Animal Breeders</t>
  </si>
  <si>
    <t>45-4011</t>
  </si>
  <si>
    <t>Forest and Conservation Workers</t>
  </si>
  <si>
    <t>45-4021</t>
  </si>
  <si>
    <t>Fallers</t>
  </si>
  <si>
    <t>45-4023</t>
  </si>
  <si>
    <t>Log Graders and Scalers</t>
  </si>
  <si>
    <t>45-4029</t>
  </si>
  <si>
    <t>Logging Workers, All Other</t>
  </si>
  <si>
    <t>47-2043</t>
  </si>
  <si>
    <t>Floor Sanders and Finishers</t>
  </si>
  <si>
    <t>47-2072</t>
  </si>
  <si>
    <t>Pile-Driver Operators</t>
  </si>
  <si>
    <t>47-3016</t>
  </si>
  <si>
    <t>Helpers--Roofers</t>
  </si>
  <si>
    <t>47-4091</t>
  </si>
  <si>
    <t>Segmental Pavers</t>
  </si>
  <si>
    <t>47-5011</t>
  </si>
  <si>
    <t>Derrick Operators, Oil and Gas</t>
  </si>
  <si>
    <t>47-5013</t>
  </si>
  <si>
    <t>Service Unit Operators, Oil, Gas, and Mining</t>
  </si>
  <si>
    <t>47-5042</t>
  </si>
  <si>
    <t>Mine Cutting and Channeling Machine Operators</t>
  </si>
  <si>
    <t>47-5071</t>
  </si>
  <si>
    <t>Roustabouts, Oil and Gas</t>
  </si>
  <si>
    <t>49-9045</t>
  </si>
  <si>
    <t>Refractory Materials Repairers, Except Brickmasons</t>
  </si>
  <si>
    <t>49-9063</t>
  </si>
  <si>
    <t>Musical Instrument Repairers and Tuners</t>
  </si>
  <si>
    <t>49-9081</t>
  </si>
  <si>
    <t>Wind Turbine Service Technicians</t>
  </si>
  <si>
    <t>49-9092</t>
  </si>
  <si>
    <t>Commercial Divers</t>
  </si>
  <si>
    <t>51-3023</t>
  </si>
  <si>
    <t>Slaughterers and Meat Packers</t>
  </si>
  <si>
    <t>51-4061</t>
  </si>
  <si>
    <t>Model Makers, Metal and Plastic</t>
  </si>
  <si>
    <t>51-6042</t>
  </si>
  <si>
    <t>Shoe Machine Operators and Tenders</t>
  </si>
  <si>
    <t>51-6051</t>
  </si>
  <si>
    <t>Sewers, Hand</t>
  </si>
  <si>
    <t>51-6061</t>
  </si>
  <si>
    <t>Textile Bleaching and Dyeing Machine Operators and Tenders</t>
  </si>
  <si>
    <t>51-6063</t>
  </si>
  <si>
    <t>Textile Knitting and Weaving Machine Setters, Operators, and Tenders</t>
  </si>
  <si>
    <t>51-6064</t>
  </si>
  <si>
    <t>Textile Winding, Twisting, and Drawing Out Machine Setters, Operators, and Tenders</t>
  </si>
  <si>
    <t>51-6092</t>
  </si>
  <si>
    <t>Fabric and Apparel Patternmakers</t>
  </si>
  <si>
    <t>51-7031</t>
  </si>
  <si>
    <t>Model Makers, Wood</t>
  </si>
  <si>
    <t>51-7032</t>
  </si>
  <si>
    <t>Patternmakers, Wood</t>
  </si>
  <si>
    <t>51-9191</t>
  </si>
  <si>
    <t>Adhesive Bonding Machine Operators and Tenders</t>
  </si>
  <si>
    <t>51-9197</t>
  </si>
  <si>
    <t>Tire Builders</t>
  </si>
  <si>
    <t>53-2011</t>
  </si>
  <si>
    <t>Airline Pilots, Copilots, and Flight Engineers</t>
  </si>
  <si>
    <t>53-2031</t>
  </si>
  <si>
    <t>Flight Attendants</t>
  </si>
  <si>
    <t>53-4041</t>
  </si>
  <si>
    <t>Subway and Streetcar Operators</t>
  </si>
  <si>
    <t>53-4099</t>
  </si>
  <si>
    <t>Rail Transportation Workers, All Other</t>
  </si>
  <si>
    <t>53-5011</t>
  </si>
  <si>
    <t>Sailors and Marine Oilers</t>
  </si>
  <si>
    <t>53-5031</t>
  </si>
  <si>
    <t>Ship Engineers</t>
  </si>
  <si>
    <t>53-6011</t>
  </si>
  <si>
    <t>Bridge and Lock Tenders</t>
  </si>
  <si>
    <t>53-7031</t>
  </si>
  <si>
    <t>Dredge Operators</t>
  </si>
  <si>
    <t>53-7041</t>
  </si>
  <si>
    <t>Hoist and Winch Operators</t>
  </si>
  <si>
    <t>53-7072</t>
  </si>
  <si>
    <t>Pump Operators, Except Wellhead Pumpers</t>
  </si>
  <si>
    <t>53-7073</t>
  </si>
  <si>
    <t>Wellhead Pumpers</t>
  </si>
  <si>
    <t>51-8011</t>
  </si>
  <si>
    <t>Nuclear Power Reactor Operators</t>
  </si>
  <si>
    <t>53-4012</t>
  </si>
  <si>
    <t>Locomotive Firers</t>
  </si>
  <si>
    <t>53-4013</t>
  </si>
  <si>
    <t>Rail Yard Engineers, Dinkey Operators, and Hostlers</t>
  </si>
  <si>
    <t>29-1024</t>
  </si>
  <si>
    <t>Prosthodontists</t>
  </si>
  <si>
    <t>Fishers and Related Fishing Workers</t>
  </si>
  <si>
    <t>45-3011</t>
  </si>
  <si>
    <t>Roof Bolters, Mining</t>
  </si>
  <si>
    <t>47-5061</t>
  </si>
  <si>
    <t>49-9093</t>
  </si>
  <si>
    <t>Fabric Menders, Except Garment</t>
  </si>
  <si>
    <t>51-2093</t>
  </si>
  <si>
    <t>Timing Device Assemblers and Adjusters</t>
  </si>
  <si>
    <t>Mine Shuttle Car Operators</t>
  </si>
  <si>
    <t>53-7111</t>
  </si>
  <si>
    <t>Employ-ment</t>
  </si>
  <si>
    <t>United States</t>
  </si>
  <si>
    <t>Arizona</t>
  </si>
  <si>
    <t>California</t>
  </si>
  <si>
    <t>New Mexico</t>
  </si>
  <si>
    <t>Texas</t>
  </si>
  <si>
    <t>4 Border States</t>
  </si>
  <si>
    <t>Balance of Nation</t>
  </si>
  <si>
    <t>9 Border Metros</t>
  </si>
  <si>
    <t>San Diego</t>
  </si>
  <si>
    <t>El Centro</t>
  </si>
  <si>
    <t>Yuma</t>
  </si>
  <si>
    <t>Tucson</t>
  </si>
  <si>
    <t>Las Cruces</t>
  </si>
  <si>
    <t>El Paso</t>
  </si>
  <si>
    <t>Laredo</t>
  </si>
  <si>
    <t>McAllen</t>
  </si>
  <si>
    <t>Brownsville</t>
  </si>
  <si>
    <t>Wages in Thousands</t>
  </si>
  <si>
    <t>00-0000</t>
  </si>
  <si>
    <t>All Occupations</t>
  </si>
  <si>
    <t>total</t>
  </si>
  <si>
    <t>11-0000</t>
  </si>
  <si>
    <t>Management Occupations</t>
  </si>
  <si>
    <t>major</t>
  </si>
  <si>
    <t>11-1011</t>
  </si>
  <si>
    <t>Chief Executives</t>
  </si>
  <si>
    <t>detailed</t>
  </si>
  <si>
    <t>11-1021</t>
  </si>
  <si>
    <t>General and Operations Managers</t>
  </si>
  <si>
    <t>11-1031</t>
  </si>
  <si>
    <t>Legislators</t>
  </si>
  <si>
    <t>11-2011</t>
  </si>
  <si>
    <t>Advertising and Promotions Managers</t>
  </si>
  <si>
    <t>11-2021</t>
  </si>
  <si>
    <t>Marketing Managers</t>
  </si>
  <si>
    <t>11-2022</t>
  </si>
  <si>
    <t>Sales Managers</t>
  </si>
  <si>
    <t>11-2031</t>
  </si>
  <si>
    <t>Public Relations and Fundraising Managers</t>
  </si>
  <si>
    <t>11-3011</t>
  </si>
  <si>
    <t>Administrative Services Managers</t>
  </si>
  <si>
    <t>11-3021</t>
  </si>
  <si>
    <t>Computer and Information Systems Managers</t>
  </si>
  <si>
    <t>11-3031</t>
  </si>
  <si>
    <t>Financial Managers</t>
  </si>
  <si>
    <t>11-3051</t>
  </si>
  <si>
    <t>Industrial Production Managers</t>
  </si>
  <si>
    <t>11-3061</t>
  </si>
  <si>
    <t>Purchasing Managers</t>
  </si>
  <si>
    <t>11-3071</t>
  </si>
  <si>
    <t>Transportation, Storage, and Distribution Managers</t>
  </si>
  <si>
    <t>11-3111</t>
  </si>
  <si>
    <t>Compensation and Benefits Managers</t>
  </si>
  <si>
    <t>11-3121</t>
  </si>
  <si>
    <t>Human Resources Managers</t>
  </si>
  <si>
    <t>11-3131</t>
  </si>
  <si>
    <t>Training and Development Managers</t>
  </si>
  <si>
    <t>11-9013</t>
  </si>
  <si>
    <t>Farmers, Ranchers, and Other Agricultural Managers</t>
  </si>
  <si>
    <t>11-9021</t>
  </si>
  <si>
    <t>Construction Managers</t>
  </si>
  <si>
    <t>11-9031</t>
  </si>
  <si>
    <t>Education Administrators, Preschool and Childcare Center/Program</t>
  </si>
  <si>
    <t>11-9032</t>
  </si>
  <si>
    <t>Education Administrators, Elementary and Secondary School</t>
  </si>
  <si>
    <t>11-9033</t>
  </si>
  <si>
    <t>Education Administrators, Postsecondary</t>
  </si>
  <si>
    <t>11-9039</t>
  </si>
  <si>
    <t>Education Administrators, All Other</t>
  </si>
  <si>
    <t>11-9041</t>
  </si>
  <si>
    <t>Architectural and Engineering Managers</t>
  </si>
  <si>
    <t>11-9051</t>
  </si>
  <si>
    <t>Food Service Managers</t>
  </si>
  <si>
    <t>11-9061</t>
  </si>
  <si>
    <t>Funeral Service Managers</t>
  </si>
  <si>
    <t>11-9071</t>
  </si>
  <si>
    <t>Gaming Managers</t>
  </si>
  <si>
    <t>11-9081</t>
  </si>
  <si>
    <t>Lodging Managers</t>
  </si>
  <si>
    <t>11-9111</t>
  </si>
  <si>
    <t>Medical and Health Services Managers</t>
  </si>
  <si>
    <t>11-9121</t>
  </si>
  <si>
    <t>Natural Sciences Managers</t>
  </si>
  <si>
    <t>11-9131</t>
  </si>
  <si>
    <t>Postmasters and Mail Superintendents</t>
  </si>
  <si>
    <t>11-9141</t>
  </si>
  <si>
    <t>Property, Real Estate, and Community Association Managers</t>
  </si>
  <si>
    <t>11-9151</t>
  </si>
  <si>
    <t>Social and Community Service Managers</t>
  </si>
  <si>
    <t>11-9161</t>
  </si>
  <si>
    <t>Emergency Management Directors</t>
  </si>
  <si>
    <t>11-9199</t>
  </si>
  <si>
    <t>Managers, All Other</t>
  </si>
  <si>
    <t>13-0000</t>
  </si>
  <si>
    <t>Business and Financial Operations Occupations</t>
  </si>
  <si>
    <t>13-1011</t>
  </si>
  <si>
    <t>Agents and Business Managers of Artists, Performers, and Athletes</t>
  </si>
  <si>
    <t>*</t>
  </si>
  <si>
    <t>13-1021</t>
  </si>
  <si>
    <t>Buyers and Purchasing Agents, Farm Products</t>
  </si>
  <si>
    <t>13-1022</t>
  </si>
  <si>
    <t>Wholesale and Retail Buyers, Except Farm Products</t>
  </si>
  <si>
    <t>13-1023</t>
  </si>
  <si>
    <t>Purchasing Agents, Except Wholesale, Retail, and Farm Products</t>
  </si>
  <si>
    <t>13-1031</t>
  </si>
  <si>
    <t>Claims Adjusters, Examiners, and Investigators</t>
  </si>
  <si>
    <t>13-1032</t>
  </si>
  <si>
    <t>Insurance Appraisers, Auto Damage</t>
  </si>
  <si>
    <t>13-1041</t>
  </si>
  <si>
    <t>Compliance Officers</t>
  </si>
  <si>
    <t>13-1051</t>
  </si>
  <si>
    <t>Cost Estimators</t>
  </si>
  <si>
    <t>13-1071</t>
  </si>
  <si>
    <t>Human Resources Specialists</t>
  </si>
  <si>
    <t>13-1075</t>
  </si>
  <si>
    <t>Labor Relations Specialists</t>
  </si>
  <si>
    <t>13-1081</t>
  </si>
  <si>
    <t>Logisticians</t>
  </si>
  <si>
    <t>13-1111</t>
  </si>
  <si>
    <t>Management Analysts</t>
  </si>
  <si>
    <t>13-1121</t>
  </si>
  <si>
    <t>Meeting, Convention, and Event Planners</t>
  </si>
  <si>
    <t>13-1131</t>
  </si>
  <si>
    <t>Fundraisers</t>
  </si>
  <si>
    <t>13-1141</t>
  </si>
  <si>
    <t>Compensation, Benefits, and Job Analysis Specialists</t>
  </si>
  <si>
    <t>13-1151</t>
  </si>
  <si>
    <t>Training and Development Specialists</t>
  </si>
  <si>
    <t>**</t>
  </si>
  <si>
    <t>13-1161</t>
  </si>
  <si>
    <t>Market Research Analysts and Marketing Specialists</t>
  </si>
  <si>
    <t>13-1199</t>
  </si>
  <si>
    <t>Business Operations Specialists, All Other</t>
  </si>
  <si>
    <t>13-2011</t>
  </si>
  <si>
    <t>Accountants and Auditors</t>
  </si>
  <si>
    <t>13-2021</t>
  </si>
  <si>
    <t>Appraisers and Assessors of Real Estate</t>
  </si>
  <si>
    <t>13-2031</t>
  </si>
  <si>
    <t>Budget Analysts</t>
  </si>
  <si>
    <t>13-2041</t>
  </si>
  <si>
    <t>Credit Analysts</t>
  </si>
  <si>
    <t>13-2051</t>
  </si>
  <si>
    <t>Financial Analysts</t>
  </si>
  <si>
    <t>13-2052</t>
  </si>
  <si>
    <t>Personal Financial Advisors</t>
  </si>
  <si>
    <t>13-2053</t>
  </si>
  <si>
    <t>Insurance Underwriters</t>
  </si>
  <si>
    <t>13-2061</t>
  </si>
  <si>
    <t>Financial Examiners</t>
  </si>
  <si>
    <t>13-2071</t>
  </si>
  <si>
    <t>Credit Counselors</t>
  </si>
  <si>
    <t>13-2072</t>
  </si>
  <si>
    <t>Loan Officers</t>
  </si>
  <si>
    <t>13-2081</t>
  </si>
  <si>
    <t>Tax Examiners and Collectors, and Revenue Agents</t>
  </si>
  <si>
    <t>13-2082</t>
  </si>
  <si>
    <t>Tax Preparers</t>
  </si>
  <si>
    <t>13-2099</t>
  </si>
  <si>
    <t>Financial Specialists, All Other</t>
  </si>
  <si>
    <t>15-0000</t>
  </si>
  <si>
    <t>Computer and Mathematical Occupations</t>
  </si>
  <si>
    <t>15-1111</t>
  </si>
  <si>
    <t>Computer and Information Research Scientists</t>
  </si>
  <si>
    <t>15-1121</t>
  </si>
  <si>
    <t>Computer Systems Analysts</t>
  </si>
  <si>
    <t>15-1122</t>
  </si>
  <si>
    <t>Information Security Analysts</t>
  </si>
  <si>
    <t>15-1131</t>
  </si>
  <si>
    <t>Computer Programmers</t>
  </si>
  <si>
    <t>15-1132</t>
  </si>
  <si>
    <t>Software Developers, Applications</t>
  </si>
  <si>
    <t>15-1133</t>
  </si>
  <si>
    <t>Software Developers, Systems Software</t>
  </si>
  <si>
    <t>15-1134</t>
  </si>
  <si>
    <t>Web Developers</t>
  </si>
  <si>
    <t>15-1141</t>
  </si>
  <si>
    <t>Database Administrators</t>
  </si>
  <si>
    <t>15-1142</t>
  </si>
  <si>
    <t>Network and Computer Systems Administrators</t>
  </si>
  <si>
    <t>15-1143</t>
  </si>
  <si>
    <t>Computer Network Architects</t>
  </si>
  <si>
    <t>15-1151</t>
  </si>
  <si>
    <t>Computer User Support Specialists</t>
  </si>
  <si>
    <t>15-1152</t>
  </si>
  <si>
    <t>Computer Network Support Specialists</t>
  </si>
  <si>
    <t>15-1199</t>
  </si>
  <si>
    <t>Computer Occupations, All Other</t>
  </si>
  <si>
    <t>15-2011</t>
  </si>
  <si>
    <t>Actuaries</t>
  </si>
  <si>
    <t>15-2031</t>
  </si>
  <si>
    <t>Operations Research Analysts</t>
  </si>
  <si>
    <t>15-2041</t>
  </si>
  <si>
    <t>Statisticians</t>
  </si>
  <si>
    <t>17-0000</t>
  </si>
  <si>
    <t>Architecture and Engineering Occupations</t>
  </si>
  <si>
    <t>17-1011</t>
  </si>
  <si>
    <t>Architects, Except Landscape and Naval</t>
  </si>
  <si>
    <t>17-1012</t>
  </si>
  <si>
    <t>Landscape Architects</t>
  </si>
  <si>
    <t>17-1021</t>
  </si>
  <si>
    <t>Cartographers and Photogrammetrists</t>
  </si>
  <si>
    <t>17-1022</t>
  </si>
  <si>
    <t>Surveyors</t>
  </si>
  <si>
    <t>17-2011</t>
  </si>
  <si>
    <t>Aerospace Engineers</t>
  </si>
  <si>
    <t>17-2031</t>
  </si>
  <si>
    <t>Biomedical Engineers</t>
  </si>
  <si>
    <t>17-2041</t>
  </si>
  <si>
    <t>Chemical Engineers</t>
  </si>
  <si>
    <t>17-2051</t>
  </si>
  <si>
    <t>Civil Engineers</t>
  </si>
  <si>
    <t>17-2061</t>
  </si>
  <si>
    <t>Computer Hardware Engineers</t>
  </si>
  <si>
    <t>17-2071</t>
  </si>
  <si>
    <t>Electrical Engineers</t>
  </si>
  <si>
    <t>17-2072</t>
  </si>
  <si>
    <t>Electronics Engineers, Except Computer</t>
  </si>
  <si>
    <t>17-2081</t>
  </si>
  <si>
    <t>Environmental Engineers</t>
  </si>
  <si>
    <t>17-2111</t>
  </si>
  <si>
    <t>Health and Safety Engineers, Except Mining Safety Engineers and Inspectors</t>
  </si>
  <si>
    <t>17-2112</t>
  </si>
  <si>
    <t>Industrial Engineers</t>
  </si>
  <si>
    <t>17-2131</t>
  </si>
  <si>
    <t>Materials Engineers</t>
  </si>
  <si>
    <t>17-2141</t>
  </si>
  <si>
    <t>Mechanical Engineers</t>
  </si>
  <si>
    <t>17-2151</t>
  </si>
  <si>
    <t>Mining and Geological Engineers, Including Mining Safety Engineers</t>
  </si>
  <si>
    <t>17-2171</t>
  </si>
  <si>
    <t>Petroleum Engineers</t>
  </si>
  <si>
    <t>17-2199</t>
  </si>
  <si>
    <t>Engineers, All Other</t>
  </si>
  <si>
    <t>17-3011</t>
  </si>
  <si>
    <t>Architectural and Civil Drafters</t>
  </si>
  <si>
    <t>17-3012</t>
  </si>
  <si>
    <t>Electrical and Electronics Drafters</t>
  </si>
  <si>
    <t>17-3013</t>
  </si>
  <si>
    <t>Mechanical Drafters</t>
  </si>
  <si>
    <t>17-3019</t>
  </si>
  <si>
    <t>Drafters, All Other</t>
  </si>
  <si>
    <t>17-3021</t>
  </si>
  <si>
    <t>Aerospace Engineering and Operations Technicians</t>
  </si>
  <si>
    <t>17-3022</t>
  </si>
  <si>
    <t>Civil Engineering Technicians</t>
  </si>
  <si>
    <t>17-3023</t>
  </si>
  <si>
    <t>Electrical and Electronics Engineering Technicians</t>
  </si>
  <si>
    <t>17-3024</t>
  </si>
  <si>
    <t>Electro-Mechanical Technicians</t>
  </si>
  <si>
    <t>17-3025</t>
  </si>
  <si>
    <t>Environmental Engineering Technicians</t>
  </si>
  <si>
    <t>17-3026</t>
  </si>
  <si>
    <t>Industrial Engineering Technicians</t>
  </si>
  <si>
    <t>17-3027</t>
  </si>
  <si>
    <t>Mechanical Engineering Technicians</t>
  </si>
  <si>
    <t>17-3029</t>
  </si>
  <si>
    <t>Engineering Technicians, Except Drafters, All Other</t>
  </si>
  <si>
    <t>17-3031</t>
  </si>
  <si>
    <t>Surveying and Mapping Technicians</t>
  </si>
  <si>
    <t>19-0000</t>
  </si>
  <si>
    <t>Life, Physical, and Social Science Occupations</t>
  </si>
  <si>
    <t>19-1011</t>
  </si>
  <si>
    <t>Animal Scientists</t>
  </si>
  <si>
    <t>19-1012</t>
  </si>
  <si>
    <t>Food Scientists and Technologists</t>
  </si>
  <si>
    <t>19-1013</t>
  </si>
  <si>
    <t>Soil and Plant Scientists</t>
  </si>
  <si>
    <t>19-1021</t>
  </si>
  <si>
    <t>Biochemists and Biophysicists</t>
  </si>
  <si>
    <t>19-1022</t>
  </si>
  <si>
    <t>Microbiologists</t>
  </si>
  <si>
    <t>19-1023</t>
  </si>
  <si>
    <t>Zoologists and Wildlife Biologists</t>
  </si>
  <si>
    <t>19-1029</t>
  </si>
  <si>
    <t>Biological Scientists, All Other</t>
  </si>
  <si>
    <t>19-1031</t>
  </si>
  <si>
    <t>Conservation Scientists</t>
  </si>
  <si>
    <t>19-1032</t>
  </si>
  <si>
    <t>Foresters</t>
  </si>
  <si>
    <t>19-1041</t>
  </si>
  <si>
    <t>Epidemiologists</t>
  </si>
  <si>
    <t>19-1042</t>
  </si>
  <si>
    <t>Medical Scientists, Except Epidemiologists</t>
  </si>
  <si>
    <t>19-1099</t>
  </si>
  <si>
    <t>Life Scientists, All Other</t>
  </si>
  <si>
    <t>19-2012</t>
  </si>
  <si>
    <t>Physicists</t>
  </si>
  <si>
    <t>19-2031</t>
  </si>
  <si>
    <t>Chemists</t>
  </si>
  <si>
    <t>19-2032</t>
  </si>
  <si>
    <t>Materials Scientists</t>
  </si>
  <si>
    <t>19-2041</t>
  </si>
  <si>
    <t>Environmental Scientists and Specialists, Including Health</t>
  </si>
  <si>
    <t>19-2042</t>
  </si>
  <si>
    <t>Geoscientists, Except Hydrologists and Geographers</t>
  </si>
  <si>
    <t>19-2043</t>
  </si>
  <si>
    <t>Hydrologists</t>
  </si>
  <si>
    <t>19-2099</t>
  </si>
  <si>
    <t>Physical Scientists, All Other</t>
  </si>
  <si>
    <t>19-3011</t>
  </si>
  <si>
    <t>Economists</t>
  </si>
  <si>
    <t>19-3022</t>
  </si>
  <si>
    <t>Survey Researchers</t>
  </si>
  <si>
    <t>19-3031</t>
  </si>
  <si>
    <t>Clinical, Counseling, and School Psychologists</t>
  </si>
  <si>
    <t>19-3039</t>
  </si>
  <si>
    <t>Psychologists, All Other</t>
  </si>
  <si>
    <t>19-3051</t>
  </si>
  <si>
    <t>Urban and Regional Planners</t>
  </si>
  <si>
    <t>19-3091</t>
  </si>
  <si>
    <t>Anthropologists and Archeologists</t>
  </si>
  <si>
    <t>19-3092</t>
  </si>
  <si>
    <t>Geographers</t>
  </si>
  <si>
    <t>19-3099</t>
  </si>
  <si>
    <t>Social Scientists and Related Workers, All Other</t>
  </si>
  <si>
    <t>19-4011</t>
  </si>
  <si>
    <t>Agricultural and Food Science Technicians</t>
  </si>
  <si>
    <t>19-4021</t>
  </si>
  <si>
    <t>Biological Technicians</t>
  </si>
  <si>
    <t>19-4031</t>
  </si>
  <si>
    <t>Chemical Technicians</t>
  </si>
  <si>
    <t>19-4041</t>
  </si>
  <si>
    <t>Geological and Petroleum Technicians</t>
  </si>
  <si>
    <t>19-4061</t>
  </si>
  <si>
    <t>Social Science Research Assistants</t>
  </si>
  <si>
    <t>19-4091</t>
  </si>
  <si>
    <t>Environmental Science and Protection Technicians, Including Health</t>
  </si>
  <si>
    <t>19-4092</t>
  </si>
  <si>
    <t>Forensic Science Technicians</t>
  </si>
  <si>
    <t>19-4093</t>
  </si>
  <si>
    <t>Forest and Conservation Technicians</t>
  </si>
  <si>
    <t>19-4099</t>
  </si>
  <si>
    <t>Life, Physical, and Social Science Technicians, All Other</t>
  </si>
  <si>
    <t>21-0000</t>
  </si>
  <si>
    <t>Community and Social Service Occupations</t>
  </si>
  <si>
    <t>21-1011</t>
  </si>
  <si>
    <t>Substance Abuse and Behavioral Disorder Counselors</t>
  </si>
  <si>
    <t>21-1012</t>
  </si>
  <si>
    <t>Educational, Guidance, School, and Vocational Counselors</t>
  </si>
  <si>
    <t>21-1013</t>
  </si>
  <si>
    <t>Marriage and Family Therapists</t>
  </si>
  <si>
    <t>21-1014</t>
  </si>
  <si>
    <t>Mental Health Counselors</t>
  </si>
  <si>
    <t>21-1015</t>
  </si>
  <si>
    <t>Rehabilitation Counselors</t>
  </si>
  <si>
    <t>21-1019</t>
  </si>
  <si>
    <t>Counselors, All Other</t>
  </si>
  <si>
    <t>21-1021</t>
  </si>
  <si>
    <t>Child, Family, and School Social Workers</t>
  </si>
  <si>
    <t>21-1022</t>
  </si>
  <si>
    <t>Healthcare Social Workers</t>
  </si>
  <si>
    <t>21-1023</t>
  </si>
  <si>
    <t>Mental Health and Substance Abuse Social Workers</t>
  </si>
  <si>
    <t>21-1029</t>
  </si>
  <si>
    <t>Social Workers, All Other</t>
  </si>
  <si>
    <t>21-1091</t>
  </si>
  <si>
    <t>Health Educators</t>
  </si>
  <si>
    <t>21-1092</t>
  </si>
  <si>
    <t>Probation Officers and Correctional Treatment Specialists</t>
  </si>
  <si>
    <t>21-1093</t>
  </si>
  <si>
    <t>Social and Human Service Assistants</t>
  </si>
  <si>
    <t>21-1094</t>
  </si>
  <si>
    <t>Community Health Workers</t>
  </si>
  <si>
    <t>21-1099</t>
  </si>
  <si>
    <t>Community and Social Service Specialists, All Other</t>
  </si>
  <si>
    <t>21-2011</t>
  </si>
  <si>
    <t>Clergy</t>
  </si>
  <si>
    <t>23-0000</t>
  </si>
  <si>
    <t>Legal Occupations</t>
  </si>
  <si>
    <t>23-1011</t>
  </si>
  <si>
    <t>Lawyers</t>
  </si>
  <si>
    <t>23-1012</t>
  </si>
  <si>
    <t>Judicial Law Clerks</t>
  </si>
  <si>
    <t>23-1021</t>
  </si>
  <si>
    <t>Administrative Law Judges, Adjudicators, and Hearing Officers</t>
  </si>
  <si>
    <t>23-1022</t>
  </si>
  <si>
    <t>Arbitrators, Mediators, and Conciliators</t>
  </si>
  <si>
    <t>23-1023</t>
  </si>
  <si>
    <t>Judges, Magistrate Judges, and Magistrates</t>
  </si>
  <si>
    <t>23-2011</t>
  </si>
  <si>
    <t>Paralegals and Legal Assistants</t>
  </si>
  <si>
    <t>23-2091</t>
  </si>
  <si>
    <t>Court Reporters</t>
  </si>
  <si>
    <t>23-2093</t>
  </si>
  <si>
    <t>Title Examiners, Abstractors, and Searchers</t>
  </si>
  <si>
    <t>25-0000</t>
  </si>
  <si>
    <t>Education, Training, and Library Occupations</t>
  </si>
  <si>
    <t>25-1011</t>
  </si>
  <si>
    <t>Business Teachers, Postsecondary</t>
  </si>
  <si>
    <t>25-1021</t>
  </si>
  <si>
    <t>Computer Science Teachers, Postsecondary</t>
  </si>
  <si>
    <t>25-1022</t>
  </si>
  <si>
    <t>Mathematical Science Teachers, Postsecondary</t>
  </si>
  <si>
    <t>25-1031</t>
  </si>
  <si>
    <t>Architecture Teachers, Postsecondary</t>
  </si>
  <si>
    <t>25-1032</t>
  </si>
  <si>
    <t>Engineering Teachers, Postsecondary</t>
  </si>
  <si>
    <t>25-1041</t>
  </si>
  <si>
    <t>Agricultural Sciences Teachers, Postsecondary</t>
  </si>
  <si>
    <t>25-1042</t>
  </si>
  <si>
    <t>Biological Science Teachers, Postsecondary</t>
  </si>
  <si>
    <t>25-1043</t>
  </si>
  <si>
    <t>Imputed value; actual values withheld due to disclosure laws.</t>
  </si>
  <si>
    <t>Mean Annual Wage</t>
  </si>
  <si>
    <t>Median Annual Wage</t>
  </si>
  <si>
    <t>Share of National Employment and Wages and Percentage of National Mean and Median Wage</t>
  </si>
  <si>
    <t>Percentage of National Mean and Median Wage, Adjusted for Cost of Living</t>
  </si>
  <si>
    <t>Occupation Title</t>
  </si>
  <si>
    <t>Level</t>
  </si>
  <si>
    <t>Occupa-tion Code</t>
  </si>
  <si>
    <t>May 2012</t>
  </si>
  <si>
    <t>San Diego-Carlsbad-San Marcos, CA Metropolitan Area</t>
  </si>
  <si>
    <t>El Centro, CA Metropolitan Area</t>
  </si>
  <si>
    <t>McAllen-Edinburg-Mission, TX Metropolitan Area</t>
  </si>
  <si>
    <t>Brownsville-Harlingen, TX Metropolitan Area</t>
  </si>
  <si>
    <t>Laredo, TX Metropolitan Area</t>
  </si>
  <si>
    <t>El Paso, TX Metropolitan Area</t>
  </si>
  <si>
    <t>Las Cruces, NM Metropolitan Area</t>
  </si>
  <si>
    <t>Tucson, AZ Metropolitan Area</t>
  </si>
  <si>
    <t>Yuma, AZ Metropolitan Area</t>
  </si>
  <si>
    <t>Share of Total Employment and Wages and Percentage of All-Occupations Mean and Median Wages</t>
  </si>
  <si>
    <t>Forestry and Conservation Science Teachers, Postsecondary</t>
  </si>
  <si>
    <t>25-1051</t>
  </si>
  <si>
    <t>Atmospheric, Earth, Marine, and Space Sciences Teachers, Postsecondary</t>
  </si>
  <si>
    <t>25-1052</t>
  </si>
  <si>
    <t>Chemistry Teachers, Postsecondary</t>
  </si>
  <si>
    <t>25-1053</t>
  </si>
  <si>
    <t>Environmental Science Teachers, Postsecondary</t>
  </si>
  <si>
    <t>25-1054</t>
  </si>
  <si>
    <t>Physics Teachers, Postsecondary</t>
  </si>
  <si>
    <t>25-1061</t>
  </si>
  <si>
    <t>Anthropology and Archeology Teachers, Postsecondary</t>
  </si>
  <si>
    <t>25-1062</t>
  </si>
  <si>
    <t>Area, Ethnic, and Cultural Studies Teachers, Postsecondary</t>
  </si>
  <si>
    <t>25-1064</t>
  </si>
  <si>
    <t>Geography Teachers, Postsecondary</t>
  </si>
  <si>
    <t>25-1065</t>
  </si>
  <si>
    <t>Political Science Teachers, Postsecondary</t>
  </si>
  <si>
    <t>25-1066</t>
  </si>
  <si>
    <t>Psychology Teachers, Postsecondary</t>
  </si>
  <si>
    <t>25-1067</t>
  </si>
  <si>
    <t>Sociology Teachers, Postsecondary</t>
  </si>
  <si>
    <t>25-1071</t>
  </si>
  <si>
    <t>Health Specialties Teachers, Postsecondary</t>
  </si>
  <si>
    <t>25-1072</t>
  </si>
  <si>
    <t>Nursing Instructors and Teachers, Postsecondary</t>
  </si>
  <si>
    <t>25-1081</t>
  </si>
  <si>
    <t>Education Teachers, Postsecondary</t>
  </si>
  <si>
    <t>25-1082</t>
  </si>
  <si>
    <t>Library Science Teachers, Postsecondary</t>
  </si>
  <si>
    <t>25-1111</t>
  </si>
  <si>
    <t>Criminal Justice and Law Enforcement Teachers, Postsecondary</t>
  </si>
  <si>
    <t>25-1112</t>
  </si>
  <si>
    <t>Law Teachers, Postsecondary</t>
  </si>
  <si>
    <t>25-1121</t>
  </si>
  <si>
    <t>Art, Drama, and Music Teachers, Postsecondary</t>
  </si>
  <si>
    <t>25-1122</t>
  </si>
  <si>
    <t>Communications Teachers, Postsecondary</t>
  </si>
  <si>
    <t>25-1123</t>
  </si>
  <si>
    <t>English Language and Literature Teachers, Postsecondary</t>
  </si>
  <si>
    <t>25-1124</t>
  </si>
  <si>
    <t>Foreign Language and Literature Teachers, Postsecondary</t>
  </si>
  <si>
    <t>25-1125</t>
  </si>
  <si>
    <t>History Teachers, Postsecondary</t>
  </si>
  <si>
    <t>25-1126</t>
  </si>
  <si>
    <t>Philosophy and Religion Teachers, Postsecondary</t>
  </si>
  <si>
    <t>25-1192</t>
  </si>
  <si>
    <t>Home Economics Teachers, Postsecondary</t>
  </si>
  <si>
    <t>25-1193</t>
  </si>
  <si>
    <t>Recreation and Fitness Studies Teachers, Postsecondary</t>
  </si>
  <si>
    <t>25-1194</t>
  </si>
  <si>
    <t>Vocational Education Teachers, Postsecondary</t>
  </si>
  <si>
    <t>25-1199</t>
  </si>
  <si>
    <t>Postsecondary Teachers, All Other</t>
  </si>
  <si>
    <t>25-2011</t>
  </si>
  <si>
    <t>Preschool Teachers, Except Special Education</t>
  </si>
  <si>
    <t>25-2012</t>
  </si>
  <si>
    <t>Kindergarten Teachers, Except Special Education</t>
  </si>
  <si>
    <t>25-2021</t>
  </si>
  <si>
    <t>Elementary School Teachers, Except Special Education</t>
  </si>
  <si>
    <t>25-2022</t>
  </si>
  <si>
    <t>Middle School Teachers, Except Special and Career/Technical Education</t>
  </si>
  <si>
    <t>25-2023</t>
  </si>
  <si>
    <t>Career/Technical Education Teachers, Middle School</t>
  </si>
  <si>
    <t>25-2031</t>
  </si>
  <si>
    <t>Secondary School Teachers, Except Special and Career/Technical Education</t>
  </si>
  <si>
    <t>25-2032</t>
  </si>
  <si>
    <t>Career/Technical Education Teachers, Secondary School</t>
  </si>
  <si>
    <t>25-2051</t>
  </si>
  <si>
    <t>Special Education Teachers, Preschool</t>
  </si>
  <si>
    <t>25-2052</t>
  </si>
  <si>
    <t>Special Education Teachers, Kindergarten and Elementary School</t>
  </si>
  <si>
    <t>25-2053</t>
  </si>
  <si>
    <t>Special Education Teachers, Middle School</t>
  </si>
  <si>
    <t>25-2054</t>
  </si>
  <si>
    <t>Special Education Teachers, Secondary School</t>
  </si>
  <si>
    <t>25-2059</t>
  </si>
  <si>
    <t>Special Education Teachers, All Other</t>
  </si>
  <si>
    <t>25-3011</t>
  </si>
  <si>
    <t>Adult Basic and Secondary Education and Literacy Teachers and Instructors</t>
  </si>
  <si>
    <t>25-3021</t>
  </si>
  <si>
    <t>Self-Enrichment Education Teachers</t>
  </si>
  <si>
    <t>25-3098</t>
  </si>
  <si>
    <t>Substitute Teachers</t>
  </si>
  <si>
    <t>25-3099</t>
  </si>
  <si>
    <t>Teachers and Instructors, All Other, Except Substitute Teachers</t>
  </si>
  <si>
    <t>25-4011</t>
  </si>
  <si>
    <t>Archivists</t>
  </si>
  <si>
    <t>25-4012</t>
  </si>
  <si>
    <t>Curators</t>
  </si>
  <si>
    <t>25-4013</t>
  </si>
  <si>
    <t>Museum Technicians and Conservators</t>
  </si>
  <si>
    <t>25-4021</t>
  </si>
  <si>
    <t>Librarians</t>
  </si>
  <si>
    <t>25-4031</t>
  </si>
  <si>
    <t>Library Technicians</t>
  </si>
  <si>
    <t>25-9011</t>
  </si>
  <si>
    <t>Audio-Visual and Multimedia Collections Specialists</t>
  </si>
  <si>
    <t>25-9021</t>
  </si>
  <si>
    <t>Farm and Home Management Advisors</t>
  </si>
  <si>
    <t>25-9031</t>
  </si>
  <si>
    <t>Instructional Coordinators</t>
  </si>
  <si>
    <t>25-9041</t>
  </si>
  <si>
    <t>Teacher Assistants</t>
  </si>
  <si>
    <t>25-9099</t>
  </si>
  <si>
    <t>Education, Training, and Library Workers, All Other</t>
  </si>
  <si>
    <t>27-0000</t>
  </si>
  <si>
    <t>Arts, Design, Entertainment, Sports, and Media Occupations</t>
  </si>
  <si>
    <t>27-1011</t>
  </si>
  <si>
    <t>Art Directors</t>
  </si>
  <si>
    <t>27-1012</t>
  </si>
  <si>
    <t>Craft Artists</t>
  </si>
  <si>
    <t>27-1013</t>
  </si>
  <si>
    <t>Fine Artists, Including Painters, Sculptors, and Illustrators</t>
  </si>
  <si>
    <t>27-1014</t>
  </si>
  <si>
    <t>Multimedia Artists and Animators</t>
  </si>
  <si>
    <t>27-1019</t>
  </si>
  <si>
    <t>Artists and Related Workers, All Other</t>
  </si>
  <si>
    <t>27-1021</t>
  </si>
  <si>
    <t>Commercial and Industrial Designers</t>
  </si>
  <si>
    <t>27-1022</t>
  </si>
  <si>
    <t>Fashion Designers</t>
  </si>
  <si>
    <t>27-1023</t>
  </si>
  <si>
    <t>Floral Designers</t>
  </si>
  <si>
    <t>27-1024</t>
  </si>
  <si>
    <t>Graphic Designers</t>
  </si>
  <si>
    <t>27-1025</t>
  </si>
  <si>
    <t>Interior Designers</t>
  </si>
  <si>
    <t>27-1026</t>
  </si>
  <si>
    <t>Merchandise Displayers and Window Trimmers</t>
  </si>
  <si>
    <t>27-1027</t>
  </si>
  <si>
    <t>Set and Exhibit Designers</t>
  </si>
  <si>
    <t>27-1029</t>
  </si>
  <si>
    <t>Designers, All Other</t>
  </si>
  <si>
    <t>27-2011</t>
  </si>
  <si>
    <t>Actors</t>
  </si>
  <si>
    <t>27-2012</t>
  </si>
  <si>
    <t>Producers and Directors</t>
  </si>
  <si>
    <t>27-2021</t>
  </si>
  <si>
    <t>Athletes and Sports Competitors</t>
  </si>
  <si>
    <t>27-2022</t>
  </si>
  <si>
    <t>Coaches and Scouts</t>
  </si>
  <si>
    <t>27-2023</t>
  </si>
  <si>
    <t>Umpires, Referees, and Other Sports Officials</t>
  </si>
  <si>
    <t>27-2031</t>
  </si>
  <si>
    <t>Dancers</t>
  </si>
  <si>
    <t>27-2032</t>
  </si>
  <si>
    <t>Choreographers</t>
  </si>
  <si>
    <t>27-2041</t>
  </si>
  <si>
    <t>Music Directors and Composers</t>
  </si>
  <si>
    <t>27-2042</t>
  </si>
  <si>
    <t>Musicians and Singers</t>
  </si>
  <si>
    <t>27-2099</t>
  </si>
  <si>
    <t>Entertainers and Performers, Sports and Related Workers, All Other</t>
  </si>
  <si>
    <t>27-3011</t>
  </si>
  <si>
    <t>Radio and Television Announcers</t>
  </si>
  <si>
    <t>27-3012</t>
  </si>
  <si>
    <t>Public Address System and Other Announcers</t>
  </si>
  <si>
    <t>27-3021</t>
  </si>
  <si>
    <t>Broadcast News Analysts</t>
  </si>
  <si>
    <t>27-3022</t>
  </si>
  <si>
    <t>Reporters and Correspondents</t>
  </si>
  <si>
    <t>27-3031</t>
  </si>
  <si>
    <t>Public Relations Specialists</t>
  </si>
  <si>
    <t>27-3041</t>
  </si>
  <si>
    <t>Editors</t>
  </si>
  <si>
    <t>27-3042</t>
  </si>
  <si>
    <t>Technical Writers</t>
  </si>
  <si>
    <t>27-3043</t>
  </si>
  <si>
    <t>Writers and Authors</t>
  </si>
  <si>
    <t>27-3091</t>
  </si>
  <si>
    <t>Interpreters and Translators</t>
  </si>
  <si>
    <t>27-3099</t>
  </si>
  <si>
    <t>Media and Communication Workers, All Other</t>
  </si>
  <si>
    <t>27-4011</t>
  </si>
  <si>
    <t>Audio and Video Equipment Technicians</t>
  </si>
  <si>
    <t>27-4012</t>
  </si>
  <si>
    <t>Broadcast Technicians</t>
  </si>
  <si>
    <t>27-4014</t>
  </si>
  <si>
    <t>Sound Engineering Technicians</t>
  </si>
  <si>
    <t>27-4021</t>
  </si>
  <si>
    <t>Photographers</t>
  </si>
  <si>
    <t>27-4031</t>
  </si>
  <si>
    <t>Camera Operators, Television, Video, and Motion Picture</t>
  </si>
  <si>
    <t>27-4032</t>
  </si>
  <si>
    <t>Film and Video Editors</t>
  </si>
  <si>
    <t>27-4099</t>
  </si>
  <si>
    <t>Media and Communication Equipment Workers, All Other</t>
  </si>
  <si>
    <t>29-0000</t>
  </si>
  <si>
    <t>Healthcare Practitioners and Technical Occupations</t>
  </si>
  <si>
    <t>29-1011</t>
  </si>
  <si>
    <t>Chiropractors</t>
  </si>
  <si>
    <t>29-1021</t>
  </si>
  <si>
    <t>Dentists, General</t>
  </si>
  <si>
    <t>29-1022</t>
  </si>
  <si>
    <t>Oral and Maxillofacial Surgeons</t>
  </si>
  <si>
    <t>#</t>
  </si>
  <si>
    <t>29-1023</t>
  </si>
  <si>
    <t>Orthodontists</t>
  </si>
  <si>
    <t>29-1029</t>
  </si>
  <si>
    <t>Dentists, All Other Specialists</t>
  </si>
  <si>
    <t>29-1031</t>
  </si>
  <si>
    <t>Dietitians and Nutritionists</t>
  </si>
  <si>
    <t>29-1041</t>
  </si>
  <si>
    <t>Optometrists</t>
  </si>
  <si>
    <t>29-1051</t>
  </si>
  <si>
    <t>Pharmacists</t>
  </si>
  <si>
    <t>29-1061</t>
  </si>
  <si>
    <t>Anesthesiologists</t>
  </si>
  <si>
    <t>29-1062</t>
  </si>
  <si>
    <t>Family and General Practitioners</t>
  </si>
  <si>
    <t>29-1063</t>
  </si>
  <si>
    <t>Internists, General</t>
  </si>
  <si>
    <t>29-1064</t>
  </si>
  <si>
    <t>Obstetricians and Gynecologists</t>
  </si>
  <si>
    <t>29-1065</t>
  </si>
  <si>
    <t>Pediatricians, General</t>
  </si>
  <si>
    <t>29-1066</t>
  </si>
  <si>
    <t>Psychiatrists</t>
  </si>
  <si>
    <t>29-1067</t>
  </si>
  <si>
    <t>Surgeons</t>
  </si>
  <si>
    <t>29-1069</t>
  </si>
  <si>
    <t>Physicians and Surgeons, All Other</t>
  </si>
  <si>
    <t>29-1071</t>
  </si>
  <si>
    <t>Physician Assistants</t>
  </si>
  <si>
    <t>29-1081</t>
  </si>
  <si>
    <t>Podiatrists</t>
  </si>
  <si>
    <t>29-1122</t>
  </si>
  <si>
    <t>Occupational Therapists</t>
  </si>
  <si>
    <t>29-1123</t>
  </si>
  <si>
    <t>Physical Therapists</t>
  </si>
  <si>
    <t>29-1124</t>
  </si>
  <si>
    <t>Radiation Therapists</t>
  </si>
  <si>
    <t>29-1125</t>
  </si>
  <si>
    <t>Recreational Therapists</t>
  </si>
  <si>
    <t>29-1126</t>
  </si>
  <si>
    <t>Respiratory Therapists</t>
  </si>
  <si>
    <t>29-1127</t>
  </si>
  <si>
    <t>Speech-Language Pathologists</t>
  </si>
  <si>
    <t>29-1128</t>
  </si>
  <si>
    <t>Exercise Physiologists</t>
  </si>
  <si>
    <t>29-1129</t>
  </si>
  <si>
    <t>Therapists, All Other</t>
  </si>
  <si>
    <t>29-1131</t>
  </si>
  <si>
    <t>Veterinarians</t>
  </si>
  <si>
    <t>29-1141</t>
  </si>
  <si>
    <t>Registered Nurses</t>
  </si>
  <si>
    <t>29-1151</t>
  </si>
  <si>
    <t>Nurse Anesthetists</t>
  </si>
  <si>
    <t>29-1161</t>
  </si>
  <si>
    <t>Nurse Midwives</t>
  </si>
  <si>
    <t>29-1171</t>
  </si>
  <si>
    <t>Nurse Practitioners</t>
  </si>
  <si>
    <t>29-1181</t>
  </si>
  <si>
    <t>Audiologists</t>
  </si>
  <si>
    <t>29-1199</t>
  </si>
  <si>
    <t>Health Diagnosing and Treating Practitioners, All Other</t>
  </si>
  <si>
    <t>29-2011</t>
  </si>
  <si>
    <t>Medical and Clinical Laboratory Technologists</t>
  </si>
  <si>
    <t>29-2012</t>
  </si>
  <si>
    <t>Medical and Clinical Laboratory Technicians</t>
  </si>
  <si>
    <t>29-2021</t>
  </si>
  <si>
    <t>Dental Hygienists</t>
  </si>
  <si>
    <t>29-2031</t>
  </si>
  <si>
    <t>Cardiovascular Technologists and Technicians</t>
  </si>
  <si>
    <t>29-2032</t>
  </si>
  <si>
    <t>Diagnostic Medical Sonographers</t>
  </si>
  <si>
    <t>29-2033</t>
  </si>
  <si>
    <t>Nuclear Medicine Technologists</t>
  </si>
  <si>
    <t>29-2034</t>
  </si>
  <si>
    <t>Radiologic Technologists</t>
  </si>
  <si>
    <t>29-2035</t>
  </si>
  <si>
    <t>Magnetic Resonance Imaging Technologists</t>
  </si>
  <si>
    <t>29-2041</t>
  </si>
  <si>
    <t>Emergency Medical Technicians and Paramedics</t>
  </si>
  <si>
    <t>29-2051</t>
  </si>
  <si>
    <t>Dietetic Technicians</t>
  </si>
  <si>
    <t>29-2052</t>
  </si>
  <si>
    <t>Pharmacy Technicians</t>
  </si>
  <si>
    <t>29-2053</t>
  </si>
  <si>
    <t>Psychiatric Technicians</t>
  </si>
  <si>
    <t>29-2054</t>
  </si>
  <si>
    <t>Respiratory Therapy Technicians</t>
  </si>
  <si>
    <t>29-2055</t>
  </si>
  <si>
    <t>Surgical Technologists</t>
  </si>
  <si>
    <t>29-2056</t>
  </si>
  <si>
    <t>Veterinary Technologists and Technicians</t>
  </si>
  <si>
    <t>29-2057</t>
  </si>
  <si>
    <t>Ophthalmic Medical Technicians</t>
  </si>
  <si>
    <t>29-2061</t>
  </si>
  <si>
    <t>Licensed Practical and Licensed Vocational Nurses</t>
  </si>
  <si>
    <t>29-2071</t>
  </si>
  <si>
    <t>Medical Records and Health Information Technicians</t>
  </si>
  <si>
    <t>29-2081</t>
  </si>
  <si>
    <t>Opticians, Dispensing</t>
  </si>
  <si>
    <t>29-2091</t>
  </si>
  <si>
    <t>Orthotists and Prosthetists</t>
  </si>
  <si>
    <t>29-2092</t>
  </si>
  <si>
    <t>Hearing Aid Specialists</t>
  </si>
  <si>
    <t>29-2099</t>
  </si>
  <si>
    <t>Health Technologists and Technicians, All Other</t>
  </si>
  <si>
    <t>29-9011</t>
  </si>
  <si>
    <t>Occupational Health and Safety Specialists</t>
  </si>
  <si>
    <t>29-9012</t>
  </si>
  <si>
    <t>Occupational Health and Safety Technicians</t>
  </si>
  <si>
    <t>29-9091</t>
  </si>
  <si>
    <t>Athletic Trainers</t>
  </si>
  <si>
    <t>29-9099</t>
  </si>
  <si>
    <t>Healthcare Practitioners and Technical Workers, All Other</t>
  </si>
  <si>
    <t>31-0000</t>
  </si>
  <si>
    <t>Healthcare Support Occupations</t>
  </si>
  <si>
    <t>31-1011</t>
  </si>
  <si>
    <t>Home Health Aides</t>
  </si>
  <si>
    <t>31-1013</t>
  </si>
  <si>
    <t>Psychiatric Aides</t>
  </si>
  <si>
    <t>31-1014</t>
  </si>
  <si>
    <t>Nursing Assistants</t>
  </si>
  <si>
    <t>31-1015</t>
  </si>
  <si>
    <t>Orderlies</t>
  </si>
  <si>
    <t>31-2011</t>
  </si>
  <si>
    <t>Occupational Therapy Assistants</t>
  </si>
  <si>
    <t>31-2021</t>
  </si>
  <si>
    <t>Physical Therapist Assistants</t>
  </si>
  <si>
    <t>31-2022</t>
  </si>
  <si>
    <t>Physical Therapist Aides</t>
  </si>
  <si>
    <t>31-9011</t>
  </si>
  <si>
    <t>Massage Therapists</t>
  </si>
  <si>
    <t>31-9091</t>
  </si>
  <si>
    <t>Dental Assistants</t>
  </si>
  <si>
    <t>31-9092</t>
  </si>
  <si>
    <t>Medical Assistants</t>
  </si>
  <si>
    <t>31-9093</t>
  </si>
  <si>
    <t>Medical Equipment Preparers</t>
  </si>
  <si>
    <t>31-9094</t>
  </si>
  <si>
    <t>Medical Transcriptionists</t>
  </si>
  <si>
    <t>31-9095</t>
  </si>
  <si>
    <t>Pharmacy Aides</t>
  </si>
  <si>
    <t>31-9096</t>
  </si>
  <si>
    <t>Veterinary Assistants and Laboratory Animal Caretakers</t>
  </si>
  <si>
    <t>31-9097</t>
  </si>
  <si>
    <t>Phlebotomists</t>
  </si>
  <si>
    <t>31-9099</t>
  </si>
  <si>
    <t>Healthcare Support Workers, All Other</t>
  </si>
  <si>
    <t>33-0000</t>
  </si>
  <si>
    <t>Protective Service Occupations</t>
  </si>
  <si>
    <t>33-1011</t>
  </si>
  <si>
    <t>First-Line Supervisors of Correctional Officers</t>
  </si>
  <si>
    <t>33-1012</t>
  </si>
  <si>
    <t>First-Line Supervisors of Police and Detectives</t>
  </si>
  <si>
    <t>33-1021</t>
  </si>
  <si>
    <t>First-Line Supervisors of Fire Fighting and Prevention Workers</t>
  </si>
  <si>
    <t>33-1099</t>
  </si>
  <si>
    <t>First-Line Supervisors of Protective Service Workers, All Other</t>
  </si>
  <si>
    <t>33-2011</t>
  </si>
  <si>
    <t>Firefighters</t>
  </si>
  <si>
    <t>33-2021</t>
  </si>
  <si>
    <t>Fire Inspectors and Investigators</t>
  </si>
  <si>
    <t>33-3011</t>
  </si>
  <si>
    <t>Bailiffs</t>
  </si>
  <si>
    <t>33-3012</t>
  </si>
  <si>
    <t>Correctional Officers and Jailers</t>
  </si>
  <si>
    <t>33-3021</t>
  </si>
  <si>
    <t>Detectives and Criminal Investigators</t>
  </si>
  <si>
    <t>33-3031</t>
  </si>
  <si>
    <t>Fish and Game Wardens</t>
  </si>
  <si>
    <t>33-3051</t>
  </si>
  <si>
    <t>Police and Sheriff's Patrol Officers</t>
  </si>
  <si>
    <t>33-3052</t>
  </si>
  <si>
    <t>Transit and Railroad Police</t>
  </si>
  <si>
    <t>33-9011</t>
  </si>
  <si>
    <t>Animal Control Workers</t>
  </si>
  <si>
    <t>33-9021</t>
  </si>
  <si>
    <t>Private Detectives and Investigators</t>
  </si>
  <si>
    <t>33-9031</t>
  </si>
  <si>
    <t>Gaming Surveillance Officers and Gaming Investigators</t>
  </si>
  <si>
    <t>33-9032</t>
  </si>
  <si>
    <t>Security Guards</t>
  </si>
  <si>
    <t>33-9091</t>
  </si>
  <si>
    <t>Crossing Guards</t>
  </si>
  <si>
    <t>33-9092</t>
  </si>
  <si>
    <t>Lifeguards, Ski Patrol, and Other Recreational Protective Service Workers</t>
  </si>
  <si>
    <t>33-9093</t>
  </si>
  <si>
    <t>Transportation Security Screeners</t>
  </si>
  <si>
    <t>33-9099</t>
  </si>
  <si>
    <t>Protective Service Workers, All Other</t>
  </si>
  <si>
    <t>35-0000</t>
  </si>
  <si>
    <t>Food Preparation and Serving Related Occupations</t>
  </si>
  <si>
    <t>35-1011</t>
  </si>
  <si>
    <t>Chefs and Head Cooks</t>
  </si>
  <si>
    <t>35-1012</t>
  </si>
  <si>
    <t>First-Line Supervisors of Food Preparation and Serving Workers</t>
  </si>
  <si>
    <t>35-2011</t>
  </si>
  <si>
    <t>Cooks, Fast Food</t>
  </si>
  <si>
    <t>35-2012</t>
  </si>
  <si>
    <t>Cooks, Institution and Cafeteria</t>
  </si>
  <si>
    <t>35-2014</t>
  </si>
  <si>
    <t>Cooks, Restaurant</t>
  </si>
  <si>
    <t>35-2015</t>
  </si>
  <si>
    <t>Cooks, Short Order</t>
  </si>
  <si>
    <t>35-2019</t>
  </si>
  <si>
    <t>Cooks, All Other</t>
  </si>
  <si>
    <t>35-2021</t>
  </si>
  <si>
    <t>Food Preparation Workers</t>
  </si>
  <si>
    <t>35-3011</t>
  </si>
  <si>
    <t>Bartenders</t>
  </si>
  <si>
    <t>35-3021</t>
  </si>
  <si>
    <t>Combined Food Preparation and Serving Workers, Including Fast Food</t>
  </si>
  <si>
    <t>35-3022</t>
  </si>
  <si>
    <t>Counter Attendants, Cafeteria, Food Concession, and Coffee Shop</t>
  </si>
  <si>
    <t>35-3031</t>
  </si>
  <si>
    <t>Waiters and Waitresses</t>
  </si>
  <si>
    <t>35-3041</t>
  </si>
  <si>
    <t>Food Servers, Nonrestaurant</t>
  </si>
  <si>
    <t>35-9011</t>
  </si>
  <si>
    <t>Dining Room and Cafeteria Attendants and Bartender Helpers</t>
  </si>
  <si>
    <t>35-9021</t>
  </si>
  <si>
    <t>Dishwashers</t>
  </si>
  <si>
    <t>35-9031</t>
  </si>
  <si>
    <t>Hosts and Hostesses, Restaurant, Lounge, and Coffee Shop</t>
  </si>
  <si>
    <t>35-9099</t>
  </si>
  <si>
    <t>Food Preparation and Serving Related Workers, All Other</t>
  </si>
  <si>
    <t>37-0000</t>
  </si>
  <si>
    <t>Building and Grounds Cleaning and Maintenance Occupations</t>
  </si>
  <si>
    <t>37-1011</t>
  </si>
  <si>
    <t>First-Line Supervisors of Housekeeping and Janitorial Workers</t>
  </si>
  <si>
    <t>37-1012</t>
  </si>
  <si>
    <t>First-Line Supervisors of Landscaping, Lawn Service, and Groundskeeping Workers</t>
  </si>
  <si>
    <t>37-2011</t>
  </si>
  <si>
    <t>Janitors and Cleaners, Except Maids and Housekeeping Cleaners</t>
  </si>
  <si>
    <t>37-2012</t>
  </si>
  <si>
    <t>Maids and Housekeeping Cleaners</t>
  </si>
  <si>
    <t>37-2019</t>
  </si>
  <si>
    <t>Building Cleaning Workers, All Other</t>
  </si>
  <si>
    <t>37-2021</t>
  </si>
  <si>
    <t>Pest Control Workers</t>
  </si>
  <si>
    <t>37-3011</t>
  </si>
  <si>
    <t>Landscaping and Groundskeeping Workers</t>
  </si>
  <si>
    <t>37-3012</t>
  </si>
  <si>
    <t>Pesticide Handlers, Sprayers, and Applicators, Vegetation</t>
  </si>
  <si>
    <t>37-3013</t>
  </si>
  <si>
    <t>Tree Trimmers and Pruners</t>
  </si>
  <si>
    <t>37-3019</t>
  </si>
  <si>
    <t>Grounds Maintenance Workers, All Other</t>
  </si>
  <si>
    <t>39-0000</t>
  </si>
  <si>
    <t>Personal Care and Service Occupations</t>
  </si>
  <si>
    <t>39-1011</t>
  </si>
  <si>
    <t>Gaming Supervisors</t>
  </si>
  <si>
    <t>39-1012</t>
  </si>
  <si>
    <t>Slot Supervisors</t>
  </si>
  <si>
    <t>39-1021</t>
  </si>
  <si>
    <t>First-Line Supervisors of Personal Service Workers</t>
  </si>
  <si>
    <t>39-2011</t>
  </si>
  <si>
    <t>Animal Trainers</t>
  </si>
  <si>
    <t>39-2021</t>
  </si>
  <si>
    <t>Nonfarm Animal Caretakers</t>
  </si>
  <si>
    <t>39-3011</t>
  </si>
  <si>
    <t>Gaming Dealers</t>
  </si>
  <si>
    <t>39-3012</t>
  </si>
  <si>
    <t>Gaming and Sports Book Writers and Runners</t>
  </si>
  <si>
    <t>39-3019</t>
  </si>
  <si>
    <t>Gaming Service Workers, All Other</t>
  </si>
  <si>
    <t>39-3021</t>
  </si>
  <si>
    <t>Motion Picture Projectionists</t>
  </si>
  <si>
    <t>39-3031</t>
  </si>
  <si>
    <t>Ushers, Lobby Attendants, and Ticket Takers</t>
  </si>
  <si>
    <t>39-3091</t>
  </si>
  <si>
    <t>Amusement and Recreation Attendants</t>
  </si>
  <si>
    <t>39-3092</t>
  </si>
  <si>
    <t>Costume Attendants</t>
  </si>
  <si>
    <t>39-3093</t>
  </si>
  <si>
    <t>Locker Room, Coatroom, and Dressing Room Attendants</t>
  </si>
  <si>
    <t>39-3099</t>
  </si>
  <si>
    <t>occupation or occupation group not listed by the BLS</t>
  </si>
  <si>
    <t xml:space="preserve">Management </t>
  </si>
  <si>
    <t xml:space="preserve">Business and Financial Operations </t>
  </si>
  <si>
    <t xml:space="preserve">Computer and Mathematical </t>
  </si>
  <si>
    <t xml:space="preserve">Architecture and Engineering </t>
  </si>
  <si>
    <t xml:space="preserve">Life, Physical, and Social Science </t>
  </si>
  <si>
    <t xml:space="preserve">Community and Social Service </t>
  </si>
  <si>
    <t xml:space="preserve">Legal </t>
  </si>
  <si>
    <t xml:space="preserve">Education, Training, and Library </t>
  </si>
  <si>
    <t xml:space="preserve">Arts, Design, Entertainment, Sports, and Media </t>
  </si>
  <si>
    <t xml:space="preserve">Healthcare Practitioners and Technical </t>
  </si>
  <si>
    <t xml:space="preserve">Healthcare Support </t>
  </si>
  <si>
    <t xml:space="preserve">Protective Service </t>
  </si>
  <si>
    <t xml:space="preserve">Food Preparation and Serving Related </t>
  </si>
  <si>
    <t xml:space="preserve">Building and Grounds Cleaning and Maintenance </t>
  </si>
  <si>
    <t xml:space="preserve">Personal Care and Service </t>
  </si>
  <si>
    <t xml:space="preserve">Sales and Related </t>
  </si>
  <si>
    <t xml:space="preserve">Office and Administrative Support </t>
  </si>
  <si>
    <t xml:space="preserve">Farming, Fishing, and Forestry </t>
  </si>
  <si>
    <t xml:space="preserve">Construction and Extraction </t>
  </si>
  <si>
    <t xml:space="preserve">Installation, Maintenance, and Repair </t>
  </si>
  <si>
    <t xml:space="preserve">Production </t>
  </si>
  <si>
    <t xml:space="preserve">Transportation and Material Moving </t>
  </si>
  <si>
    <t>Occupational Groups</t>
  </si>
  <si>
    <t>Occupation Code</t>
  </si>
  <si>
    <t>Occupation</t>
  </si>
  <si>
    <t>Entertainment Attendants and Related Workers, All Other</t>
  </si>
  <si>
    <t>39-4011</t>
  </si>
  <si>
    <t>Embalmers</t>
  </si>
  <si>
    <t>39-4021</t>
  </si>
  <si>
    <t>Funeral Attendants</t>
  </si>
  <si>
    <t>39-4031</t>
  </si>
  <si>
    <t>Morticians, Undertakers, and Funeral Directors</t>
  </si>
  <si>
    <t>39-5011</t>
  </si>
  <si>
    <t>Barbers</t>
  </si>
  <si>
    <t>39-5012</t>
  </si>
  <si>
    <t>Hairdressers, Hairstylists, and Cosmetologists</t>
  </si>
  <si>
    <t>39-5092</t>
  </si>
  <si>
    <t>Manicurists and Pedicurists</t>
  </si>
  <si>
    <t>39-5093</t>
  </si>
  <si>
    <t>Shampooers</t>
  </si>
  <si>
    <t>39-5094</t>
  </si>
  <si>
    <t>Skincare Specialists</t>
  </si>
  <si>
    <t>39-6011</t>
  </si>
  <si>
    <t>Baggage Porters and Bellhops</t>
  </si>
  <si>
    <t>39-6012</t>
  </si>
  <si>
    <t>Concierges</t>
  </si>
  <si>
    <t>39-7011</t>
  </si>
  <si>
    <t>Tour Guides and Escorts</t>
  </si>
  <si>
    <t>39-7012</t>
  </si>
  <si>
    <t>Travel Guides</t>
  </si>
  <si>
    <t>39-9011</t>
  </si>
  <si>
    <t>Childcare Workers</t>
  </si>
  <si>
    <t>39-9021</t>
  </si>
  <si>
    <t>Personal Care Aides</t>
  </si>
  <si>
    <t>39-9031</t>
  </si>
  <si>
    <t>Fitness Trainers and Aerobics Instructors</t>
  </si>
  <si>
    <t>39-9032</t>
  </si>
  <si>
    <t>Recreation Workers</t>
  </si>
  <si>
    <t>39-9041</t>
  </si>
  <si>
    <t>Residential Advisors</t>
  </si>
  <si>
    <t>39-9099</t>
  </si>
  <si>
    <t>Personal Care and Service Workers, All Other</t>
  </si>
  <si>
    <t>41-0000</t>
  </si>
  <si>
    <t>Sales and Related Occupations</t>
  </si>
  <si>
    <t>41-1011</t>
  </si>
  <si>
    <t>First-Line Supervisors of Retail Sales Workers</t>
  </si>
  <si>
    <t>41-1012</t>
  </si>
  <si>
    <t>First-Line Supervisors of Non-Retail Sales Workers</t>
  </si>
  <si>
    <t>41-2011</t>
  </si>
  <si>
    <t>Cashiers</t>
  </si>
  <si>
    <t>41-2012</t>
  </si>
  <si>
    <t>Gaming Change Persons and Booth Cashiers</t>
  </si>
  <si>
    <t>41-2021</t>
  </si>
  <si>
    <t>Counter and Rental Clerks</t>
  </si>
  <si>
    <t>41-2022</t>
  </si>
  <si>
    <t>Parts Salespersons</t>
  </si>
  <si>
    <t>41-2031</t>
  </si>
  <si>
    <t>Retail Salespersons</t>
  </si>
  <si>
    <t>41-3011</t>
  </si>
  <si>
    <t>Advertising Sales Agents</t>
  </si>
  <si>
    <t>41-3021</t>
  </si>
  <si>
    <t>Insurance Sales Agents</t>
  </si>
  <si>
    <t>41-3031</t>
  </si>
  <si>
    <t>Securities, Commodities, and Financial Services Sales Agents</t>
  </si>
  <si>
    <t>41-3041</t>
  </si>
  <si>
    <t>Travel Agents</t>
  </si>
  <si>
    <t>41-3099</t>
  </si>
  <si>
    <t>Sales Representatives, Services, All Other</t>
  </si>
  <si>
    <t>41-4011</t>
  </si>
  <si>
    <t>Sales Representatives, Wholesale and Manufacturing, Technical and Scientific Products</t>
  </si>
  <si>
    <t>41-4012</t>
  </si>
  <si>
    <t>Sales Representatives, Wholesale and Manufacturing, Except Technical and Scientific Products</t>
  </si>
  <si>
    <t>41-9011</t>
  </si>
  <si>
    <t>Demonstrators and Product Promoters</t>
  </si>
  <si>
    <t>41-9012</t>
  </si>
  <si>
    <t>Models</t>
  </si>
  <si>
    <t>41-9021</t>
  </si>
  <si>
    <t>Real Estate Brokers</t>
  </si>
  <si>
    <t>41-9022</t>
  </si>
  <si>
    <t>Real Estate Sales Agents</t>
  </si>
  <si>
    <t>41-9031</t>
  </si>
  <si>
    <t>Sales Engineers</t>
  </si>
  <si>
    <t>41-9041</t>
  </si>
  <si>
    <t>Telemarketers</t>
  </si>
  <si>
    <t>41-9099</t>
  </si>
  <si>
    <t>Sales and Related Workers, All Other</t>
  </si>
  <si>
    <t>43-0000</t>
  </si>
  <si>
    <t>Office and Administrative Support Occupations</t>
  </si>
  <si>
    <t>43-1011</t>
  </si>
  <si>
    <t>First-Line Supervisors of Office and Administrative Support Workers</t>
  </si>
  <si>
    <t>43-2011</t>
  </si>
  <si>
    <t>Switchboard Operators, Including Answering Service</t>
  </si>
  <si>
    <t>43-2021</t>
  </si>
  <si>
    <t>Telephone Operators</t>
  </si>
  <si>
    <t>43-3011</t>
  </si>
  <si>
    <t>Bill and Account Collectors</t>
  </si>
  <si>
    <t>43-3021</t>
  </si>
  <si>
    <t>Billing and Posting Clerks</t>
  </si>
  <si>
    <t>43-3031</t>
  </si>
  <si>
    <t>Bookkeeping, Accounting, and Auditing Clerks</t>
  </si>
  <si>
    <t>43-3041</t>
  </si>
  <si>
    <t>Gaming Cage Workers</t>
  </si>
  <si>
    <t>43-3051</t>
  </si>
  <si>
    <t>Payroll and Timekeeping Clerks</t>
  </si>
  <si>
    <t>43-3061</t>
  </si>
  <si>
    <t>Procurement Clerks</t>
  </si>
  <si>
    <t>43-3071</t>
  </si>
  <si>
    <t>Tellers</t>
  </si>
  <si>
    <t>43-3099</t>
  </si>
  <si>
    <t>Financial Clerks, All Other</t>
  </si>
  <si>
    <t>43-4011</t>
  </si>
  <si>
    <t>Brokerage Clerks</t>
  </si>
  <si>
    <t>43-4021</t>
  </si>
  <si>
    <t>Correspondence Clerks</t>
  </si>
  <si>
    <t>43-4031</t>
  </si>
  <si>
    <t>Court, Municipal, and License Clerks</t>
  </si>
  <si>
    <t>43-4041</t>
  </si>
  <si>
    <t>Credit Authorizers, Checkers, and Clerks</t>
  </si>
  <si>
    <t>43-4051</t>
  </si>
  <si>
    <t>Customer Service Representatives</t>
  </si>
  <si>
    <t>43-4061</t>
  </si>
  <si>
    <t>Eligibility Interviewers, Government Programs</t>
  </si>
  <si>
    <t>43-4071</t>
  </si>
  <si>
    <t>File Clerks</t>
  </si>
  <si>
    <t>43-4081</t>
  </si>
  <si>
    <t>Hotel, Motel, and Resort Desk Clerks</t>
  </si>
  <si>
    <t>43-4111</t>
  </si>
  <si>
    <t>Interviewers, Except Eligibility and Loan</t>
  </si>
  <si>
    <t>43-4121</t>
  </si>
  <si>
    <t>Library Assistants, Clerical</t>
  </si>
  <si>
    <t>43-4131</t>
  </si>
  <si>
    <t>Loan Interviewers and Clerks</t>
  </si>
  <si>
    <t>43-4141</t>
  </si>
  <si>
    <t>New Accounts Clerks</t>
  </si>
  <si>
    <t>43-4151</t>
  </si>
  <si>
    <t>Order Clerks</t>
  </si>
  <si>
    <t>43-4161</t>
  </si>
  <si>
    <t>Human Resources Assistants, Except Payroll and Timekeeping</t>
  </si>
  <si>
    <t>43-4171</t>
  </si>
  <si>
    <t>Receptionists and Information Clerks</t>
  </si>
  <si>
    <t>43-4181</t>
  </si>
  <si>
    <t>Reservation and Transportation Ticket Agents and Travel Clerks</t>
  </si>
  <si>
    <t>43-4199</t>
  </si>
  <si>
    <t>Information and Record Clerks, All Other</t>
  </si>
  <si>
    <t>43-5011</t>
  </si>
  <si>
    <t>Cargo and Freight Agents</t>
  </si>
  <si>
    <t>43-5021</t>
  </si>
  <si>
    <t>Couriers and Messengers</t>
  </si>
  <si>
    <t>43-5031</t>
  </si>
  <si>
    <t>Police, Fire, and Ambulance Dispatchers</t>
  </si>
  <si>
    <t>43-5032</t>
  </si>
  <si>
    <t>Dispatchers, Except Police, Fire, and Ambulance</t>
  </si>
  <si>
    <t>43-5041</t>
  </si>
  <si>
    <t>Meter Readers, Utilities</t>
  </si>
  <si>
    <t>43-5051</t>
  </si>
  <si>
    <t>Postal Service Clerks</t>
  </si>
  <si>
    <t>43-5052</t>
  </si>
  <si>
    <t>Postal Service Mail Carriers</t>
  </si>
  <si>
    <t>43-5053</t>
  </si>
  <si>
    <t>Postal Service Mail Sorters, Processors, and Processing Machine Operators</t>
  </si>
  <si>
    <t>43-5061</t>
  </si>
  <si>
    <t>Production, Planning, and Expediting Clerks</t>
  </si>
  <si>
    <t>43-5071</t>
  </si>
  <si>
    <t>Shipping, Receiving, and Traffic Clerks</t>
  </si>
  <si>
    <t>43-5081</t>
  </si>
  <si>
    <t>Stock Clerks and Order Fillers</t>
  </si>
  <si>
    <t>43-5111</t>
  </si>
  <si>
    <t>Weighers, Measurers, Checkers, and Samplers, Recordkeeping</t>
  </si>
  <si>
    <t>43-6011</t>
  </si>
  <si>
    <t>Executive Secretaries and Executive Administrative Assistants</t>
  </si>
  <si>
    <t>43-6012</t>
  </si>
  <si>
    <t>Legal Secretaries</t>
  </si>
  <si>
    <t>43-6013</t>
  </si>
  <si>
    <t>Medical Secretaries</t>
  </si>
  <si>
    <t>43-6014</t>
  </si>
  <si>
    <t>Secretaries and Administrative Assistants, Except Legal, Medical, and Executive</t>
  </si>
  <si>
    <t>43-9011</t>
  </si>
  <si>
    <t>Computer Operators</t>
  </si>
  <si>
    <t>43-9021</t>
  </si>
  <si>
    <t>Data Entry Keyers</t>
  </si>
  <si>
    <t>43-9022</t>
  </si>
  <si>
    <t>Word Processors and Typists</t>
  </si>
  <si>
    <t>43-9031</t>
  </si>
  <si>
    <t>Desktop Publishers</t>
  </si>
  <si>
    <t>43-9041</t>
  </si>
  <si>
    <t>Insurance Claims and Policy Processing Clerks</t>
  </si>
  <si>
    <t>43-9051</t>
  </si>
  <si>
    <t>Mail Clerks and Mail Machine Operators, Except Postal Service</t>
  </si>
  <si>
    <t>43-9061</t>
  </si>
  <si>
    <t>Office Clerks, General</t>
  </si>
  <si>
    <t>43-9071</t>
  </si>
  <si>
    <t>Office Machine Operators, Except Computer</t>
  </si>
  <si>
    <t>43-9081</t>
  </si>
  <si>
    <t>Proofreaders and Copy Markers</t>
  </si>
  <si>
    <t>43-9111</t>
  </si>
  <si>
    <t>Statistical Assistants</t>
  </si>
  <si>
    <t>43-9199</t>
  </si>
  <si>
    <t>Office and Administrative Support Workers, All Other</t>
  </si>
  <si>
    <t>45-0000</t>
  </si>
  <si>
    <t>Farming, Fishing, and Forestry Occupations</t>
  </si>
  <si>
    <t>45-1011</t>
  </si>
  <si>
    <t>First-Line Supervisors of Farming, Fishing, and Forestry Workers</t>
  </si>
  <si>
    <t>45-2011</t>
  </si>
  <si>
    <t>Agricultural Inspectors</t>
  </si>
  <si>
    <t>45-2041</t>
  </si>
  <si>
    <t>Graders and Sorters, Agricultural Products</t>
  </si>
  <si>
    <t>45-2091</t>
  </si>
  <si>
    <t>Agricultural Equipment Operators</t>
  </si>
  <si>
    <t>45-2092</t>
  </si>
  <si>
    <t>Farmworkers and Laborers, Crop, Nursery, and Greenhouse</t>
  </si>
  <si>
    <t>45-2093</t>
  </si>
  <si>
    <t>Farmworkers, Farm, Ranch, and Aquacultural Animals</t>
  </si>
  <si>
    <t>45-2099</t>
  </si>
  <si>
    <t>Agricultural Workers, All Other</t>
  </si>
  <si>
    <t>45-4022</t>
  </si>
  <si>
    <t>Logging Equipment Operators</t>
  </si>
  <si>
    <t>47-0000</t>
  </si>
  <si>
    <t>Construction and Extraction Occupations</t>
  </si>
  <si>
    <t>47-1011</t>
  </si>
  <si>
    <t>First-Line Supervisors of Construction Trades and Extraction Workers</t>
  </si>
  <si>
    <t>47-2011</t>
  </si>
  <si>
    <t>Boilermakers</t>
  </si>
  <si>
    <t>47-2021</t>
  </si>
  <si>
    <t>Brickmasons and Blockmasons</t>
  </si>
  <si>
    <t>47-2022</t>
  </si>
  <si>
    <t>Stonemasons</t>
  </si>
  <si>
    <t>47-2031</t>
  </si>
  <si>
    <t>Carpenters</t>
  </si>
  <si>
    <t>47-2041</t>
  </si>
  <si>
    <t>Carpet Installers</t>
  </si>
  <si>
    <t>47-2042</t>
  </si>
  <si>
    <t>Floor Layers, Except Carpet, Wood, and Hard Tiles</t>
  </si>
  <si>
    <t>47-2044</t>
  </si>
  <si>
    <t>Tile and Marble Setters</t>
  </si>
  <si>
    <t>47-2051</t>
  </si>
  <si>
    <t>Cement Masons and Concrete Finishers</t>
  </si>
  <si>
    <t>47-2053</t>
  </si>
  <si>
    <t>Terrazzo Workers and Finishers</t>
  </si>
  <si>
    <t>47-2061</t>
  </si>
  <si>
    <t>Construction Laborers</t>
  </si>
  <si>
    <t>47-2071</t>
  </si>
  <si>
    <t>Paving, Surfacing, and Tamping Equipment Operators</t>
  </si>
  <si>
    <t>47-2073</t>
  </si>
  <si>
    <t>Sources:</t>
  </si>
  <si>
    <t>Source: U.S. Department of Labor, Bureau of Labor Statistics, Occupational Employment Statistics, http://bls.gov/oes/</t>
  </si>
  <si>
    <t xml:space="preserve">    Employment and Wages: U.S. Department of Labor, Bureau of Labor Statistics, Occupational Employment Statistics, http://bls.gov/oes/</t>
  </si>
  <si>
    <t xml:space="preserve">    Cost of living: U.S. Department of Commerce, Bureau of Economic Analysis, http://www.bea.gov/newsreleases/regional/rpp/2013/pdf/rpp0613.pdf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</si>
</sst>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"/>
  </numFmts>
  <fonts count="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name val="Calibri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/>
    <xf numFmtId="3" fontId="1" fillId="0" borderId="0" xfId="0" applyNumberFormat="1" applyFont="1"/>
    <xf numFmtId="0" fontId="1" fillId="0" borderId="0" xfId="0" applyFont="1" applyAlignment="1">
      <alignment horizontal="right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3" fontId="1" fillId="0" borderId="0" xfId="0" applyNumberFormat="1" applyFont="1" applyAlignment="1">
      <alignment horizontal="right"/>
    </xf>
    <xf numFmtId="3" fontId="1" fillId="2" borderId="0" xfId="0" applyNumberFormat="1" applyFont="1" applyFill="1" applyAlignment="1">
      <alignment horizontal="right"/>
    </xf>
    <xf numFmtId="3" fontId="1" fillId="2" borderId="0" xfId="0" applyNumberFormat="1" applyFont="1" applyFill="1"/>
    <xf numFmtId="164" fontId="1" fillId="0" borderId="0" xfId="0" applyNumberFormat="1" applyFont="1"/>
    <xf numFmtId="0" fontId="3" fillId="0" borderId="0" xfId="0" applyFont="1"/>
    <xf numFmtId="2" fontId="1" fillId="0" borderId="0" xfId="0" applyNumberFormat="1" applyFont="1"/>
    <xf numFmtId="165" fontId="1" fillId="0" borderId="0" xfId="0" applyNumberFormat="1" applyFont="1"/>
    <xf numFmtId="3" fontId="3" fillId="0" borderId="0" xfId="0" applyNumberFormat="1" applyFont="1"/>
    <xf numFmtId="3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Continuous"/>
    </xf>
    <xf numFmtId="0" fontId="3" fillId="0" borderId="0" xfId="0" applyFont="1" applyAlignment="1">
      <alignment wrapText="1"/>
    </xf>
    <xf numFmtId="0" fontId="1" fillId="2" borderId="0" xfId="0" applyFont="1" applyFill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quotePrefix="1" applyFont="1" applyAlignment="1">
      <alignment horizontal="left"/>
    </xf>
    <xf numFmtId="17" fontId="3" fillId="0" borderId="0" xfId="0" quotePrefix="1" applyNumberFormat="1" applyFont="1"/>
    <xf numFmtId="0" fontId="4" fillId="0" borderId="0" xfId="0" applyFont="1" applyAlignment="1">
      <alignment horizontal="left" wrapText="1"/>
    </xf>
    <xf numFmtId="17" fontId="3" fillId="0" borderId="0" xfId="0" quotePrefix="1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3" fillId="0" borderId="1" xfId="0" applyFont="1" applyBorder="1" applyAlignment="1">
      <alignment horizontal="centerContinuous"/>
    </xf>
    <xf numFmtId="0" fontId="3" fillId="0" borderId="1" xfId="0" applyFont="1" applyBorder="1" applyAlignment="1">
      <alignment horizontal="right" wrapText="1"/>
    </xf>
    <xf numFmtId="0" fontId="1" fillId="0" borderId="1" xfId="0" applyFont="1" applyBorder="1"/>
    <xf numFmtId="165" fontId="1" fillId="0" borderId="1" xfId="0" applyNumberFormat="1" applyFont="1" applyBorder="1"/>
    <xf numFmtId="0" fontId="5" fillId="0" borderId="0" xfId="0" applyFont="1"/>
    <xf numFmtId="0" fontId="1" fillId="0" borderId="0" xfId="0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5"/>
  <sheetViews>
    <sheetView workbookViewId="0"/>
  </sheetViews>
  <sheetFormatPr defaultRowHeight="12.75" x14ac:dyDescent="0.2"/>
  <cols>
    <col min="1" max="16384" width="9.140625" style="2"/>
  </cols>
  <sheetData>
    <row r="2" spans="1:2" x14ac:dyDescent="0.2">
      <c r="A2" s="2" t="s">
        <v>202</v>
      </c>
      <c r="B2" s="2" t="s">
        <v>1500</v>
      </c>
    </row>
    <row r="3" spans="1:2" x14ac:dyDescent="0.2">
      <c r="A3" s="2" t="s">
        <v>705</v>
      </c>
      <c r="B3" s="2" t="s">
        <v>203</v>
      </c>
    </row>
    <row r="4" spans="1:2" x14ac:dyDescent="0.2">
      <c r="A4" s="2" t="s">
        <v>736</v>
      </c>
      <c r="B4" s="2" t="s">
        <v>204</v>
      </c>
    </row>
    <row r="5" spans="1:2" x14ac:dyDescent="0.2">
      <c r="A5" s="2" t="s">
        <v>1224</v>
      </c>
      <c r="B5" s="2" t="s">
        <v>205</v>
      </c>
    </row>
  </sheetData>
  <phoneticPr fontId="2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5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21"/>
    <col min="2" max="2" width="50.42578125" style="2" customWidth="1"/>
    <col min="3" max="16384" width="9.140625" style="2"/>
  </cols>
  <sheetData>
    <row r="1" spans="1:8" x14ac:dyDescent="0.2">
      <c r="A1" s="27" t="s">
        <v>1018</v>
      </c>
      <c r="B1" s="26" t="s">
        <v>1020</v>
      </c>
      <c r="C1" s="22"/>
    </row>
    <row r="2" spans="1:8" ht="38.25" x14ac:dyDescent="0.2">
      <c r="A2" s="17" t="s">
        <v>1017</v>
      </c>
      <c r="B2" s="17" t="s">
        <v>1015</v>
      </c>
      <c r="C2" s="23" t="s">
        <v>1016</v>
      </c>
      <c r="D2" s="16" t="s">
        <v>607</v>
      </c>
      <c r="E2" s="16" t="s">
        <v>1011</v>
      </c>
      <c r="F2" s="16" t="s">
        <v>1012</v>
      </c>
    </row>
    <row r="3" spans="1:8" x14ac:dyDescent="0.2">
      <c r="A3" s="28" t="s">
        <v>626</v>
      </c>
      <c r="B3" s="6" t="s">
        <v>627</v>
      </c>
      <c r="C3" s="5" t="s">
        <v>628</v>
      </c>
      <c r="D3" s="7">
        <v>51960</v>
      </c>
      <c r="E3" s="7">
        <v>40380</v>
      </c>
      <c r="F3" s="7">
        <v>29220</v>
      </c>
      <c r="H3" s="7"/>
    </row>
    <row r="4" spans="1:8" x14ac:dyDescent="0.2">
      <c r="A4" s="28" t="s">
        <v>629</v>
      </c>
      <c r="B4" s="6" t="s">
        <v>630</v>
      </c>
      <c r="C4" s="5" t="s">
        <v>631</v>
      </c>
      <c r="D4" s="7">
        <v>1940</v>
      </c>
      <c r="E4" s="7">
        <v>95090</v>
      </c>
      <c r="F4" s="7">
        <v>92740</v>
      </c>
    </row>
    <row r="5" spans="1:8" x14ac:dyDescent="0.2">
      <c r="A5" s="28" t="s">
        <v>701</v>
      </c>
      <c r="B5" s="6" t="s">
        <v>702</v>
      </c>
      <c r="C5" s="5" t="s">
        <v>631</v>
      </c>
      <c r="D5" s="7">
        <v>1920</v>
      </c>
      <c r="E5" s="7">
        <v>61460</v>
      </c>
      <c r="F5" s="7">
        <v>58880</v>
      </c>
    </row>
    <row r="6" spans="1:8" x14ac:dyDescent="0.2">
      <c r="A6" s="28" t="s">
        <v>767</v>
      </c>
      <c r="B6" s="6" t="s">
        <v>768</v>
      </c>
      <c r="C6" s="5" t="s">
        <v>631</v>
      </c>
      <c r="D6" s="7">
        <v>360</v>
      </c>
      <c r="E6" s="7">
        <v>66370</v>
      </c>
      <c r="F6" s="7">
        <v>63230</v>
      </c>
    </row>
    <row r="7" spans="1:8" x14ac:dyDescent="0.2">
      <c r="A7" s="28" t="s">
        <v>801</v>
      </c>
      <c r="B7" s="6" t="s">
        <v>802</v>
      </c>
      <c r="C7" s="5" t="s">
        <v>631</v>
      </c>
      <c r="D7" s="7">
        <v>360</v>
      </c>
      <c r="E7" s="7">
        <v>76170</v>
      </c>
      <c r="F7" s="7">
        <v>69700</v>
      </c>
    </row>
    <row r="8" spans="1:8" x14ac:dyDescent="0.2">
      <c r="A8" s="28" t="s">
        <v>867</v>
      </c>
      <c r="B8" s="6" t="s">
        <v>868</v>
      </c>
      <c r="C8" s="5" t="s">
        <v>631</v>
      </c>
      <c r="D8" s="7">
        <v>290</v>
      </c>
      <c r="E8" s="7">
        <v>70740</v>
      </c>
      <c r="F8" s="7">
        <v>70770</v>
      </c>
    </row>
    <row r="9" spans="1:8" x14ac:dyDescent="0.2">
      <c r="A9" s="28" t="s">
        <v>941</v>
      </c>
      <c r="B9" s="6" t="s">
        <v>942</v>
      </c>
      <c r="C9" s="5" t="s">
        <v>631</v>
      </c>
      <c r="D9" s="7">
        <v>1090</v>
      </c>
      <c r="E9" s="7">
        <v>48740</v>
      </c>
      <c r="F9" s="7">
        <v>44740</v>
      </c>
    </row>
    <row r="10" spans="1:8" x14ac:dyDescent="0.2">
      <c r="A10" s="28" t="s">
        <v>975</v>
      </c>
      <c r="B10" s="6" t="s">
        <v>976</v>
      </c>
      <c r="C10" s="5" t="s">
        <v>631</v>
      </c>
      <c r="D10" s="7">
        <v>180</v>
      </c>
      <c r="E10" s="7">
        <v>87180</v>
      </c>
      <c r="F10" s="7">
        <v>87070</v>
      </c>
    </row>
    <row r="11" spans="1:8" x14ac:dyDescent="0.2">
      <c r="A11" s="28" t="s">
        <v>993</v>
      </c>
      <c r="B11" s="6" t="s">
        <v>994</v>
      </c>
      <c r="C11" s="5" t="s">
        <v>631</v>
      </c>
      <c r="D11" s="7">
        <v>3600</v>
      </c>
      <c r="E11" s="7">
        <v>56420</v>
      </c>
      <c r="F11" s="7">
        <v>55590</v>
      </c>
    </row>
    <row r="12" spans="1:8" x14ac:dyDescent="0.2">
      <c r="A12" s="28" t="s">
        <v>1134</v>
      </c>
      <c r="B12" s="6" t="s">
        <v>1135</v>
      </c>
      <c r="C12" s="5" t="s">
        <v>631</v>
      </c>
      <c r="D12" s="7">
        <v>240</v>
      </c>
      <c r="E12" s="7">
        <v>46930</v>
      </c>
      <c r="F12" s="7">
        <v>39790</v>
      </c>
    </row>
    <row r="13" spans="1:8" x14ac:dyDescent="0.2">
      <c r="A13" s="28" t="s">
        <v>1216</v>
      </c>
      <c r="B13" s="6" t="s">
        <v>1217</v>
      </c>
      <c r="C13" s="5" t="s">
        <v>631</v>
      </c>
      <c r="D13" s="7">
        <v>2070</v>
      </c>
      <c r="E13" s="7">
        <v>75130</v>
      </c>
      <c r="F13" s="7">
        <v>62400</v>
      </c>
    </row>
    <row r="14" spans="1:8" x14ac:dyDescent="0.2">
      <c r="A14" s="28" t="s">
        <v>1337</v>
      </c>
      <c r="B14" s="6" t="s">
        <v>1338</v>
      </c>
      <c r="C14" s="5" t="s">
        <v>631</v>
      </c>
      <c r="D14" s="7">
        <v>780</v>
      </c>
      <c r="E14" s="7">
        <v>27780</v>
      </c>
      <c r="F14" s="7">
        <v>24060</v>
      </c>
    </row>
    <row r="15" spans="1:8" x14ac:dyDescent="0.2">
      <c r="A15" s="28" t="s">
        <v>1371</v>
      </c>
      <c r="B15" s="6" t="s">
        <v>1372</v>
      </c>
      <c r="C15" s="5" t="s">
        <v>631</v>
      </c>
      <c r="D15" s="7">
        <v>3880</v>
      </c>
      <c r="E15" s="7">
        <v>69080</v>
      </c>
      <c r="F15" s="7">
        <v>74080</v>
      </c>
    </row>
    <row r="16" spans="1:8" x14ac:dyDescent="0.2">
      <c r="A16" s="28" t="s">
        <v>1413</v>
      </c>
      <c r="B16" s="6" t="s">
        <v>1414</v>
      </c>
      <c r="C16" s="5" t="s">
        <v>631</v>
      </c>
      <c r="D16" s="7">
        <v>3610</v>
      </c>
      <c r="E16" s="7">
        <v>21020</v>
      </c>
      <c r="F16" s="7">
        <v>18960</v>
      </c>
    </row>
    <row r="17" spans="1:6" x14ac:dyDescent="0.2">
      <c r="A17" s="28" t="s">
        <v>1449</v>
      </c>
      <c r="B17" s="6" t="s">
        <v>1450</v>
      </c>
      <c r="C17" s="5" t="s">
        <v>631</v>
      </c>
      <c r="D17" s="7">
        <v>1480</v>
      </c>
      <c r="E17" s="7">
        <v>25170</v>
      </c>
      <c r="F17" s="7">
        <v>21330</v>
      </c>
    </row>
    <row r="18" spans="1:6" x14ac:dyDescent="0.2">
      <c r="A18" s="28" t="s">
        <v>1471</v>
      </c>
      <c r="B18" s="6" t="s">
        <v>1472</v>
      </c>
      <c r="C18" s="5" t="s">
        <v>631</v>
      </c>
      <c r="D18" s="7">
        <v>2150</v>
      </c>
      <c r="E18" s="7">
        <v>22600</v>
      </c>
      <c r="F18" s="7">
        <v>19180</v>
      </c>
    </row>
    <row r="19" spans="1:6" x14ac:dyDescent="0.2">
      <c r="A19" s="28" t="s">
        <v>1563</v>
      </c>
      <c r="B19" s="6" t="s">
        <v>1564</v>
      </c>
      <c r="C19" s="5" t="s">
        <v>631</v>
      </c>
      <c r="D19" s="7">
        <v>5410</v>
      </c>
      <c r="E19" s="7">
        <v>27540</v>
      </c>
      <c r="F19" s="7">
        <v>21760</v>
      </c>
    </row>
    <row r="20" spans="1:6" x14ac:dyDescent="0.2">
      <c r="A20" s="28" t="s">
        <v>1607</v>
      </c>
      <c r="B20" s="6" t="s">
        <v>1608</v>
      </c>
      <c r="C20" s="5" t="s">
        <v>631</v>
      </c>
      <c r="D20" s="7">
        <v>7060</v>
      </c>
      <c r="E20" s="7">
        <v>32160</v>
      </c>
      <c r="F20" s="7">
        <v>29400</v>
      </c>
    </row>
    <row r="21" spans="1:6" x14ac:dyDescent="0.2">
      <c r="A21" s="28" t="s">
        <v>1719</v>
      </c>
      <c r="B21" s="6" t="s">
        <v>1720</v>
      </c>
      <c r="C21" s="5" t="s">
        <v>631</v>
      </c>
      <c r="D21" s="7">
        <v>6720</v>
      </c>
      <c r="E21" s="7">
        <v>20020</v>
      </c>
      <c r="F21" s="7">
        <v>18340</v>
      </c>
    </row>
    <row r="22" spans="1:6" x14ac:dyDescent="0.2">
      <c r="A22" s="28" t="s">
        <v>1737</v>
      </c>
      <c r="B22" s="6" t="s">
        <v>1738</v>
      </c>
      <c r="C22" s="5" t="s">
        <v>631</v>
      </c>
      <c r="D22" s="7">
        <v>1290</v>
      </c>
      <c r="E22" s="7">
        <v>46900</v>
      </c>
      <c r="F22" s="7">
        <v>44130</v>
      </c>
    </row>
    <row r="23" spans="1:6" x14ac:dyDescent="0.2">
      <c r="A23" s="28" t="s">
        <v>77</v>
      </c>
      <c r="B23" s="6" t="s">
        <v>78</v>
      </c>
      <c r="C23" s="5" t="s">
        <v>631</v>
      </c>
      <c r="D23" s="7">
        <v>1890</v>
      </c>
      <c r="E23" s="7">
        <v>45490</v>
      </c>
      <c r="F23" s="7">
        <v>41820</v>
      </c>
    </row>
    <row r="24" spans="1:6" x14ac:dyDescent="0.2">
      <c r="A24" s="28" t="s">
        <v>173</v>
      </c>
      <c r="B24" s="6" t="s">
        <v>174</v>
      </c>
      <c r="C24" s="5" t="s">
        <v>631</v>
      </c>
      <c r="D24" s="7">
        <v>2490</v>
      </c>
      <c r="E24" s="7">
        <v>36140</v>
      </c>
      <c r="F24" s="7">
        <v>29030</v>
      </c>
    </row>
    <row r="25" spans="1:6" x14ac:dyDescent="0.2">
      <c r="A25" s="28" t="s">
        <v>367</v>
      </c>
      <c r="B25" s="6" t="s">
        <v>368</v>
      </c>
      <c r="C25" s="5" t="s">
        <v>631</v>
      </c>
      <c r="D25" s="7">
        <v>3170</v>
      </c>
      <c r="E25" s="7">
        <v>26980</v>
      </c>
      <c r="F25" s="7">
        <v>23770</v>
      </c>
    </row>
    <row r="26" spans="1:6" x14ac:dyDescent="0.2">
      <c r="A26" s="28" t="s">
        <v>632</v>
      </c>
      <c r="B26" s="6" t="s">
        <v>633</v>
      </c>
      <c r="C26" s="5" t="s">
        <v>634</v>
      </c>
      <c r="D26" s="7">
        <v>60</v>
      </c>
      <c r="E26" s="7">
        <v>169040</v>
      </c>
      <c r="F26" s="7">
        <v>146920</v>
      </c>
    </row>
    <row r="27" spans="1:6" x14ac:dyDescent="0.2">
      <c r="A27" s="28" t="s">
        <v>635</v>
      </c>
      <c r="B27" s="6" t="s">
        <v>636</v>
      </c>
      <c r="C27" s="5" t="s">
        <v>634</v>
      </c>
      <c r="D27" s="7">
        <v>570</v>
      </c>
      <c r="E27" s="7">
        <v>90980</v>
      </c>
      <c r="F27" s="7">
        <v>77930</v>
      </c>
    </row>
    <row r="28" spans="1:6" x14ac:dyDescent="0.2">
      <c r="A28" s="28" t="s">
        <v>643</v>
      </c>
      <c r="B28" s="6" t="s">
        <v>644</v>
      </c>
      <c r="C28" s="5" t="s">
        <v>634</v>
      </c>
      <c r="D28" s="7">
        <v>70</v>
      </c>
      <c r="E28" s="7">
        <v>81060</v>
      </c>
      <c r="F28" s="7">
        <v>67480</v>
      </c>
    </row>
    <row r="29" spans="1:6" x14ac:dyDescent="0.2">
      <c r="A29" s="28" t="s">
        <v>647</v>
      </c>
      <c r="B29" s="6" t="s">
        <v>648</v>
      </c>
      <c r="C29" s="5" t="s">
        <v>634</v>
      </c>
      <c r="D29" s="7">
        <v>80</v>
      </c>
      <c r="E29" s="7">
        <v>79440</v>
      </c>
      <c r="F29" s="7">
        <v>77160</v>
      </c>
    </row>
    <row r="30" spans="1:6" x14ac:dyDescent="0.2">
      <c r="A30" s="28" t="s">
        <v>649</v>
      </c>
      <c r="B30" s="6" t="s">
        <v>650</v>
      </c>
      <c r="C30" s="5" t="s">
        <v>634</v>
      </c>
      <c r="D30" s="7">
        <v>40</v>
      </c>
      <c r="E30" s="7">
        <v>101870</v>
      </c>
      <c r="F30" s="7">
        <v>100640</v>
      </c>
    </row>
    <row r="31" spans="1:6" x14ac:dyDescent="0.2">
      <c r="A31" s="28" t="s">
        <v>651</v>
      </c>
      <c r="B31" s="6" t="s">
        <v>652</v>
      </c>
      <c r="C31" s="5" t="s">
        <v>634</v>
      </c>
      <c r="D31" s="7">
        <v>100</v>
      </c>
      <c r="E31" s="7">
        <v>102830</v>
      </c>
      <c r="F31" s="7">
        <v>89940</v>
      </c>
    </row>
    <row r="32" spans="1:6" x14ac:dyDescent="0.2">
      <c r="A32" s="28" t="s">
        <v>653</v>
      </c>
      <c r="B32" s="6" t="s">
        <v>654</v>
      </c>
      <c r="C32" s="5" t="s">
        <v>634</v>
      </c>
      <c r="D32" s="7">
        <v>60</v>
      </c>
      <c r="E32" s="7">
        <v>91630</v>
      </c>
      <c r="F32" s="7">
        <v>92760</v>
      </c>
    </row>
    <row r="33" spans="1:6" x14ac:dyDescent="0.2">
      <c r="A33" s="28" t="s">
        <v>657</v>
      </c>
      <c r="B33" s="6" t="s">
        <v>658</v>
      </c>
      <c r="C33" s="5" t="s">
        <v>634</v>
      </c>
      <c r="D33" s="7">
        <v>50</v>
      </c>
      <c r="E33" s="7">
        <v>72570</v>
      </c>
      <c r="F33" s="7">
        <v>72140</v>
      </c>
    </row>
    <row r="34" spans="1:6" x14ac:dyDescent="0.2">
      <c r="A34" s="28" t="s">
        <v>667</v>
      </c>
      <c r="B34" s="6" t="s">
        <v>668</v>
      </c>
      <c r="C34" s="5" t="s">
        <v>634</v>
      </c>
      <c r="D34" s="7">
        <v>50</v>
      </c>
      <c r="E34" s="7">
        <v>93470</v>
      </c>
      <c r="F34" s="7">
        <v>96220</v>
      </c>
    </row>
    <row r="35" spans="1:6" x14ac:dyDescent="0.2">
      <c r="A35" s="28" t="s">
        <v>671</v>
      </c>
      <c r="B35" s="6" t="s">
        <v>672</v>
      </c>
      <c r="C35" s="5" t="s">
        <v>634</v>
      </c>
      <c r="D35" s="7">
        <v>130</v>
      </c>
      <c r="E35" s="7">
        <v>108240</v>
      </c>
      <c r="F35" s="7">
        <v>108910</v>
      </c>
    </row>
    <row r="36" spans="1:6" x14ac:dyDescent="0.2">
      <c r="A36" s="28" t="s">
        <v>679</v>
      </c>
      <c r="B36" s="6" t="s">
        <v>680</v>
      </c>
      <c r="C36" s="5" t="s">
        <v>634</v>
      </c>
      <c r="D36" s="7">
        <v>80</v>
      </c>
      <c r="E36" s="7">
        <v>48770</v>
      </c>
      <c r="F36" s="7">
        <v>44950</v>
      </c>
    </row>
    <row r="37" spans="1:6" x14ac:dyDescent="0.2">
      <c r="A37" s="28" t="s">
        <v>693</v>
      </c>
      <c r="B37" s="6" t="s">
        <v>694</v>
      </c>
      <c r="C37" s="5" t="s">
        <v>634</v>
      </c>
      <c r="D37" s="7">
        <v>40</v>
      </c>
      <c r="E37" s="7" t="s">
        <v>705</v>
      </c>
      <c r="F37" s="7" t="s">
        <v>705</v>
      </c>
    </row>
    <row r="38" spans="1:6" x14ac:dyDescent="0.2">
      <c r="A38" s="28" t="s">
        <v>699</v>
      </c>
      <c r="B38" s="6" t="s">
        <v>700</v>
      </c>
      <c r="C38" s="5" t="s">
        <v>634</v>
      </c>
      <c r="D38" s="7">
        <v>270</v>
      </c>
      <c r="E38" s="7">
        <v>104680</v>
      </c>
      <c r="F38" s="7">
        <v>105690</v>
      </c>
    </row>
    <row r="39" spans="1:6" x14ac:dyDescent="0.2">
      <c r="A39" s="28" t="s">
        <v>710</v>
      </c>
      <c r="B39" s="6" t="s">
        <v>711</v>
      </c>
      <c r="C39" s="5" t="s">
        <v>634</v>
      </c>
      <c r="D39" s="7">
        <v>50</v>
      </c>
      <c r="E39" s="7">
        <v>51510</v>
      </c>
      <c r="F39" s="7">
        <v>47320</v>
      </c>
    </row>
    <row r="40" spans="1:6" x14ac:dyDescent="0.2">
      <c r="A40" s="28" t="s">
        <v>718</v>
      </c>
      <c r="B40" s="6" t="s">
        <v>719</v>
      </c>
      <c r="C40" s="5" t="s">
        <v>634</v>
      </c>
      <c r="D40" s="7">
        <v>40</v>
      </c>
      <c r="E40" s="7">
        <v>56160</v>
      </c>
      <c r="F40" s="7">
        <v>50140</v>
      </c>
    </row>
    <row r="41" spans="1:6" x14ac:dyDescent="0.2">
      <c r="A41" s="28" t="s">
        <v>720</v>
      </c>
      <c r="B41" s="6" t="s">
        <v>721</v>
      </c>
      <c r="C41" s="5" t="s">
        <v>634</v>
      </c>
      <c r="D41" s="7">
        <v>50</v>
      </c>
      <c r="E41" s="7">
        <v>50590</v>
      </c>
      <c r="F41" s="7">
        <v>48820</v>
      </c>
    </row>
    <row r="42" spans="1:6" x14ac:dyDescent="0.2">
      <c r="A42" s="28" t="s">
        <v>724</v>
      </c>
      <c r="B42" s="6" t="s">
        <v>725</v>
      </c>
      <c r="C42" s="5" t="s">
        <v>634</v>
      </c>
      <c r="D42" s="7">
        <v>50</v>
      </c>
      <c r="E42" s="7">
        <v>82270</v>
      </c>
      <c r="F42" s="7">
        <v>85200</v>
      </c>
    </row>
    <row r="43" spans="1:6" x14ac:dyDescent="0.2">
      <c r="A43" s="28" t="s">
        <v>726</v>
      </c>
      <c r="B43" s="6" t="s">
        <v>727</v>
      </c>
      <c r="C43" s="5" t="s">
        <v>634</v>
      </c>
      <c r="D43" s="7">
        <v>90</v>
      </c>
      <c r="E43" s="7">
        <v>74030</v>
      </c>
      <c r="F43" s="7">
        <v>68820</v>
      </c>
    </row>
    <row r="44" spans="1:6" x14ac:dyDescent="0.2">
      <c r="A44" s="28" t="s">
        <v>732</v>
      </c>
      <c r="B44" s="6" t="s">
        <v>733</v>
      </c>
      <c r="C44" s="5" t="s">
        <v>634</v>
      </c>
      <c r="D44" s="7">
        <v>30</v>
      </c>
      <c r="E44" s="7">
        <v>58210</v>
      </c>
      <c r="F44" s="7">
        <v>57290</v>
      </c>
    </row>
    <row r="45" spans="1:6" x14ac:dyDescent="0.2">
      <c r="A45" s="28" t="s">
        <v>734</v>
      </c>
      <c r="B45" s="6" t="s">
        <v>735</v>
      </c>
      <c r="C45" s="5" t="s">
        <v>634</v>
      </c>
      <c r="D45" s="7">
        <v>50</v>
      </c>
      <c r="E45" s="7">
        <v>55850</v>
      </c>
      <c r="F45" s="7">
        <v>54860</v>
      </c>
    </row>
    <row r="46" spans="1:6" x14ac:dyDescent="0.2">
      <c r="A46" s="28" t="s">
        <v>737</v>
      </c>
      <c r="B46" s="6" t="s">
        <v>738</v>
      </c>
      <c r="C46" s="5" t="s">
        <v>634</v>
      </c>
      <c r="D46" s="7">
        <v>60</v>
      </c>
      <c r="E46" s="7">
        <v>40130</v>
      </c>
      <c r="F46" s="7">
        <v>29120</v>
      </c>
    </row>
    <row r="47" spans="1:6" x14ac:dyDescent="0.2">
      <c r="A47" s="28" t="s">
        <v>739</v>
      </c>
      <c r="B47" s="6" t="s">
        <v>740</v>
      </c>
      <c r="C47" s="5" t="s">
        <v>634</v>
      </c>
      <c r="D47" s="7">
        <v>190</v>
      </c>
      <c r="E47" s="7">
        <v>58590</v>
      </c>
      <c r="F47" s="7">
        <v>55350</v>
      </c>
    </row>
    <row r="48" spans="1:6" x14ac:dyDescent="0.2">
      <c r="A48" s="28" t="s">
        <v>741</v>
      </c>
      <c r="B48" s="6" t="s">
        <v>742</v>
      </c>
      <c r="C48" s="5" t="s">
        <v>634</v>
      </c>
      <c r="D48" s="7">
        <v>380</v>
      </c>
      <c r="E48" s="7">
        <v>57450</v>
      </c>
      <c r="F48" s="7">
        <v>54170</v>
      </c>
    </row>
    <row r="49" spans="1:6" x14ac:dyDescent="0.2">
      <c r="A49" s="28" t="s">
        <v>759</v>
      </c>
      <c r="B49" s="6" t="s">
        <v>760</v>
      </c>
      <c r="C49" s="5" t="s">
        <v>634</v>
      </c>
      <c r="D49" s="7">
        <v>40</v>
      </c>
      <c r="E49" s="7">
        <v>71200</v>
      </c>
      <c r="F49" s="7">
        <v>67120</v>
      </c>
    </row>
    <row r="50" spans="1:6" x14ac:dyDescent="0.2">
      <c r="A50" s="28" t="s">
        <v>771</v>
      </c>
      <c r="B50" s="6" t="s">
        <v>772</v>
      </c>
      <c r="C50" s="5" t="s">
        <v>634</v>
      </c>
      <c r="D50" s="7" t="s">
        <v>736</v>
      </c>
      <c r="E50" s="7">
        <v>76630</v>
      </c>
      <c r="F50" s="7">
        <v>75920</v>
      </c>
    </row>
    <row r="51" spans="1:6" x14ac:dyDescent="0.2">
      <c r="A51" s="28" t="s">
        <v>785</v>
      </c>
      <c r="B51" s="6" t="s">
        <v>786</v>
      </c>
      <c r="C51" s="5" t="s">
        <v>634</v>
      </c>
      <c r="D51" s="7">
        <v>60</v>
      </c>
      <c r="E51" s="7">
        <v>86390</v>
      </c>
      <c r="F51" s="7">
        <v>96020</v>
      </c>
    </row>
    <row r="52" spans="1:6" x14ac:dyDescent="0.2">
      <c r="A52" s="28" t="s">
        <v>789</v>
      </c>
      <c r="B52" s="6" t="s">
        <v>790</v>
      </c>
      <c r="C52" s="5" t="s">
        <v>634</v>
      </c>
      <c r="D52" s="7">
        <v>90</v>
      </c>
      <c r="E52" s="7">
        <v>41150</v>
      </c>
      <c r="F52" s="7">
        <v>41760</v>
      </c>
    </row>
    <row r="53" spans="1:6" x14ac:dyDescent="0.2">
      <c r="A53" s="28" t="s">
        <v>791</v>
      </c>
      <c r="B53" s="6" t="s">
        <v>792</v>
      </c>
      <c r="C53" s="5" t="s">
        <v>634</v>
      </c>
      <c r="D53" s="7">
        <v>40</v>
      </c>
      <c r="E53" s="7">
        <v>51790</v>
      </c>
      <c r="F53" s="7">
        <v>47860</v>
      </c>
    </row>
    <row r="54" spans="1:6" x14ac:dyDescent="0.2">
      <c r="A54" s="28" t="s">
        <v>817</v>
      </c>
      <c r="B54" s="6" t="s">
        <v>818</v>
      </c>
      <c r="C54" s="5" t="s">
        <v>634</v>
      </c>
      <c r="D54" s="7">
        <v>80</v>
      </c>
      <c r="E54" s="7">
        <v>85210</v>
      </c>
      <c r="F54" s="7">
        <v>82240</v>
      </c>
    </row>
    <row r="55" spans="1:6" x14ac:dyDescent="0.2">
      <c r="A55" s="28" t="s">
        <v>851</v>
      </c>
      <c r="B55" s="6" t="s">
        <v>852</v>
      </c>
      <c r="C55" s="5" t="s">
        <v>634</v>
      </c>
      <c r="D55" s="7">
        <v>70</v>
      </c>
      <c r="E55" s="7">
        <v>59010</v>
      </c>
      <c r="F55" s="7">
        <v>60280</v>
      </c>
    </row>
    <row r="56" spans="1:6" x14ac:dyDescent="0.2">
      <c r="A56" s="28" t="s">
        <v>873</v>
      </c>
      <c r="B56" s="6" t="s">
        <v>874</v>
      </c>
      <c r="C56" s="5" t="s">
        <v>634</v>
      </c>
      <c r="D56" s="7">
        <v>40</v>
      </c>
      <c r="E56" s="7">
        <v>67680</v>
      </c>
      <c r="F56" s="7">
        <v>68970</v>
      </c>
    </row>
    <row r="57" spans="1:6" x14ac:dyDescent="0.2">
      <c r="A57" s="28" t="s">
        <v>911</v>
      </c>
      <c r="B57" s="6" t="s">
        <v>912</v>
      </c>
      <c r="C57" s="5" t="s">
        <v>634</v>
      </c>
      <c r="D57" s="7">
        <v>60</v>
      </c>
      <c r="E57" s="7">
        <v>91370</v>
      </c>
      <c r="F57" s="7">
        <v>89730</v>
      </c>
    </row>
    <row r="58" spans="1:6" x14ac:dyDescent="0.2">
      <c r="A58" s="28" t="s">
        <v>943</v>
      </c>
      <c r="B58" s="6" t="s">
        <v>944</v>
      </c>
      <c r="C58" s="5" t="s">
        <v>634</v>
      </c>
      <c r="D58" s="7">
        <v>40</v>
      </c>
      <c r="E58" s="7">
        <v>46370</v>
      </c>
      <c r="F58" s="7">
        <v>43930</v>
      </c>
    </row>
    <row r="59" spans="1:6" x14ac:dyDescent="0.2">
      <c r="A59" s="28" t="s">
        <v>945</v>
      </c>
      <c r="B59" s="6" t="s">
        <v>946</v>
      </c>
      <c r="C59" s="5" t="s">
        <v>634</v>
      </c>
      <c r="D59" s="7">
        <v>90</v>
      </c>
      <c r="E59" s="7">
        <v>73520</v>
      </c>
      <c r="F59" s="7">
        <v>77370</v>
      </c>
    </row>
    <row r="60" spans="1:6" x14ac:dyDescent="0.2">
      <c r="A60" s="28" t="s">
        <v>947</v>
      </c>
      <c r="B60" s="6" t="s">
        <v>948</v>
      </c>
      <c r="C60" s="5" t="s">
        <v>634</v>
      </c>
      <c r="D60" s="7" t="s">
        <v>736</v>
      </c>
      <c r="E60" s="7">
        <v>35000</v>
      </c>
      <c r="F60" s="7">
        <v>34940</v>
      </c>
    </row>
    <row r="61" spans="1:6" x14ac:dyDescent="0.2">
      <c r="A61" s="28" t="s">
        <v>951</v>
      </c>
      <c r="B61" s="6" t="s">
        <v>952</v>
      </c>
      <c r="C61" s="5" t="s">
        <v>634</v>
      </c>
      <c r="D61" s="7">
        <v>140</v>
      </c>
      <c r="E61" s="7">
        <v>37820</v>
      </c>
      <c r="F61" s="7">
        <v>34690</v>
      </c>
    </row>
    <row r="62" spans="1:6" x14ac:dyDescent="0.2">
      <c r="A62" s="28" t="s">
        <v>961</v>
      </c>
      <c r="B62" s="6" t="s">
        <v>962</v>
      </c>
      <c r="C62" s="5" t="s">
        <v>634</v>
      </c>
      <c r="D62" s="7">
        <v>40</v>
      </c>
      <c r="E62" s="7">
        <v>59730</v>
      </c>
      <c r="F62" s="7">
        <v>64690</v>
      </c>
    </row>
    <row r="63" spans="1:6" x14ac:dyDescent="0.2">
      <c r="A63" s="28" t="s">
        <v>967</v>
      </c>
      <c r="B63" s="6" t="s">
        <v>968</v>
      </c>
      <c r="C63" s="5" t="s">
        <v>634</v>
      </c>
      <c r="D63" s="7">
        <v>180</v>
      </c>
      <c r="E63" s="7">
        <v>33950</v>
      </c>
      <c r="F63" s="7">
        <v>30280</v>
      </c>
    </row>
    <row r="64" spans="1:6" x14ac:dyDescent="0.2">
      <c r="A64" s="28" t="s">
        <v>971</v>
      </c>
      <c r="B64" s="6" t="s">
        <v>972</v>
      </c>
      <c r="C64" s="5" t="s">
        <v>634</v>
      </c>
      <c r="D64" s="7">
        <v>120</v>
      </c>
      <c r="E64" s="7">
        <v>35370</v>
      </c>
      <c r="F64" s="7">
        <v>34340</v>
      </c>
    </row>
    <row r="65" spans="1:6" x14ac:dyDescent="0.2">
      <c r="A65" s="28" t="s">
        <v>977</v>
      </c>
      <c r="B65" s="6" t="s">
        <v>978</v>
      </c>
      <c r="C65" s="5" t="s">
        <v>634</v>
      </c>
      <c r="D65" s="7">
        <v>100</v>
      </c>
      <c r="E65" s="7">
        <v>104630</v>
      </c>
      <c r="F65" s="7">
        <v>104840</v>
      </c>
    </row>
    <row r="66" spans="1:6" x14ac:dyDescent="0.2">
      <c r="A66" s="28" t="s">
        <v>987</v>
      </c>
      <c r="B66" s="6" t="s">
        <v>988</v>
      </c>
      <c r="C66" s="5" t="s">
        <v>634</v>
      </c>
      <c r="D66" s="7">
        <v>40</v>
      </c>
      <c r="E66" s="7">
        <v>41110</v>
      </c>
      <c r="F66" s="7">
        <v>42630</v>
      </c>
    </row>
    <row r="67" spans="1:6" x14ac:dyDescent="0.2">
      <c r="A67" s="28" t="s">
        <v>1078</v>
      </c>
      <c r="B67" s="6" t="s">
        <v>1079</v>
      </c>
      <c r="C67" s="5" t="s">
        <v>634</v>
      </c>
      <c r="D67" s="7">
        <v>80</v>
      </c>
      <c r="E67" s="7" t="s">
        <v>705</v>
      </c>
      <c r="F67" s="7" t="s">
        <v>705</v>
      </c>
    </row>
    <row r="68" spans="1:6" x14ac:dyDescent="0.2">
      <c r="A68" s="28" t="s">
        <v>1082</v>
      </c>
      <c r="B68" s="6" t="s">
        <v>1083</v>
      </c>
      <c r="C68" s="5" t="s">
        <v>634</v>
      </c>
      <c r="D68" s="7">
        <v>70</v>
      </c>
      <c r="E68" s="7">
        <v>32900</v>
      </c>
      <c r="F68" s="7">
        <v>29360</v>
      </c>
    </row>
    <row r="69" spans="1:6" x14ac:dyDescent="0.2">
      <c r="A69" s="28" t="s">
        <v>1084</v>
      </c>
      <c r="B69" s="6" t="s">
        <v>1085</v>
      </c>
      <c r="C69" s="5" t="s">
        <v>634</v>
      </c>
      <c r="D69" s="7">
        <v>110</v>
      </c>
      <c r="E69" s="7">
        <v>63890</v>
      </c>
      <c r="F69" s="7">
        <v>65940</v>
      </c>
    </row>
    <row r="70" spans="1:6" x14ac:dyDescent="0.2">
      <c r="A70" s="28" t="s">
        <v>1086</v>
      </c>
      <c r="B70" s="6" t="s">
        <v>1087</v>
      </c>
      <c r="C70" s="5" t="s">
        <v>634</v>
      </c>
      <c r="D70" s="7">
        <v>690</v>
      </c>
      <c r="E70" s="7">
        <v>69440</v>
      </c>
      <c r="F70" s="7">
        <v>70630</v>
      </c>
    </row>
    <row r="71" spans="1:6" x14ac:dyDescent="0.2">
      <c r="A71" s="28" t="s">
        <v>1088</v>
      </c>
      <c r="B71" s="6" t="s">
        <v>1089</v>
      </c>
      <c r="C71" s="5" t="s">
        <v>634</v>
      </c>
      <c r="D71" s="7">
        <v>440</v>
      </c>
      <c r="E71" s="7">
        <v>71070</v>
      </c>
      <c r="F71" s="7">
        <v>70620</v>
      </c>
    </row>
    <row r="72" spans="1:6" x14ac:dyDescent="0.2">
      <c r="A72" s="28" t="s">
        <v>1092</v>
      </c>
      <c r="B72" s="6" t="s">
        <v>1093</v>
      </c>
      <c r="C72" s="5" t="s">
        <v>634</v>
      </c>
      <c r="D72" s="7" t="s">
        <v>736</v>
      </c>
      <c r="E72" s="7">
        <v>68660</v>
      </c>
      <c r="F72" s="7">
        <v>69160</v>
      </c>
    </row>
    <row r="73" spans="1:6" x14ac:dyDescent="0.2">
      <c r="A73" s="28" t="s">
        <v>1098</v>
      </c>
      <c r="B73" s="6" t="s">
        <v>1099</v>
      </c>
      <c r="C73" s="5" t="s">
        <v>634</v>
      </c>
      <c r="D73" s="7">
        <v>50</v>
      </c>
      <c r="E73" s="7">
        <v>67960</v>
      </c>
      <c r="F73" s="7">
        <v>68960</v>
      </c>
    </row>
    <row r="74" spans="1:6" x14ac:dyDescent="0.2">
      <c r="A74" s="28" t="s">
        <v>1100</v>
      </c>
      <c r="B74" s="6" t="s">
        <v>1101</v>
      </c>
      <c r="C74" s="5" t="s">
        <v>634</v>
      </c>
      <c r="D74" s="7">
        <v>40</v>
      </c>
      <c r="E74" s="7">
        <v>67820</v>
      </c>
      <c r="F74" s="7">
        <v>65800</v>
      </c>
    </row>
    <row r="75" spans="1:6" x14ac:dyDescent="0.2">
      <c r="A75" s="28" t="s">
        <v>1104</v>
      </c>
      <c r="B75" s="6" t="s">
        <v>1105</v>
      </c>
      <c r="C75" s="5" t="s">
        <v>634</v>
      </c>
      <c r="D75" s="7">
        <v>110</v>
      </c>
      <c r="E75" s="7">
        <v>68310</v>
      </c>
      <c r="F75" s="7">
        <v>68470</v>
      </c>
    </row>
    <row r="76" spans="1:6" x14ac:dyDescent="0.2">
      <c r="A76" s="28" t="s">
        <v>1110</v>
      </c>
      <c r="B76" s="6" t="s">
        <v>1111</v>
      </c>
      <c r="C76" s="5" t="s">
        <v>634</v>
      </c>
      <c r="D76" s="7">
        <v>360</v>
      </c>
      <c r="E76" s="7">
        <v>35440</v>
      </c>
      <c r="F76" s="7">
        <v>35350</v>
      </c>
    </row>
    <row r="77" spans="1:6" x14ac:dyDescent="0.2">
      <c r="A77" s="28" t="s">
        <v>1112</v>
      </c>
      <c r="B77" s="6" t="s">
        <v>1113</v>
      </c>
      <c r="C77" s="5" t="s">
        <v>634</v>
      </c>
      <c r="D77" s="7">
        <v>180</v>
      </c>
      <c r="E77" s="7">
        <v>43020</v>
      </c>
      <c r="F77" s="7">
        <v>41460</v>
      </c>
    </row>
    <row r="78" spans="1:6" x14ac:dyDescent="0.2">
      <c r="A78" s="28" t="s">
        <v>1120</v>
      </c>
      <c r="B78" s="6" t="s">
        <v>1121</v>
      </c>
      <c r="C78" s="5" t="s">
        <v>634</v>
      </c>
      <c r="D78" s="7">
        <v>30</v>
      </c>
      <c r="E78" s="7">
        <v>52420</v>
      </c>
      <c r="F78" s="7">
        <v>36440</v>
      </c>
    </row>
    <row r="79" spans="1:6" x14ac:dyDescent="0.2">
      <c r="A79" s="28" t="s">
        <v>1122</v>
      </c>
      <c r="B79" s="6" t="s">
        <v>1123</v>
      </c>
      <c r="C79" s="5" t="s">
        <v>634</v>
      </c>
      <c r="D79" s="7">
        <v>30</v>
      </c>
      <c r="E79" s="7">
        <v>35080</v>
      </c>
      <c r="F79" s="7">
        <v>33860</v>
      </c>
    </row>
    <row r="80" spans="1:6" x14ac:dyDescent="0.2">
      <c r="A80" s="28" t="s">
        <v>1128</v>
      </c>
      <c r="B80" s="6" t="s">
        <v>1129</v>
      </c>
      <c r="C80" s="5" t="s">
        <v>634</v>
      </c>
      <c r="D80" s="7">
        <v>50</v>
      </c>
      <c r="E80" s="7">
        <v>79760</v>
      </c>
      <c r="F80" s="7">
        <v>78090</v>
      </c>
    </row>
    <row r="81" spans="1:6" x14ac:dyDescent="0.2">
      <c r="A81" s="28" t="s">
        <v>1130</v>
      </c>
      <c r="B81" s="6" t="s">
        <v>1131</v>
      </c>
      <c r="C81" s="5" t="s">
        <v>634</v>
      </c>
      <c r="D81" s="7">
        <v>680</v>
      </c>
      <c r="E81" s="7">
        <v>28320</v>
      </c>
      <c r="F81" s="7">
        <v>27530</v>
      </c>
    </row>
    <row r="82" spans="1:6" x14ac:dyDescent="0.2">
      <c r="A82" s="28" t="s">
        <v>1132</v>
      </c>
      <c r="B82" s="6" t="s">
        <v>1133</v>
      </c>
      <c r="C82" s="5" t="s">
        <v>634</v>
      </c>
      <c r="D82" s="7">
        <v>80</v>
      </c>
      <c r="E82" s="7">
        <v>39660</v>
      </c>
      <c r="F82" s="7">
        <v>36600</v>
      </c>
    </row>
    <row r="83" spans="1:6" x14ac:dyDescent="0.2">
      <c r="A83" s="28" t="s">
        <v>1156</v>
      </c>
      <c r="B83" s="6" t="s">
        <v>1157</v>
      </c>
      <c r="C83" s="5" t="s">
        <v>634</v>
      </c>
      <c r="D83" s="7">
        <v>40</v>
      </c>
      <c r="E83" s="7">
        <v>28110</v>
      </c>
      <c r="F83" s="7">
        <v>28060</v>
      </c>
    </row>
    <row r="84" spans="1:6" x14ac:dyDescent="0.2">
      <c r="A84" s="28" t="s">
        <v>1190</v>
      </c>
      <c r="B84" s="6" t="s">
        <v>1191</v>
      </c>
      <c r="C84" s="5" t="s">
        <v>634</v>
      </c>
      <c r="D84" s="7" t="s">
        <v>736</v>
      </c>
      <c r="E84" s="7">
        <v>60680</v>
      </c>
      <c r="F84" s="7">
        <v>57030</v>
      </c>
    </row>
    <row r="85" spans="1:6" x14ac:dyDescent="0.2">
      <c r="A85" s="28" t="s">
        <v>1198</v>
      </c>
      <c r="B85" s="6" t="s">
        <v>1199</v>
      </c>
      <c r="C85" s="5" t="s">
        <v>634</v>
      </c>
      <c r="D85" s="7">
        <v>40</v>
      </c>
      <c r="E85" s="7">
        <v>49140</v>
      </c>
      <c r="F85" s="7">
        <v>47010</v>
      </c>
    </row>
    <row r="86" spans="1:6" x14ac:dyDescent="0.2">
      <c r="A86" s="28" t="s">
        <v>1220</v>
      </c>
      <c r="B86" s="6" t="s">
        <v>1221</v>
      </c>
      <c r="C86" s="5" t="s">
        <v>634</v>
      </c>
      <c r="D86" s="7">
        <v>50</v>
      </c>
      <c r="E86" s="7">
        <v>138090</v>
      </c>
      <c r="F86" s="7">
        <v>94960</v>
      </c>
    </row>
    <row r="87" spans="1:6" x14ac:dyDescent="0.2">
      <c r="A87" s="28" t="s">
        <v>1233</v>
      </c>
      <c r="B87" s="6" t="s">
        <v>1234</v>
      </c>
      <c r="C87" s="5" t="s">
        <v>634</v>
      </c>
      <c r="D87" s="7">
        <v>60</v>
      </c>
      <c r="E87" s="7">
        <v>160880</v>
      </c>
      <c r="F87" s="7">
        <v>137300</v>
      </c>
    </row>
    <row r="88" spans="1:6" x14ac:dyDescent="0.2">
      <c r="A88" s="28" t="s">
        <v>1249</v>
      </c>
      <c r="B88" s="6" t="s">
        <v>1250</v>
      </c>
      <c r="C88" s="5" t="s">
        <v>634</v>
      </c>
      <c r="D88" s="7" t="s">
        <v>736</v>
      </c>
      <c r="E88" s="7">
        <v>189450</v>
      </c>
      <c r="F88" s="7">
        <v>180100</v>
      </c>
    </row>
    <row r="89" spans="1:6" x14ac:dyDescent="0.2">
      <c r="A89" s="28" t="s">
        <v>1257</v>
      </c>
      <c r="B89" s="6" t="s">
        <v>1258</v>
      </c>
      <c r="C89" s="5" t="s">
        <v>634</v>
      </c>
      <c r="D89" s="7" t="s">
        <v>736</v>
      </c>
      <c r="E89" s="7">
        <v>103210</v>
      </c>
      <c r="F89" s="7">
        <v>101340</v>
      </c>
    </row>
    <row r="90" spans="1:6" x14ac:dyDescent="0.2">
      <c r="A90" s="28" t="s">
        <v>1273</v>
      </c>
      <c r="B90" s="6" t="s">
        <v>1274</v>
      </c>
      <c r="C90" s="5" t="s">
        <v>634</v>
      </c>
      <c r="D90" s="7">
        <v>820</v>
      </c>
      <c r="E90" s="7">
        <v>72090</v>
      </c>
      <c r="F90" s="7">
        <v>69570</v>
      </c>
    </row>
    <row r="91" spans="1:6" x14ac:dyDescent="0.2">
      <c r="A91" s="28" t="s">
        <v>1285</v>
      </c>
      <c r="B91" s="6" t="s">
        <v>1286</v>
      </c>
      <c r="C91" s="5" t="s">
        <v>634</v>
      </c>
      <c r="D91" s="7">
        <v>30</v>
      </c>
      <c r="E91" s="7">
        <v>72230</v>
      </c>
      <c r="F91" s="7">
        <v>79180</v>
      </c>
    </row>
    <row r="92" spans="1:6" x14ac:dyDescent="0.2">
      <c r="A92" s="28" t="s">
        <v>1287</v>
      </c>
      <c r="B92" s="6" t="s">
        <v>1288</v>
      </c>
      <c r="C92" s="5" t="s">
        <v>634</v>
      </c>
      <c r="D92" s="7">
        <v>40</v>
      </c>
      <c r="E92" s="7">
        <v>31700</v>
      </c>
      <c r="F92" s="7">
        <v>27810</v>
      </c>
    </row>
    <row r="93" spans="1:6" x14ac:dyDescent="0.2">
      <c r="A93" s="28" t="s">
        <v>1297</v>
      </c>
      <c r="B93" s="6" t="s">
        <v>1298</v>
      </c>
      <c r="C93" s="5" t="s">
        <v>634</v>
      </c>
      <c r="D93" s="7">
        <v>60</v>
      </c>
      <c r="E93" s="7">
        <v>61860</v>
      </c>
      <c r="F93" s="7">
        <v>64980</v>
      </c>
    </row>
    <row r="94" spans="1:6" x14ac:dyDescent="0.2">
      <c r="A94" s="28" t="s">
        <v>1301</v>
      </c>
      <c r="B94" s="6" t="s">
        <v>1302</v>
      </c>
      <c r="C94" s="5" t="s">
        <v>634</v>
      </c>
      <c r="D94" s="7" t="s">
        <v>736</v>
      </c>
      <c r="E94" s="7">
        <v>26310</v>
      </c>
      <c r="F94" s="7">
        <v>22700</v>
      </c>
    </row>
    <row r="95" spans="1:6" x14ac:dyDescent="0.2">
      <c r="A95" s="28" t="s">
        <v>1305</v>
      </c>
      <c r="B95" s="6" t="s">
        <v>1306</v>
      </c>
      <c r="C95" s="5" t="s">
        <v>634</v>
      </c>
      <c r="D95" s="7">
        <v>110</v>
      </c>
      <c r="E95" s="7">
        <v>34330</v>
      </c>
      <c r="F95" s="7">
        <v>33750</v>
      </c>
    </row>
    <row r="96" spans="1:6" x14ac:dyDescent="0.2">
      <c r="A96" s="28" t="s">
        <v>1311</v>
      </c>
      <c r="B96" s="6" t="s">
        <v>1312</v>
      </c>
      <c r="C96" s="5" t="s">
        <v>634</v>
      </c>
      <c r="D96" s="7">
        <v>40</v>
      </c>
      <c r="E96" s="7">
        <v>39760</v>
      </c>
      <c r="F96" s="7">
        <v>40590</v>
      </c>
    </row>
    <row r="97" spans="1:6" x14ac:dyDescent="0.2">
      <c r="A97" s="28" t="s">
        <v>1317</v>
      </c>
      <c r="B97" s="6" t="s">
        <v>1318</v>
      </c>
      <c r="C97" s="5" t="s">
        <v>634</v>
      </c>
      <c r="D97" s="7">
        <v>150</v>
      </c>
      <c r="E97" s="7">
        <v>49320</v>
      </c>
      <c r="F97" s="7">
        <v>51610</v>
      </c>
    </row>
    <row r="98" spans="1:6" x14ac:dyDescent="0.2">
      <c r="A98" s="28" t="s">
        <v>1319</v>
      </c>
      <c r="B98" s="6" t="s">
        <v>1320</v>
      </c>
      <c r="C98" s="5" t="s">
        <v>634</v>
      </c>
      <c r="D98" s="7">
        <v>90</v>
      </c>
      <c r="E98" s="7">
        <v>36020</v>
      </c>
      <c r="F98" s="7">
        <v>37230</v>
      </c>
    </row>
    <row r="99" spans="1:6" x14ac:dyDescent="0.2">
      <c r="A99" s="28" t="s">
        <v>1327</v>
      </c>
      <c r="B99" s="6" t="s">
        <v>1328</v>
      </c>
      <c r="C99" s="5" t="s">
        <v>634</v>
      </c>
      <c r="D99" s="7">
        <v>70</v>
      </c>
      <c r="E99" s="7">
        <v>27030</v>
      </c>
      <c r="F99" s="7">
        <v>27030</v>
      </c>
    </row>
    <row r="100" spans="1:6" x14ac:dyDescent="0.2">
      <c r="A100" s="28" t="s">
        <v>1329</v>
      </c>
      <c r="B100" s="6" t="s">
        <v>1330</v>
      </c>
      <c r="C100" s="5" t="s">
        <v>634</v>
      </c>
      <c r="D100" s="7">
        <v>30</v>
      </c>
      <c r="E100" s="7">
        <v>72240</v>
      </c>
      <c r="F100" s="7">
        <v>76170</v>
      </c>
    </row>
    <row r="101" spans="1:6" x14ac:dyDescent="0.2">
      <c r="A101" s="28" t="s">
        <v>1339</v>
      </c>
      <c r="B101" s="6" t="s">
        <v>1340</v>
      </c>
      <c r="C101" s="5" t="s">
        <v>634</v>
      </c>
      <c r="D101" s="7" t="s">
        <v>736</v>
      </c>
      <c r="E101" s="7">
        <v>20080</v>
      </c>
      <c r="F101" s="7">
        <v>18940</v>
      </c>
    </row>
    <row r="102" spans="1:6" x14ac:dyDescent="0.2">
      <c r="A102" s="28" t="s">
        <v>1343</v>
      </c>
      <c r="B102" s="6" t="s">
        <v>1344</v>
      </c>
      <c r="C102" s="5" t="s">
        <v>634</v>
      </c>
      <c r="D102" s="7">
        <v>100</v>
      </c>
      <c r="E102" s="7">
        <v>24490</v>
      </c>
      <c r="F102" s="7">
        <v>23540</v>
      </c>
    </row>
    <row r="103" spans="1:6" x14ac:dyDescent="0.2">
      <c r="A103" s="28" t="s">
        <v>1355</v>
      </c>
      <c r="B103" s="6" t="s">
        <v>1356</v>
      </c>
      <c r="C103" s="5" t="s">
        <v>634</v>
      </c>
      <c r="D103" s="7">
        <v>120</v>
      </c>
      <c r="E103" s="7">
        <v>37940</v>
      </c>
      <c r="F103" s="7">
        <v>37630</v>
      </c>
    </row>
    <row r="104" spans="1:6" x14ac:dyDescent="0.2">
      <c r="A104" s="28" t="s">
        <v>1357</v>
      </c>
      <c r="B104" s="6" t="s">
        <v>1358</v>
      </c>
      <c r="C104" s="5" t="s">
        <v>634</v>
      </c>
      <c r="D104" s="7">
        <v>160</v>
      </c>
      <c r="E104" s="7">
        <v>24530</v>
      </c>
      <c r="F104" s="7">
        <v>23770</v>
      </c>
    </row>
    <row r="105" spans="1:6" x14ac:dyDescent="0.2">
      <c r="A105" s="28" t="s">
        <v>1367</v>
      </c>
      <c r="B105" s="6" t="s">
        <v>1368</v>
      </c>
      <c r="C105" s="5" t="s">
        <v>634</v>
      </c>
      <c r="D105" s="7">
        <v>60</v>
      </c>
      <c r="E105" s="7">
        <v>31040</v>
      </c>
      <c r="F105" s="7">
        <v>30120</v>
      </c>
    </row>
    <row r="106" spans="1:6" x14ac:dyDescent="0.2">
      <c r="A106" s="28" t="s">
        <v>1375</v>
      </c>
      <c r="B106" s="6" t="s">
        <v>1376</v>
      </c>
      <c r="C106" s="5" t="s">
        <v>634</v>
      </c>
      <c r="D106" s="7">
        <v>30</v>
      </c>
      <c r="E106" s="7">
        <v>120900</v>
      </c>
      <c r="F106" s="7">
        <v>124690</v>
      </c>
    </row>
    <row r="107" spans="1:6" x14ac:dyDescent="0.2">
      <c r="A107" s="28" t="s">
        <v>1379</v>
      </c>
      <c r="B107" s="6" t="s">
        <v>1380</v>
      </c>
      <c r="C107" s="5" t="s">
        <v>634</v>
      </c>
      <c r="D107" s="7">
        <v>50</v>
      </c>
      <c r="E107" s="7">
        <v>49930</v>
      </c>
      <c r="F107" s="7">
        <v>47050</v>
      </c>
    </row>
    <row r="108" spans="1:6" x14ac:dyDescent="0.2">
      <c r="A108" s="28" t="s">
        <v>1403</v>
      </c>
      <c r="B108" s="6" t="s">
        <v>1404</v>
      </c>
      <c r="C108" s="5" t="s">
        <v>634</v>
      </c>
      <c r="D108" s="7">
        <v>720</v>
      </c>
      <c r="E108" s="7">
        <v>51780</v>
      </c>
      <c r="F108" s="7">
        <v>63120</v>
      </c>
    </row>
    <row r="109" spans="1:6" x14ac:dyDescent="0.2">
      <c r="A109" s="28" t="s">
        <v>1411</v>
      </c>
      <c r="B109" s="6" t="s">
        <v>1412</v>
      </c>
      <c r="C109" s="5" t="s">
        <v>634</v>
      </c>
      <c r="D109" s="7" t="s">
        <v>736</v>
      </c>
      <c r="E109" s="7">
        <v>42950</v>
      </c>
      <c r="F109" s="7">
        <v>45140</v>
      </c>
    </row>
    <row r="110" spans="1:6" x14ac:dyDescent="0.2">
      <c r="A110" s="28" t="s">
        <v>1417</v>
      </c>
      <c r="B110" s="6" t="s">
        <v>1418</v>
      </c>
      <c r="C110" s="5" t="s">
        <v>634</v>
      </c>
      <c r="D110" s="7">
        <v>230</v>
      </c>
      <c r="E110" s="7">
        <v>29430</v>
      </c>
      <c r="F110" s="7">
        <v>26550</v>
      </c>
    </row>
    <row r="111" spans="1:6" x14ac:dyDescent="0.2">
      <c r="A111" s="28" t="s">
        <v>1419</v>
      </c>
      <c r="B111" s="6" t="s">
        <v>1420</v>
      </c>
      <c r="C111" s="5" t="s">
        <v>634</v>
      </c>
      <c r="D111" s="7">
        <v>520</v>
      </c>
      <c r="E111" s="7">
        <v>19630</v>
      </c>
      <c r="F111" s="7">
        <v>18910</v>
      </c>
    </row>
    <row r="112" spans="1:6" x14ac:dyDescent="0.2">
      <c r="A112" s="28" t="s">
        <v>1421</v>
      </c>
      <c r="B112" s="6" t="s">
        <v>1422</v>
      </c>
      <c r="C112" s="5" t="s">
        <v>634</v>
      </c>
      <c r="D112" s="7">
        <v>130</v>
      </c>
      <c r="E112" s="7">
        <v>32800</v>
      </c>
      <c r="F112" s="7">
        <v>33560</v>
      </c>
    </row>
    <row r="113" spans="1:6" x14ac:dyDescent="0.2">
      <c r="A113" s="28" t="s">
        <v>1423</v>
      </c>
      <c r="B113" s="6" t="s">
        <v>1424</v>
      </c>
      <c r="C113" s="5" t="s">
        <v>634</v>
      </c>
      <c r="D113" s="7">
        <v>340</v>
      </c>
      <c r="E113" s="7">
        <v>21430</v>
      </c>
      <c r="F113" s="7">
        <v>20500</v>
      </c>
    </row>
    <row r="114" spans="1:6" x14ac:dyDescent="0.2">
      <c r="A114" s="28" t="s">
        <v>1429</v>
      </c>
      <c r="B114" s="6" t="s">
        <v>1430</v>
      </c>
      <c r="C114" s="5" t="s">
        <v>634</v>
      </c>
      <c r="D114" s="7">
        <v>260</v>
      </c>
      <c r="E114" s="7">
        <v>22980</v>
      </c>
      <c r="F114" s="7">
        <v>21930</v>
      </c>
    </row>
    <row r="115" spans="1:6" x14ac:dyDescent="0.2">
      <c r="A115" s="28" t="s">
        <v>1431</v>
      </c>
      <c r="B115" s="6" t="s">
        <v>1432</v>
      </c>
      <c r="C115" s="5" t="s">
        <v>634</v>
      </c>
      <c r="D115" s="7">
        <v>80</v>
      </c>
      <c r="E115" s="7">
        <v>19850</v>
      </c>
      <c r="F115" s="7">
        <v>18620</v>
      </c>
    </row>
    <row r="116" spans="1:6" x14ac:dyDescent="0.2">
      <c r="A116" s="28" t="s">
        <v>1433</v>
      </c>
      <c r="B116" s="6" t="s">
        <v>1434</v>
      </c>
      <c r="C116" s="5" t="s">
        <v>634</v>
      </c>
      <c r="D116" s="7">
        <v>910</v>
      </c>
      <c r="E116" s="7">
        <v>19610</v>
      </c>
      <c r="F116" s="7">
        <v>18860</v>
      </c>
    </row>
    <row r="117" spans="1:6" x14ac:dyDescent="0.2">
      <c r="A117" s="28" t="s">
        <v>1435</v>
      </c>
      <c r="B117" s="6" t="s">
        <v>1436</v>
      </c>
      <c r="C117" s="5" t="s">
        <v>634</v>
      </c>
      <c r="D117" s="7">
        <v>160</v>
      </c>
      <c r="E117" s="7">
        <v>21790</v>
      </c>
      <c r="F117" s="7">
        <v>18640</v>
      </c>
    </row>
    <row r="118" spans="1:6" x14ac:dyDescent="0.2">
      <c r="A118" s="28" t="s">
        <v>1437</v>
      </c>
      <c r="B118" s="6" t="s">
        <v>1438</v>
      </c>
      <c r="C118" s="5" t="s">
        <v>634</v>
      </c>
      <c r="D118" s="7">
        <v>590</v>
      </c>
      <c r="E118" s="7">
        <v>18460</v>
      </c>
      <c r="F118" s="7">
        <v>18320</v>
      </c>
    </row>
    <row r="119" spans="1:6" x14ac:dyDescent="0.2">
      <c r="A119" s="28" t="s">
        <v>1439</v>
      </c>
      <c r="B119" s="6" t="s">
        <v>1440</v>
      </c>
      <c r="C119" s="5" t="s">
        <v>634</v>
      </c>
      <c r="D119" s="7">
        <v>30</v>
      </c>
      <c r="E119" s="7">
        <v>22710</v>
      </c>
      <c r="F119" s="7">
        <v>22320</v>
      </c>
    </row>
    <row r="120" spans="1:6" x14ac:dyDescent="0.2">
      <c r="A120" s="28" t="s">
        <v>1441</v>
      </c>
      <c r="B120" s="6" t="s">
        <v>1442</v>
      </c>
      <c r="C120" s="5" t="s">
        <v>634</v>
      </c>
      <c r="D120" s="7">
        <v>110</v>
      </c>
      <c r="E120" s="7">
        <v>18650</v>
      </c>
      <c r="F120" s="7">
        <v>18460</v>
      </c>
    </row>
    <row r="121" spans="1:6" x14ac:dyDescent="0.2">
      <c r="A121" s="28" t="s">
        <v>1443</v>
      </c>
      <c r="B121" s="6" t="s">
        <v>1444</v>
      </c>
      <c r="C121" s="5" t="s">
        <v>634</v>
      </c>
      <c r="D121" s="7">
        <v>170</v>
      </c>
      <c r="E121" s="7">
        <v>18410</v>
      </c>
      <c r="F121" s="7">
        <v>18480</v>
      </c>
    </row>
    <row r="122" spans="1:6" x14ac:dyDescent="0.2">
      <c r="A122" s="28" t="s">
        <v>1451</v>
      </c>
      <c r="B122" s="6" t="s">
        <v>1452</v>
      </c>
      <c r="C122" s="5" t="s">
        <v>634</v>
      </c>
      <c r="D122" s="7">
        <v>50</v>
      </c>
      <c r="E122" s="7">
        <v>41870</v>
      </c>
      <c r="F122" s="7">
        <v>37940</v>
      </c>
    </row>
    <row r="123" spans="1:6" x14ac:dyDescent="0.2">
      <c r="A123" s="28" t="s">
        <v>1455</v>
      </c>
      <c r="B123" s="6" t="s">
        <v>1456</v>
      </c>
      <c r="C123" s="5" t="s">
        <v>634</v>
      </c>
      <c r="D123" s="7">
        <v>890</v>
      </c>
      <c r="E123" s="7">
        <v>24600</v>
      </c>
      <c r="F123" s="7">
        <v>19970</v>
      </c>
    </row>
    <row r="124" spans="1:6" x14ac:dyDescent="0.2">
      <c r="A124" s="28" t="s">
        <v>1457</v>
      </c>
      <c r="B124" s="6" t="s">
        <v>1458</v>
      </c>
      <c r="C124" s="5" t="s">
        <v>634</v>
      </c>
      <c r="D124" s="7">
        <v>310</v>
      </c>
      <c r="E124" s="7">
        <v>21160</v>
      </c>
      <c r="F124" s="7">
        <v>19610</v>
      </c>
    </row>
    <row r="125" spans="1:6" x14ac:dyDescent="0.2">
      <c r="A125" s="28" t="s">
        <v>1463</v>
      </c>
      <c r="B125" s="6" t="s">
        <v>1464</v>
      </c>
      <c r="C125" s="5" t="s">
        <v>634</v>
      </c>
      <c r="D125" s="7">
        <v>180</v>
      </c>
      <c r="E125" s="7">
        <v>28540</v>
      </c>
      <c r="F125" s="7">
        <v>24840</v>
      </c>
    </row>
    <row r="126" spans="1:6" x14ac:dyDescent="0.2">
      <c r="A126" s="28" t="s">
        <v>1477</v>
      </c>
      <c r="B126" s="6" t="s">
        <v>1478</v>
      </c>
      <c r="C126" s="5" t="s">
        <v>634</v>
      </c>
      <c r="D126" s="7">
        <v>60</v>
      </c>
      <c r="E126" s="7">
        <v>38270</v>
      </c>
      <c r="F126" s="7">
        <v>36160</v>
      </c>
    </row>
    <row r="127" spans="1:6" x14ac:dyDescent="0.2">
      <c r="A127" s="28" t="s">
        <v>1551</v>
      </c>
      <c r="B127" s="6" t="s">
        <v>1552</v>
      </c>
      <c r="C127" s="5" t="s">
        <v>634</v>
      </c>
      <c r="D127" s="7">
        <v>480</v>
      </c>
      <c r="E127" s="7">
        <v>20570</v>
      </c>
      <c r="F127" s="7">
        <v>18680</v>
      </c>
    </row>
    <row r="128" spans="1:6" x14ac:dyDescent="0.2">
      <c r="A128" s="28" t="s">
        <v>1553</v>
      </c>
      <c r="B128" s="6" t="s">
        <v>1554</v>
      </c>
      <c r="C128" s="5" t="s">
        <v>634</v>
      </c>
      <c r="D128" s="7">
        <v>1030</v>
      </c>
      <c r="E128" s="7">
        <v>19980</v>
      </c>
      <c r="F128" s="7">
        <v>19210</v>
      </c>
    </row>
    <row r="129" spans="1:6" x14ac:dyDescent="0.2">
      <c r="A129" s="28" t="s">
        <v>1557</v>
      </c>
      <c r="B129" s="6" t="s">
        <v>1558</v>
      </c>
      <c r="C129" s="5" t="s">
        <v>634</v>
      </c>
      <c r="D129" s="7">
        <v>40</v>
      </c>
      <c r="E129" s="7">
        <v>28540</v>
      </c>
      <c r="F129" s="7">
        <v>20830</v>
      </c>
    </row>
    <row r="130" spans="1:6" x14ac:dyDescent="0.2">
      <c r="A130" s="28" t="s">
        <v>1565</v>
      </c>
      <c r="B130" s="6" t="s">
        <v>1566</v>
      </c>
      <c r="C130" s="5" t="s">
        <v>634</v>
      </c>
      <c r="D130" s="7">
        <v>630</v>
      </c>
      <c r="E130" s="7">
        <v>37880</v>
      </c>
      <c r="F130" s="7">
        <v>35250</v>
      </c>
    </row>
    <row r="131" spans="1:6" x14ac:dyDescent="0.2">
      <c r="A131" s="28" t="s">
        <v>1567</v>
      </c>
      <c r="B131" s="6" t="s">
        <v>1568</v>
      </c>
      <c r="C131" s="5" t="s">
        <v>634</v>
      </c>
      <c r="D131" s="7">
        <v>40</v>
      </c>
      <c r="E131" s="7">
        <v>59640</v>
      </c>
      <c r="F131" s="7">
        <v>55150</v>
      </c>
    </row>
    <row r="132" spans="1:6" x14ac:dyDescent="0.2">
      <c r="A132" s="28" t="s">
        <v>1569</v>
      </c>
      <c r="B132" s="6" t="s">
        <v>1570</v>
      </c>
      <c r="C132" s="5" t="s">
        <v>634</v>
      </c>
      <c r="D132" s="7">
        <v>1580</v>
      </c>
      <c r="E132" s="7">
        <v>22400</v>
      </c>
      <c r="F132" s="7">
        <v>19600</v>
      </c>
    </row>
    <row r="133" spans="1:6" x14ac:dyDescent="0.2">
      <c r="A133" s="28" t="s">
        <v>1573</v>
      </c>
      <c r="B133" s="6" t="s">
        <v>1574</v>
      </c>
      <c r="C133" s="5" t="s">
        <v>634</v>
      </c>
      <c r="D133" s="7">
        <v>160</v>
      </c>
      <c r="E133" s="7">
        <v>27710</v>
      </c>
      <c r="F133" s="7">
        <v>24520</v>
      </c>
    </row>
    <row r="134" spans="1:6" x14ac:dyDescent="0.2">
      <c r="A134" s="28" t="s">
        <v>1575</v>
      </c>
      <c r="B134" s="6" t="s">
        <v>1576</v>
      </c>
      <c r="C134" s="5" t="s">
        <v>634</v>
      </c>
      <c r="D134" s="7">
        <v>150</v>
      </c>
      <c r="E134" s="7">
        <v>31000</v>
      </c>
      <c r="F134" s="7">
        <v>31720</v>
      </c>
    </row>
    <row r="135" spans="1:6" x14ac:dyDescent="0.2">
      <c r="A135" s="28" t="s">
        <v>1577</v>
      </c>
      <c r="B135" s="6" t="s">
        <v>1578</v>
      </c>
      <c r="C135" s="5" t="s">
        <v>634</v>
      </c>
      <c r="D135" s="7">
        <v>2290</v>
      </c>
      <c r="E135" s="7">
        <v>22000</v>
      </c>
      <c r="F135" s="7">
        <v>19750</v>
      </c>
    </row>
    <row r="136" spans="1:6" x14ac:dyDescent="0.2">
      <c r="A136" s="28" t="s">
        <v>1581</v>
      </c>
      <c r="B136" s="6" t="s">
        <v>1582</v>
      </c>
      <c r="C136" s="5" t="s">
        <v>634</v>
      </c>
      <c r="D136" s="7">
        <v>50</v>
      </c>
      <c r="E136" s="7">
        <v>89220</v>
      </c>
      <c r="F136" s="7">
        <v>71210</v>
      </c>
    </row>
    <row r="137" spans="1:6" x14ac:dyDescent="0.2">
      <c r="A137" s="28" t="s">
        <v>1583</v>
      </c>
      <c r="B137" s="6" t="s">
        <v>1584</v>
      </c>
      <c r="C137" s="5" t="s">
        <v>634</v>
      </c>
      <c r="D137" s="7">
        <v>70</v>
      </c>
      <c r="E137" s="7">
        <v>41980</v>
      </c>
      <c r="F137" s="7">
        <v>40460</v>
      </c>
    </row>
    <row r="138" spans="1:6" x14ac:dyDescent="0.2">
      <c r="A138" s="28" t="s">
        <v>1587</v>
      </c>
      <c r="B138" s="6" t="s">
        <v>1588</v>
      </c>
      <c r="C138" s="5" t="s">
        <v>634</v>
      </c>
      <c r="D138" s="7">
        <v>60</v>
      </c>
      <c r="E138" s="7">
        <v>46350</v>
      </c>
      <c r="F138" s="7">
        <v>41940</v>
      </c>
    </row>
    <row r="139" spans="1:6" x14ac:dyDescent="0.2">
      <c r="A139" s="28" t="s">
        <v>1591</v>
      </c>
      <c r="B139" s="6" t="s">
        <v>1592</v>
      </c>
      <c r="C139" s="5" t="s">
        <v>634</v>
      </c>
      <c r="D139" s="7">
        <v>260</v>
      </c>
      <c r="E139" s="7">
        <v>49540</v>
      </c>
      <c r="F139" s="7">
        <v>41710</v>
      </c>
    </row>
    <row r="140" spans="1:6" x14ac:dyDescent="0.2">
      <c r="A140" s="28" t="s">
        <v>1605</v>
      </c>
      <c r="B140" s="6" t="s">
        <v>1606</v>
      </c>
      <c r="C140" s="5" t="s">
        <v>634</v>
      </c>
      <c r="D140" s="7">
        <v>50</v>
      </c>
      <c r="E140" s="7">
        <v>25330</v>
      </c>
      <c r="F140" s="7">
        <v>24190</v>
      </c>
    </row>
    <row r="141" spans="1:6" x14ac:dyDescent="0.2">
      <c r="A141" s="28" t="s">
        <v>1609</v>
      </c>
      <c r="B141" s="6" t="s">
        <v>1610</v>
      </c>
      <c r="C141" s="5" t="s">
        <v>634</v>
      </c>
      <c r="D141" s="7">
        <v>490</v>
      </c>
      <c r="E141" s="7">
        <v>44900</v>
      </c>
      <c r="F141" s="7">
        <v>43190</v>
      </c>
    </row>
    <row r="142" spans="1:6" x14ac:dyDescent="0.2">
      <c r="A142" s="28" t="s">
        <v>1611</v>
      </c>
      <c r="B142" s="6" t="s">
        <v>1612</v>
      </c>
      <c r="C142" s="5" t="s">
        <v>634</v>
      </c>
      <c r="D142" s="7">
        <v>50</v>
      </c>
      <c r="E142" s="7">
        <v>25340</v>
      </c>
      <c r="F142" s="7">
        <v>24940</v>
      </c>
    </row>
    <row r="143" spans="1:6" x14ac:dyDescent="0.2">
      <c r="A143" s="28" t="s">
        <v>1615</v>
      </c>
      <c r="B143" s="6" t="s">
        <v>1616</v>
      </c>
      <c r="C143" s="5" t="s">
        <v>634</v>
      </c>
      <c r="D143" s="7">
        <v>40</v>
      </c>
      <c r="E143" s="7">
        <v>25710</v>
      </c>
      <c r="F143" s="7">
        <v>23520</v>
      </c>
    </row>
    <row r="144" spans="1:6" x14ac:dyDescent="0.2">
      <c r="A144" s="28" t="s">
        <v>1617</v>
      </c>
      <c r="B144" s="6" t="s">
        <v>1618</v>
      </c>
      <c r="C144" s="5" t="s">
        <v>634</v>
      </c>
      <c r="D144" s="7">
        <v>160</v>
      </c>
      <c r="E144" s="7">
        <v>29770</v>
      </c>
      <c r="F144" s="7">
        <v>28080</v>
      </c>
    </row>
    <row r="145" spans="1:6" x14ac:dyDescent="0.2">
      <c r="A145" s="28" t="s">
        <v>1619</v>
      </c>
      <c r="B145" s="6" t="s">
        <v>1620</v>
      </c>
      <c r="C145" s="5" t="s">
        <v>634</v>
      </c>
      <c r="D145" s="7">
        <v>510</v>
      </c>
      <c r="E145" s="7">
        <v>33910</v>
      </c>
      <c r="F145" s="7">
        <v>33010</v>
      </c>
    </row>
    <row r="146" spans="1:6" x14ac:dyDescent="0.2">
      <c r="A146" s="28" t="s">
        <v>1623</v>
      </c>
      <c r="B146" s="6" t="s">
        <v>1624</v>
      </c>
      <c r="C146" s="5" t="s">
        <v>634</v>
      </c>
      <c r="D146" s="7">
        <v>160</v>
      </c>
      <c r="E146" s="7">
        <v>39560</v>
      </c>
      <c r="F146" s="7">
        <v>35930</v>
      </c>
    </row>
    <row r="147" spans="1:6" x14ac:dyDescent="0.2">
      <c r="A147" s="28" t="s">
        <v>1625</v>
      </c>
      <c r="B147" s="6" t="s">
        <v>1626</v>
      </c>
      <c r="C147" s="5" t="s">
        <v>634</v>
      </c>
      <c r="D147" s="7">
        <v>40</v>
      </c>
      <c r="E147" s="7">
        <v>50810</v>
      </c>
      <c r="F147" s="7">
        <v>51720</v>
      </c>
    </row>
    <row r="148" spans="1:6" x14ac:dyDescent="0.2">
      <c r="A148" s="28" t="s">
        <v>1627</v>
      </c>
      <c r="B148" s="6" t="s">
        <v>1628</v>
      </c>
      <c r="C148" s="5" t="s">
        <v>634</v>
      </c>
      <c r="D148" s="7">
        <v>210</v>
      </c>
      <c r="E148" s="7">
        <v>27070</v>
      </c>
      <c r="F148" s="7">
        <v>26120</v>
      </c>
    </row>
    <row r="149" spans="1:6" x14ac:dyDescent="0.2">
      <c r="A149" s="28" t="s">
        <v>1635</v>
      </c>
      <c r="B149" s="6" t="s">
        <v>1636</v>
      </c>
      <c r="C149" s="5" t="s">
        <v>634</v>
      </c>
      <c r="D149" s="7">
        <v>110</v>
      </c>
      <c r="E149" s="7">
        <v>35570</v>
      </c>
      <c r="F149" s="7">
        <v>34860</v>
      </c>
    </row>
    <row r="150" spans="1:6" x14ac:dyDescent="0.2">
      <c r="A150" s="28" t="s">
        <v>1639</v>
      </c>
      <c r="B150" s="6" t="s">
        <v>1640</v>
      </c>
      <c r="C150" s="5" t="s">
        <v>634</v>
      </c>
      <c r="D150" s="7">
        <v>330</v>
      </c>
      <c r="E150" s="7">
        <v>34930</v>
      </c>
      <c r="F150" s="7">
        <v>32250</v>
      </c>
    </row>
    <row r="151" spans="1:6" x14ac:dyDescent="0.2">
      <c r="A151" s="28" t="s">
        <v>1643</v>
      </c>
      <c r="B151" s="6" t="s">
        <v>1644</v>
      </c>
      <c r="C151" s="5" t="s">
        <v>634</v>
      </c>
      <c r="D151" s="7">
        <v>100</v>
      </c>
      <c r="E151" s="7">
        <v>33520</v>
      </c>
      <c r="F151" s="7">
        <v>37790</v>
      </c>
    </row>
    <row r="152" spans="1:6" x14ac:dyDescent="0.2">
      <c r="A152" s="28" t="s">
        <v>1645</v>
      </c>
      <c r="B152" s="6" t="s">
        <v>1646</v>
      </c>
      <c r="C152" s="5" t="s">
        <v>634</v>
      </c>
      <c r="D152" s="7">
        <v>90</v>
      </c>
      <c r="E152" s="7">
        <v>21040</v>
      </c>
      <c r="F152" s="7">
        <v>19700</v>
      </c>
    </row>
    <row r="153" spans="1:6" x14ac:dyDescent="0.2">
      <c r="A153" s="28" t="s">
        <v>1647</v>
      </c>
      <c r="B153" s="6" t="s">
        <v>1648</v>
      </c>
      <c r="C153" s="5" t="s">
        <v>634</v>
      </c>
      <c r="D153" s="7">
        <v>90</v>
      </c>
      <c r="E153" s="7">
        <v>32940</v>
      </c>
      <c r="F153" s="7">
        <v>29120</v>
      </c>
    </row>
    <row r="154" spans="1:6" x14ac:dyDescent="0.2">
      <c r="A154" s="28" t="s">
        <v>1655</v>
      </c>
      <c r="B154" s="6" t="s">
        <v>1656</v>
      </c>
      <c r="C154" s="5" t="s">
        <v>634</v>
      </c>
      <c r="D154" s="7">
        <v>40</v>
      </c>
      <c r="E154" s="7">
        <v>32230</v>
      </c>
      <c r="F154" s="7">
        <v>30480</v>
      </c>
    </row>
    <row r="155" spans="1:6" x14ac:dyDescent="0.2">
      <c r="A155" s="28" t="s">
        <v>1657</v>
      </c>
      <c r="B155" s="6" t="s">
        <v>1658</v>
      </c>
      <c r="C155" s="5" t="s">
        <v>634</v>
      </c>
      <c r="D155" s="7">
        <v>90</v>
      </c>
      <c r="E155" s="7">
        <v>42830</v>
      </c>
      <c r="F155" s="7">
        <v>43800</v>
      </c>
    </row>
    <row r="156" spans="1:6" x14ac:dyDescent="0.2">
      <c r="A156" s="28" t="s">
        <v>1659</v>
      </c>
      <c r="B156" s="6" t="s">
        <v>1660</v>
      </c>
      <c r="C156" s="5" t="s">
        <v>634</v>
      </c>
      <c r="D156" s="7">
        <v>230</v>
      </c>
      <c r="E156" s="7">
        <v>24450</v>
      </c>
      <c r="F156" s="7">
        <v>23050</v>
      </c>
    </row>
    <row r="157" spans="1:6" x14ac:dyDescent="0.2">
      <c r="A157" s="28" t="s">
        <v>1663</v>
      </c>
      <c r="B157" s="6" t="s">
        <v>1664</v>
      </c>
      <c r="C157" s="5" t="s">
        <v>634</v>
      </c>
      <c r="D157" s="7">
        <v>40</v>
      </c>
      <c r="E157" s="7">
        <v>34900</v>
      </c>
      <c r="F157" s="7">
        <v>35460</v>
      </c>
    </row>
    <row r="158" spans="1:6" x14ac:dyDescent="0.2">
      <c r="A158" s="28" t="s">
        <v>1665</v>
      </c>
      <c r="B158" s="6" t="s">
        <v>1666</v>
      </c>
      <c r="C158" s="5" t="s">
        <v>634</v>
      </c>
      <c r="D158" s="7">
        <v>70</v>
      </c>
      <c r="E158" s="7">
        <v>31850</v>
      </c>
      <c r="F158" s="7">
        <v>31390</v>
      </c>
    </row>
    <row r="159" spans="1:6" x14ac:dyDescent="0.2">
      <c r="A159" s="28" t="s">
        <v>1669</v>
      </c>
      <c r="B159" s="6" t="s">
        <v>1670</v>
      </c>
      <c r="C159" s="5" t="s">
        <v>634</v>
      </c>
      <c r="D159" s="7">
        <v>30</v>
      </c>
      <c r="E159" s="7">
        <v>40310</v>
      </c>
      <c r="F159" s="7">
        <v>40920</v>
      </c>
    </row>
    <row r="160" spans="1:6" x14ac:dyDescent="0.2">
      <c r="A160" s="28" t="s">
        <v>1671</v>
      </c>
      <c r="B160" s="6" t="s">
        <v>1672</v>
      </c>
      <c r="C160" s="5" t="s">
        <v>634</v>
      </c>
      <c r="D160" s="7">
        <v>100</v>
      </c>
      <c r="E160" s="7">
        <v>47570</v>
      </c>
      <c r="F160" s="7">
        <v>39070</v>
      </c>
    </row>
    <row r="161" spans="1:6" x14ac:dyDescent="0.2">
      <c r="A161" s="28" t="s">
        <v>1675</v>
      </c>
      <c r="B161" s="6" t="s">
        <v>1676</v>
      </c>
      <c r="C161" s="5" t="s">
        <v>634</v>
      </c>
      <c r="D161" s="7">
        <v>40</v>
      </c>
      <c r="E161" s="7">
        <v>51620</v>
      </c>
      <c r="F161" s="7">
        <v>53090</v>
      </c>
    </row>
    <row r="162" spans="1:6" x14ac:dyDescent="0.2">
      <c r="A162" s="28" t="s">
        <v>1677</v>
      </c>
      <c r="B162" s="6" t="s">
        <v>1678</v>
      </c>
      <c r="C162" s="5" t="s">
        <v>634</v>
      </c>
      <c r="D162" s="7">
        <v>110</v>
      </c>
      <c r="E162" s="7">
        <v>50520</v>
      </c>
      <c r="F162" s="7">
        <v>55910</v>
      </c>
    </row>
    <row r="163" spans="1:6" x14ac:dyDescent="0.2">
      <c r="A163" s="28" t="s">
        <v>1681</v>
      </c>
      <c r="B163" s="6" t="s">
        <v>1682</v>
      </c>
      <c r="C163" s="5" t="s">
        <v>634</v>
      </c>
      <c r="D163" s="7">
        <v>50</v>
      </c>
      <c r="E163" s="7">
        <v>38170</v>
      </c>
      <c r="F163" s="7">
        <v>37550</v>
      </c>
    </row>
    <row r="164" spans="1:6" x14ac:dyDescent="0.2">
      <c r="A164" s="28" t="s">
        <v>1683</v>
      </c>
      <c r="B164" s="6" t="s">
        <v>1684</v>
      </c>
      <c r="C164" s="5" t="s">
        <v>634</v>
      </c>
      <c r="D164" s="7">
        <v>190</v>
      </c>
      <c r="E164" s="7">
        <v>27560</v>
      </c>
      <c r="F164" s="7">
        <v>24120</v>
      </c>
    </row>
    <row r="165" spans="1:6" x14ac:dyDescent="0.2">
      <c r="A165" s="28" t="s">
        <v>1685</v>
      </c>
      <c r="B165" s="6" t="s">
        <v>1686</v>
      </c>
      <c r="C165" s="5" t="s">
        <v>634</v>
      </c>
      <c r="D165" s="7">
        <v>910</v>
      </c>
      <c r="E165" s="7">
        <v>22690</v>
      </c>
      <c r="F165" s="7">
        <v>20000</v>
      </c>
    </row>
    <row r="166" spans="1:6" x14ac:dyDescent="0.2">
      <c r="A166" s="28" t="s">
        <v>1689</v>
      </c>
      <c r="B166" s="6" t="s">
        <v>1690</v>
      </c>
      <c r="C166" s="5" t="s">
        <v>634</v>
      </c>
      <c r="D166" s="7">
        <v>160</v>
      </c>
      <c r="E166" s="7">
        <v>49920</v>
      </c>
      <c r="F166" s="7">
        <v>47170</v>
      </c>
    </row>
    <row r="167" spans="1:6" x14ac:dyDescent="0.2">
      <c r="A167" s="28" t="s">
        <v>1691</v>
      </c>
      <c r="B167" s="6" t="s">
        <v>1692</v>
      </c>
      <c r="C167" s="5" t="s">
        <v>634</v>
      </c>
      <c r="D167" s="7" t="s">
        <v>736</v>
      </c>
      <c r="E167" s="7">
        <v>36240</v>
      </c>
      <c r="F167" s="7">
        <v>35460</v>
      </c>
    </row>
    <row r="168" spans="1:6" x14ac:dyDescent="0.2">
      <c r="A168" s="28" t="s">
        <v>1693</v>
      </c>
      <c r="B168" s="6" t="s">
        <v>1694</v>
      </c>
      <c r="C168" s="5" t="s">
        <v>634</v>
      </c>
      <c r="D168" s="7">
        <v>190</v>
      </c>
      <c r="E168" s="7">
        <v>27840</v>
      </c>
      <c r="F168" s="7">
        <v>27380</v>
      </c>
    </row>
    <row r="169" spans="1:6" x14ac:dyDescent="0.2">
      <c r="A169" s="28" t="s">
        <v>1695</v>
      </c>
      <c r="B169" s="6" t="s">
        <v>1696</v>
      </c>
      <c r="C169" s="5" t="s">
        <v>634</v>
      </c>
      <c r="D169" s="7">
        <v>720</v>
      </c>
      <c r="E169" s="7">
        <v>32210</v>
      </c>
      <c r="F169" s="7">
        <v>29780</v>
      </c>
    </row>
    <row r="170" spans="1:6" x14ac:dyDescent="0.2">
      <c r="A170" s="28" t="s">
        <v>1701</v>
      </c>
      <c r="B170" s="6" t="s">
        <v>1702</v>
      </c>
      <c r="C170" s="5" t="s">
        <v>634</v>
      </c>
      <c r="D170" s="7">
        <v>160</v>
      </c>
      <c r="E170" s="7">
        <v>37400</v>
      </c>
      <c r="F170" s="7">
        <v>39610</v>
      </c>
    </row>
    <row r="171" spans="1:6" x14ac:dyDescent="0.2">
      <c r="A171" s="28" t="s">
        <v>1705</v>
      </c>
      <c r="B171" s="6" t="s">
        <v>1706</v>
      </c>
      <c r="C171" s="5" t="s">
        <v>634</v>
      </c>
      <c r="D171" s="7">
        <v>40</v>
      </c>
      <c r="E171" s="7">
        <v>35720</v>
      </c>
      <c r="F171" s="7">
        <v>35010</v>
      </c>
    </row>
    <row r="172" spans="1:6" x14ac:dyDescent="0.2">
      <c r="A172" s="28" t="s">
        <v>1709</v>
      </c>
      <c r="B172" s="6" t="s">
        <v>1710</v>
      </c>
      <c r="C172" s="5" t="s">
        <v>634</v>
      </c>
      <c r="D172" s="7">
        <v>1050</v>
      </c>
      <c r="E172" s="7">
        <v>25960</v>
      </c>
      <c r="F172" s="7">
        <v>23580</v>
      </c>
    </row>
    <row r="173" spans="1:6" x14ac:dyDescent="0.2">
      <c r="A173" s="28" t="s">
        <v>1717</v>
      </c>
      <c r="B173" s="6" t="s">
        <v>1718</v>
      </c>
      <c r="C173" s="5" t="s">
        <v>634</v>
      </c>
      <c r="D173" s="7">
        <v>40</v>
      </c>
      <c r="E173" s="7">
        <v>39000</v>
      </c>
      <c r="F173" s="7">
        <v>40660</v>
      </c>
    </row>
    <row r="174" spans="1:6" x14ac:dyDescent="0.2">
      <c r="A174" s="28" t="s">
        <v>1721</v>
      </c>
      <c r="B174" s="6" t="s">
        <v>1722</v>
      </c>
      <c r="C174" s="5" t="s">
        <v>634</v>
      </c>
      <c r="D174" s="7">
        <v>150</v>
      </c>
      <c r="E174" s="7">
        <v>47230</v>
      </c>
      <c r="F174" s="7">
        <v>44040</v>
      </c>
    </row>
    <row r="175" spans="1:6" x14ac:dyDescent="0.2">
      <c r="A175" s="28" t="s">
        <v>1723</v>
      </c>
      <c r="B175" s="6" t="s">
        <v>1724</v>
      </c>
      <c r="C175" s="5" t="s">
        <v>634</v>
      </c>
      <c r="D175" s="7">
        <v>40</v>
      </c>
      <c r="E175" s="7">
        <v>39660</v>
      </c>
      <c r="F175" s="7">
        <v>41980</v>
      </c>
    </row>
    <row r="176" spans="1:6" x14ac:dyDescent="0.2">
      <c r="A176" s="28" t="s">
        <v>1727</v>
      </c>
      <c r="B176" s="6" t="s">
        <v>1728</v>
      </c>
      <c r="C176" s="5" t="s">
        <v>634</v>
      </c>
      <c r="D176" s="7">
        <v>160</v>
      </c>
      <c r="E176" s="7">
        <v>21870</v>
      </c>
      <c r="F176" s="7">
        <v>20600</v>
      </c>
    </row>
    <row r="177" spans="1:6" x14ac:dyDescent="0.2">
      <c r="A177" s="28" t="s">
        <v>1729</v>
      </c>
      <c r="B177" s="6" t="s">
        <v>1730</v>
      </c>
      <c r="C177" s="5" t="s">
        <v>634</v>
      </c>
      <c r="D177" s="7">
        <v>6190</v>
      </c>
      <c r="E177" s="7">
        <v>19190</v>
      </c>
      <c r="F177" s="7">
        <v>18260</v>
      </c>
    </row>
    <row r="178" spans="1:6" x14ac:dyDescent="0.2">
      <c r="A178" s="28" t="s">
        <v>1739</v>
      </c>
      <c r="B178" s="6" t="s">
        <v>1740</v>
      </c>
      <c r="C178" s="5" t="s">
        <v>634</v>
      </c>
      <c r="D178" s="7">
        <v>150</v>
      </c>
      <c r="E178" s="7">
        <v>56220</v>
      </c>
      <c r="F178" s="7">
        <v>52580</v>
      </c>
    </row>
    <row r="179" spans="1:6" x14ac:dyDescent="0.2">
      <c r="A179" s="28" t="s">
        <v>1747</v>
      </c>
      <c r="B179" s="6" t="s">
        <v>1748</v>
      </c>
      <c r="C179" s="5" t="s">
        <v>634</v>
      </c>
      <c r="D179" s="7">
        <v>50</v>
      </c>
      <c r="E179" s="7">
        <v>45670</v>
      </c>
      <c r="F179" s="7">
        <v>49920</v>
      </c>
    </row>
    <row r="180" spans="1:6" x14ac:dyDescent="0.2">
      <c r="A180" s="28" t="s">
        <v>1759</v>
      </c>
      <c r="B180" s="6" t="s">
        <v>1760</v>
      </c>
      <c r="C180" s="5" t="s">
        <v>634</v>
      </c>
      <c r="D180" s="7">
        <v>270</v>
      </c>
      <c r="E180" s="7">
        <v>35390</v>
      </c>
      <c r="F180" s="7">
        <v>32500</v>
      </c>
    </row>
    <row r="181" spans="1:6" x14ac:dyDescent="0.2">
      <c r="A181" s="28" t="s">
        <v>1763</v>
      </c>
      <c r="B181" s="6" t="s">
        <v>0</v>
      </c>
      <c r="C181" s="5" t="s">
        <v>634</v>
      </c>
      <c r="D181" s="7">
        <v>130</v>
      </c>
      <c r="E181" s="7">
        <v>50930</v>
      </c>
      <c r="F181" s="7">
        <v>44220</v>
      </c>
    </row>
    <row r="182" spans="1:6" x14ac:dyDescent="0.2">
      <c r="A182" s="28" t="s">
        <v>5</v>
      </c>
      <c r="B182" s="6" t="s">
        <v>6</v>
      </c>
      <c r="C182" s="5" t="s">
        <v>634</v>
      </c>
      <c r="D182" s="7">
        <v>180</v>
      </c>
      <c r="E182" s="7">
        <v>66640</v>
      </c>
      <c r="F182" s="7">
        <v>58200</v>
      </c>
    </row>
    <row r="183" spans="1:6" x14ac:dyDescent="0.2">
      <c r="A183" s="28" t="s">
        <v>13</v>
      </c>
      <c r="B183" s="6" t="s">
        <v>14</v>
      </c>
      <c r="C183" s="5" t="s">
        <v>634</v>
      </c>
      <c r="D183" s="7">
        <v>40</v>
      </c>
      <c r="E183" s="7">
        <v>46130</v>
      </c>
      <c r="F183" s="7">
        <v>49780</v>
      </c>
    </row>
    <row r="184" spans="1:6" x14ac:dyDescent="0.2">
      <c r="A184" s="28" t="s">
        <v>19</v>
      </c>
      <c r="B184" s="6" t="s">
        <v>20</v>
      </c>
      <c r="C184" s="5" t="s">
        <v>634</v>
      </c>
      <c r="D184" s="7">
        <v>80</v>
      </c>
      <c r="E184" s="7">
        <v>46760</v>
      </c>
      <c r="F184" s="7">
        <v>51100</v>
      </c>
    </row>
    <row r="185" spans="1:6" x14ac:dyDescent="0.2">
      <c r="A185" s="28" t="s">
        <v>45</v>
      </c>
      <c r="B185" s="6" t="s">
        <v>46</v>
      </c>
      <c r="C185" s="5" t="s">
        <v>634</v>
      </c>
      <c r="D185" s="7">
        <v>40</v>
      </c>
      <c r="E185" s="7">
        <v>46140</v>
      </c>
      <c r="F185" s="7">
        <v>43450</v>
      </c>
    </row>
    <row r="186" spans="1:6" x14ac:dyDescent="0.2">
      <c r="A186" s="28" t="s">
        <v>79</v>
      </c>
      <c r="B186" s="6" t="s">
        <v>80</v>
      </c>
      <c r="C186" s="5" t="s">
        <v>634</v>
      </c>
      <c r="D186" s="7">
        <v>180</v>
      </c>
      <c r="E186" s="7">
        <v>60980</v>
      </c>
      <c r="F186" s="7">
        <v>61280</v>
      </c>
    </row>
    <row r="187" spans="1:6" x14ac:dyDescent="0.2">
      <c r="A187" s="28" t="s">
        <v>109</v>
      </c>
      <c r="B187" s="6" t="s">
        <v>110</v>
      </c>
      <c r="C187" s="5" t="s">
        <v>634</v>
      </c>
      <c r="D187" s="7">
        <v>230</v>
      </c>
      <c r="E187" s="7">
        <v>48220</v>
      </c>
      <c r="F187" s="7">
        <v>49540</v>
      </c>
    </row>
    <row r="188" spans="1:6" x14ac:dyDescent="0.2">
      <c r="A188" s="28" t="s">
        <v>111</v>
      </c>
      <c r="B188" s="6" t="s">
        <v>112</v>
      </c>
      <c r="C188" s="5" t="s">
        <v>634</v>
      </c>
      <c r="D188" s="7">
        <v>110</v>
      </c>
      <c r="E188" s="7">
        <v>33350</v>
      </c>
      <c r="F188" s="7">
        <v>26830</v>
      </c>
    </row>
    <row r="189" spans="1:6" x14ac:dyDescent="0.2">
      <c r="A189" s="28" t="s">
        <v>113</v>
      </c>
      <c r="B189" s="6" t="s">
        <v>114</v>
      </c>
      <c r="C189" s="5" t="s">
        <v>634</v>
      </c>
      <c r="D189" s="7">
        <v>50</v>
      </c>
      <c r="E189" s="7">
        <v>39300</v>
      </c>
      <c r="F189" s="7">
        <v>40740</v>
      </c>
    </row>
    <row r="190" spans="1:6" x14ac:dyDescent="0.2">
      <c r="A190" s="28" t="s">
        <v>115</v>
      </c>
      <c r="B190" s="6" t="s">
        <v>116</v>
      </c>
      <c r="C190" s="5" t="s">
        <v>634</v>
      </c>
      <c r="D190" s="7">
        <v>30</v>
      </c>
      <c r="E190" s="7">
        <v>50240</v>
      </c>
      <c r="F190" s="7">
        <v>52500</v>
      </c>
    </row>
    <row r="191" spans="1:6" x14ac:dyDescent="0.2">
      <c r="A191" s="28" t="s">
        <v>129</v>
      </c>
      <c r="B191" s="6" t="s">
        <v>130</v>
      </c>
      <c r="C191" s="5" t="s">
        <v>634</v>
      </c>
      <c r="D191" s="7">
        <v>130</v>
      </c>
      <c r="E191" s="7">
        <v>24030</v>
      </c>
      <c r="F191" s="7">
        <v>23200</v>
      </c>
    </row>
    <row r="192" spans="1:6" x14ac:dyDescent="0.2">
      <c r="A192" s="28" t="s">
        <v>135</v>
      </c>
      <c r="B192" s="6" t="s">
        <v>136</v>
      </c>
      <c r="C192" s="5" t="s">
        <v>634</v>
      </c>
      <c r="D192" s="7">
        <v>50</v>
      </c>
      <c r="E192" s="7">
        <v>50160</v>
      </c>
      <c r="F192" s="7">
        <v>46430</v>
      </c>
    </row>
    <row r="193" spans="1:6" x14ac:dyDescent="0.2">
      <c r="A193" s="28" t="s">
        <v>139</v>
      </c>
      <c r="B193" s="6" t="s">
        <v>140</v>
      </c>
      <c r="C193" s="5" t="s">
        <v>634</v>
      </c>
      <c r="D193" s="7">
        <v>160</v>
      </c>
      <c r="E193" s="7">
        <v>44300</v>
      </c>
      <c r="F193" s="7">
        <v>45660</v>
      </c>
    </row>
    <row r="194" spans="1:6" x14ac:dyDescent="0.2">
      <c r="A194" s="28" t="s">
        <v>141</v>
      </c>
      <c r="B194" s="6" t="s">
        <v>142</v>
      </c>
      <c r="C194" s="5" t="s">
        <v>634</v>
      </c>
      <c r="D194" s="7">
        <v>50</v>
      </c>
      <c r="E194" s="7">
        <v>41240</v>
      </c>
      <c r="F194" s="7">
        <v>41340</v>
      </c>
    </row>
    <row r="195" spans="1:6" x14ac:dyDescent="0.2">
      <c r="A195" s="28" t="s">
        <v>157</v>
      </c>
      <c r="B195" s="6" t="s">
        <v>158</v>
      </c>
      <c r="C195" s="5" t="s">
        <v>634</v>
      </c>
      <c r="D195" s="7">
        <v>480</v>
      </c>
      <c r="E195" s="7">
        <v>38710</v>
      </c>
      <c r="F195" s="7">
        <v>35900</v>
      </c>
    </row>
    <row r="196" spans="1:6" x14ac:dyDescent="0.2">
      <c r="A196" s="28" t="s">
        <v>169</v>
      </c>
      <c r="B196" s="6" t="s">
        <v>170</v>
      </c>
      <c r="C196" s="5" t="s">
        <v>634</v>
      </c>
      <c r="D196" s="7">
        <v>50</v>
      </c>
      <c r="E196" s="7">
        <v>23170</v>
      </c>
      <c r="F196" s="7">
        <v>19990</v>
      </c>
    </row>
    <row r="197" spans="1:6" x14ac:dyDescent="0.2">
      <c r="A197" s="28" t="s">
        <v>171</v>
      </c>
      <c r="B197" s="6" t="s">
        <v>172</v>
      </c>
      <c r="C197" s="5" t="s">
        <v>634</v>
      </c>
      <c r="D197" s="7">
        <v>30</v>
      </c>
      <c r="E197" s="7">
        <v>34510</v>
      </c>
      <c r="F197" s="7">
        <v>19310</v>
      </c>
    </row>
    <row r="198" spans="1:6" x14ac:dyDescent="0.2">
      <c r="A198" s="28" t="s">
        <v>175</v>
      </c>
      <c r="B198" s="6" t="s">
        <v>176</v>
      </c>
      <c r="C198" s="5" t="s">
        <v>634</v>
      </c>
      <c r="D198" s="7">
        <v>210</v>
      </c>
      <c r="E198" s="7">
        <v>58970</v>
      </c>
      <c r="F198" s="7">
        <v>54240</v>
      </c>
    </row>
    <row r="199" spans="1:6" x14ac:dyDescent="0.2">
      <c r="A199" s="28" t="s">
        <v>191</v>
      </c>
      <c r="B199" s="6" t="s">
        <v>192</v>
      </c>
      <c r="C199" s="5" t="s">
        <v>634</v>
      </c>
      <c r="D199" s="7">
        <v>140</v>
      </c>
      <c r="E199" s="7">
        <v>37570</v>
      </c>
      <c r="F199" s="7">
        <v>41630</v>
      </c>
    </row>
    <row r="200" spans="1:6" x14ac:dyDescent="0.2">
      <c r="A200" s="28" t="s">
        <v>195</v>
      </c>
      <c r="B200" s="6" t="s">
        <v>196</v>
      </c>
      <c r="C200" s="5" t="s">
        <v>634</v>
      </c>
      <c r="D200" s="7">
        <v>50</v>
      </c>
      <c r="E200" s="7">
        <v>24770</v>
      </c>
      <c r="F200" s="7">
        <v>22360</v>
      </c>
    </row>
    <row r="201" spans="1:6" x14ac:dyDescent="0.2">
      <c r="A201" s="28" t="s">
        <v>197</v>
      </c>
      <c r="B201" s="6" t="s">
        <v>198</v>
      </c>
      <c r="C201" s="5" t="s">
        <v>634</v>
      </c>
      <c r="D201" s="7">
        <v>100</v>
      </c>
      <c r="E201" s="7">
        <v>24660</v>
      </c>
      <c r="F201" s="7">
        <v>21610</v>
      </c>
    </row>
    <row r="202" spans="1:6" x14ac:dyDescent="0.2">
      <c r="A202" s="28" t="s">
        <v>199</v>
      </c>
      <c r="B202" s="6" t="s">
        <v>200</v>
      </c>
      <c r="C202" s="5" t="s">
        <v>634</v>
      </c>
      <c r="D202" s="7">
        <v>50</v>
      </c>
      <c r="E202" s="7">
        <v>19220</v>
      </c>
      <c r="F202" s="7">
        <v>18550</v>
      </c>
    </row>
    <row r="203" spans="1:6" x14ac:dyDescent="0.2">
      <c r="A203" s="28" t="s">
        <v>207</v>
      </c>
      <c r="B203" s="6" t="s">
        <v>208</v>
      </c>
      <c r="C203" s="5" t="s">
        <v>634</v>
      </c>
      <c r="D203" s="7">
        <v>70</v>
      </c>
      <c r="E203" s="7">
        <v>20800</v>
      </c>
      <c r="F203" s="7">
        <v>19160</v>
      </c>
    </row>
    <row r="204" spans="1:6" x14ac:dyDescent="0.2">
      <c r="A204" s="28" t="s">
        <v>249</v>
      </c>
      <c r="B204" s="6" t="s">
        <v>250</v>
      </c>
      <c r="C204" s="5" t="s">
        <v>634</v>
      </c>
      <c r="D204" s="7">
        <v>70</v>
      </c>
      <c r="E204" s="7">
        <v>40160</v>
      </c>
      <c r="F204" s="7">
        <v>40680</v>
      </c>
    </row>
    <row r="205" spans="1:6" x14ac:dyDescent="0.2">
      <c r="A205" s="28" t="s">
        <v>303</v>
      </c>
      <c r="B205" s="6" t="s">
        <v>304</v>
      </c>
      <c r="C205" s="5" t="s">
        <v>634</v>
      </c>
      <c r="D205" s="7">
        <v>280</v>
      </c>
      <c r="E205" s="7">
        <v>60860</v>
      </c>
      <c r="F205" s="7">
        <v>64090</v>
      </c>
    </row>
    <row r="206" spans="1:6" x14ac:dyDescent="0.2">
      <c r="A206" s="28" t="s">
        <v>327</v>
      </c>
      <c r="B206" s="6" t="s">
        <v>328</v>
      </c>
      <c r="C206" s="5" t="s">
        <v>634</v>
      </c>
      <c r="D206" s="7" t="s">
        <v>736</v>
      </c>
      <c r="E206" s="7">
        <v>18860</v>
      </c>
      <c r="F206" s="7">
        <v>18380</v>
      </c>
    </row>
    <row r="207" spans="1:6" x14ac:dyDescent="0.2">
      <c r="A207" s="28" t="s">
        <v>331</v>
      </c>
      <c r="B207" s="6" t="s">
        <v>332</v>
      </c>
      <c r="C207" s="5" t="s">
        <v>634</v>
      </c>
      <c r="D207" s="7">
        <v>100</v>
      </c>
      <c r="E207" s="7">
        <v>31670</v>
      </c>
      <c r="F207" s="7">
        <v>29060</v>
      </c>
    </row>
    <row r="208" spans="1:6" x14ac:dyDescent="0.2">
      <c r="A208" s="28" t="s">
        <v>341</v>
      </c>
      <c r="B208" s="6" t="s">
        <v>342</v>
      </c>
      <c r="C208" s="5" t="s">
        <v>634</v>
      </c>
      <c r="D208" s="7" t="s">
        <v>736</v>
      </c>
      <c r="E208" s="7">
        <v>21290</v>
      </c>
      <c r="F208" s="7">
        <v>19270</v>
      </c>
    </row>
    <row r="209" spans="1:6" x14ac:dyDescent="0.2">
      <c r="A209" s="28" t="s">
        <v>363</v>
      </c>
      <c r="B209" s="6" t="s">
        <v>364</v>
      </c>
      <c r="C209" s="5" t="s">
        <v>634</v>
      </c>
      <c r="D209" s="7">
        <v>50</v>
      </c>
      <c r="E209" s="7">
        <v>22910</v>
      </c>
      <c r="F209" s="7">
        <v>19760</v>
      </c>
    </row>
    <row r="210" spans="1:6" x14ac:dyDescent="0.2">
      <c r="A210" s="28" t="s">
        <v>371</v>
      </c>
      <c r="B210" s="6" t="s">
        <v>372</v>
      </c>
      <c r="C210" s="5" t="s">
        <v>634</v>
      </c>
      <c r="D210" s="7">
        <v>90</v>
      </c>
      <c r="E210" s="7">
        <v>42640</v>
      </c>
      <c r="F210" s="7">
        <v>45490</v>
      </c>
    </row>
    <row r="211" spans="1:6" x14ac:dyDescent="0.2">
      <c r="A211" s="28" t="s">
        <v>373</v>
      </c>
      <c r="B211" s="6" t="s">
        <v>374</v>
      </c>
      <c r="C211" s="5" t="s">
        <v>634</v>
      </c>
      <c r="D211" s="7">
        <v>80</v>
      </c>
      <c r="E211" s="7">
        <v>43880</v>
      </c>
      <c r="F211" s="7">
        <v>44310</v>
      </c>
    </row>
    <row r="212" spans="1:6" x14ac:dyDescent="0.2">
      <c r="A212" s="28" t="s">
        <v>385</v>
      </c>
      <c r="B212" s="6" t="s">
        <v>386</v>
      </c>
      <c r="C212" s="5" t="s">
        <v>634</v>
      </c>
      <c r="D212" s="7" t="s">
        <v>736</v>
      </c>
      <c r="E212" s="7">
        <v>33130</v>
      </c>
      <c r="F212" s="7">
        <v>31000</v>
      </c>
    </row>
    <row r="213" spans="1:6" x14ac:dyDescent="0.2">
      <c r="A213" s="28" t="s">
        <v>387</v>
      </c>
      <c r="B213" s="6" t="s">
        <v>388</v>
      </c>
      <c r="C213" s="5" t="s">
        <v>634</v>
      </c>
      <c r="D213" s="7">
        <v>100</v>
      </c>
      <c r="E213" s="7">
        <v>26360</v>
      </c>
      <c r="F213" s="7">
        <v>23140</v>
      </c>
    </row>
    <row r="214" spans="1:6" x14ac:dyDescent="0.2">
      <c r="A214" s="28" t="s">
        <v>389</v>
      </c>
      <c r="B214" s="6" t="s">
        <v>390</v>
      </c>
      <c r="C214" s="5" t="s">
        <v>634</v>
      </c>
      <c r="D214" s="7">
        <v>680</v>
      </c>
      <c r="E214" s="7">
        <v>31670</v>
      </c>
      <c r="F214" s="7">
        <v>28780</v>
      </c>
    </row>
    <row r="215" spans="1:6" x14ac:dyDescent="0.2">
      <c r="A215" s="28" t="s">
        <v>391</v>
      </c>
      <c r="B215" s="6" t="s">
        <v>392</v>
      </c>
      <c r="C215" s="5" t="s">
        <v>634</v>
      </c>
      <c r="D215" s="7">
        <v>200</v>
      </c>
      <c r="E215" s="7">
        <v>27330</v>
      </c>
      <c r="F215" s="7">
        <v>26990</v>
      </c>
    </row>
    <row r="216" spans="1:6" x14ac:dyDescent="0.2">
      <c r="A216" s="28" t="s">
        <v>393</v>
      </c>
      <c r="B216" s="6" t="s">
        <v>394</v>
      </c>
      <c r="C216" s="5" t="s">
        <v>634</v>
      </c>
      <c r="D216" s="7">
        <v>50</v>
      </c>
      <c r="E216" s="7">
        <v>21020</v>
      </c>
      <c r="F216" s="7">
        <v>19010</v>
      </c>
    </row>
    <row r="217" spans="1:6" x14ac:dyDescent="0.2">
      <c r="A217" s="28" t="s">
        <v>409</v>
      </c>
      <c r="B217" s="6" t="s">
        <v>410</v>
      </c>
      <c r="C217" s="5" t="s">
        <v>634</v>
      </c>
      <c r="D217" s="7">
        <v>60</v>
      </c>
      <c r="E217" s="7">
        <v>23380</v>
      </c>
      <c r="F217" s="7">
        <v>22070</v>
      </c>
    </row>
    <row r="218" spans="1:6" x14ac:dyDescent="0.2">
      <c r="A218" s="28" t="s">
        <v>427</v>
      </c>
      <c r="B218" s="6" t="s">
        <v>428</v>
      </c>
      <c r="C218" s="5" t="s">
        <v>634</v>
      </c>
      <c r="D218" s="7">
        <v>440</v>
      </c>
      <c r="E218" s="7">
        <v>25490</v>
      </c>
      <c r="F218" s="7">
        <v>22570</v>
      </c>
    </row>
    <row r="219" spans="1:6" x14ac:dyDescent="0.2">
      <c r="A219" s="28" t="s">
        <v>429</v>
      </c>
      <c r="B219" s="6" t="s">
        <v>430</v>
      </c>
      <c r="C219" s="5" t="s">
        <v>634</v>
      </c>
      <c r="D219" s="7">
        <v>200</v>
      </c>
      <c r="E219" s="7">
        <v>19020</v>
      </c>
      <c r="F219" s="7">
        <v>18330</v>
      </c>
    </row>
    <row r="220" spans="1:6" x14ac:dyDescent="0.2">
      <c r="A220" s="28" t="s">
        <v>431</v>
      </c>
      <c r="B220" s="6" t="s">
        <v>432</v>
      </c>
      <c r="C220" s="5" t="s">
        <v>634</v>
      </c>
      <c r="D220" s="7">
        <v>550</v>
      </c>
      <c r="E220" s="7">
        <v>23660</v>
      </c>
      <c r="F220" s="7">
        <v>21670</v>
      </c>
    </row>
    <row r="221" spans="1:6" x14ac:dyDescent="0.2">
      <c r="A221" s="28" t="s">
        <v>435</v>
      </c>
      <c r="B221" s="6" t="s">
        <v>436</v>
      </c>
      <c r="C221" s="5" t="s">
        <v>634</v>
      </c>
      <c r="D221" s="7" t="s">
        <v>736</v>
      </c>
      <c r="E221" s="7">
        <v>18300</v>
      </c>
      <c r="F221" s="7">
        <v>18310</v>
      </c>
    </row>
    <row r="223" spans="1:6" x14ac:dyDescent="0.2">
      <c r="A223" s="21" t="s">
        <v>463</v>
      </c>
    </row>
    <row r="225" spans="1:1" x14ac:dyDescent="0.2">
      <c r="A225" s="2" t="s">
        <v>1765</v>
      </c>
    </row>
  </sheetData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8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21"/>
    <col min="2" max="2" width="50.85546875" style="2" customWidth="1"/>
    <col min="3" max="16384" width="9.140625" style="2"/>
  </cols>
  <sheetData>
    <row r="1" spans="1:8" x14ac:dyDescent="0.2">
      <c r="A1" s="27" t="s">
        <v>1018</v>
      </c>
      <c r="B1" s="26" t="s">
        <v>1027</v>
      </c>
      <c r="C1" s="22"/>
    </row>
    <row r="2" spans="1:8" ht="38.25" x14ac:dyDescent="0.2">
      <c r="A2" s="17" t="s">
        <v>1017</v>
      </c>
      <c r="B2" s="17" t="s">
        <v>1015</v>
      </c>
      <c r="C2" s="23" t="s">
        <v>1016</v>
      </c>
      <c r="D2" s="16" t="s">
        <v>607</v>
      </c>
      <c r="E2" s="16" t="s">
        <v>1011</v>
      </c>
      <c r="F2" s="16" t="s">
        <v>1012</v>
      </c>
    </row>
    <row r="3" spans="1:8" x14ac:dyDescent="0.2">
      <c r="A3" s="28" t="s">
        <v>626</v>
      </c>
      <c r="B3" s="6" t="s">
        <v>627</v>
      </c>
      <c r="C3" s="5" t="s">
        <v>628</v>
      </c>
      <c r="D3" s="7">
        <v>55490</v>
      </c>
      <c r="E3" s="7">
        <v>35700</v>
      </c>
      <c r="F3" s="7">
        <v>26170</v>
      </c>
      <c r="H3" s="7"/>
    </row>
    <row r="4" spans="1:8" x14ac:dyDescent="0.2">
      <c r="A4" s="28" t="s">
        <v>629</v>
      </c>
      <c r="B4" s="6" t="s">
        <v>630</v>
      </c>
      <c r="C4" s="5" t="s">
        <v>631</v>
      </c>
      <c r="D4" s="7">
        <v>2250</v>
      </c>
      <c r="E4" s="7">
        <v>80100</v>
      </c>
      <c r="F4" s="7">
        <v>74320</v>
      </c>
    </row>
    <row r="5" spans="1:8" x14ac:dyDescent="0.2">
      <c r="A5" s="28" t="s">
        <v>701</v>
      </c>
      <c r="B5" s="6" t="s">
        <v>702</v>
      </c>
      <c r="C5" s="5" t="s">
        <v>631</v>
      </c>
      <c r="D5" s="7">
        <v>1600</v>
      </c>
      <c r="E5" s="7">
        <v>57780</v>
      </c>
      <c r="F5" s="7">
        <v>56940</v>
      </c>
    </row>
    <row r="6" spans="1:8" x14ac:dyDescent="0.2">
      <c r="A6" s="28" t="s">
        <v>767</v>
      </c>
      <c r="B6" s="6" t="s">
        <v>768</v>
      </c>
      <c r="C6" s="5" t="s">
        <v>631</v>
      </c>
      <c r="D6" s="7">
        <v>780</v>
      </c>
      <c r="E6" s="7">
        <v>70120</v>
      </c>
      <c r="F6" s="7">
        <v>66070</v>
      </c>
    </row>
    <row r="7" spans="1:8" x14ac:dyDescent="0.2">
      <c r="A7" s="28" t="s">
        <v>801</v>
      </c>
      <c r="B7" s="6" t="s">
        <v>802</v>
      </c>
      <c r="C7" s="5" t="s">
        <v>631</v>
      </c>
      <c r="D7" s="7" t="s">
        <v>202</v>
      </c>
      <c r="E7" s="7" t="s">
        <v>202</v>
      </c>
      <c r="F7" s="7" t="s">
        <v>202</v>
      </c>
    </row>
    <row r="8" spans="1:8" x14ac:dyDescent="0.2">
      <c r="A8" s="28" t="s">
        <v>867</v>
      </c>
      <c r="B8" s="6" t="s">
        <v>868</v>
      </c>
      <c r="C8" s="5" t="s">
        <v>631</v>
      </c>
      <c r="D8" s="7">
        <v>330</v>
      </c>
      <c r="E8" s="7">
        <v>58850</v>
      </c>
      <c r="F8" s="7">
        <v>59310</v>
      </c>
    </row>
    <row r="9" spans="1:8" x14ac:dyDescent="0.2">
      <c r="A9" s="28" t="s">
        <v>941</v>
      </c>
      <c r="B9" s="6" t="s">
        <v>942</v>
      </c>
      <c r="C9" s="5" t="s">
        <v>631</v>
      </c>
      <c r="D9" s="7">
        <v>740</v>
      </c>
      <c r="E9" s="7">
        <v>37160</v>
      </c>
      <c r="F9" s="7">
        <v>34840</v>
      </c>
    </row>
    <row r="10" spans="1:8" x14ac:dyDescent="0.2">
      <c r="A10" s="28" t="s">
        <v>975</v>
      </c>
      <c r="B10" s="6" t="s">
        <v>976</v>
      </c>
      <c r="C10" s="5" t="s">
        <v>631</v>
      </c>
      <c r="D10" s="7" t="s">
        <v>736</v>
      </c>
      <c r="E10" s="7">
        <v>71810</v>
      </c>
      <c r="F10" s="7">
        <v>67890</v>
      </c>
      <c r="G10" s="3"/>
    </row>
    <row r="11" spans="1:8" x14ac:dyDescent="0.2">
      <c r="A11" s="28" t="s">
        <v>993</v>
      </c>
      <c r="B11" s="6" t="s">
        <v>994</v>
      </c>
      <c r="C11" s="5" t="s">
        <v>631</v>
      </c>
      <c r="D11" s="7">
        <v>3460</v>
      </c>
      <c r="E11" s="7">
        <v>37690</v>
      </c>
      <c r="F11" s="7">
        <v>35300</v>
      </c>
    </row>
    <row r="12" spans="1:8" x14ac:dyDescent="0.2">
      <c r="A12" s="28" t="s">
        <v>1134</v>
      </c>
      <c r="B12" s="6" t="s">
        <v>1135</v>
      </c>
      <c r="C12" s="5" t="s">
        <v>631</v>
      </c>
      <c r="D12" s="7">
        <v>380</v>
      </c>
      <c r="E12" s="7">
        <v>40120</v>
      </c>
      <c r="F12" s="7">
        <v>36130</v>
      </c>
    </row>
    <row r="13" spans="1:8" x14ac:dyDescent="0.2">
      <c r="A13" s="28" t="s">
        <v>1216</v>
      </c>
      <c r="B13" s="6" t="s">
        <v>1217</v>
      </c>
      <c r="C13" s="5" t="s">
        <v>631</v>
      </c>
      <c r="D13" s="7">
        <v>2710</v>
      </c>
      <c r="E13" s="7">
        <v>72840</v>
      </c>
      <c r="F13" s="7">
        <v>64510</v>
      </c>
    </row>
    <row r="14" spans="1:8" x14ac:dyDescent="0.2">
      <c r="A14" s="28" t="s">
        <v>1337</v>
      </c>
      <c r="B14" s="6" t="s">
        <v>1338</v>
      </c>
      <c r="C14" s="5" t="s">
        <v>631</v>
      </c>
      <c r="D14" s="7">
        <v>1330</v>
      </c>
      <c r="E14" s="7">
        <v>26510</v>
      </c>
      <c r="F14" s="7">
        <v>23520</v>
      </c>
    </row>
    <row r="15" spans="1:8" x14ac:dyDescent="0.2">
      <c r="A15" s="28" t="s">
        <v>1371</v>
      </c>
      <c r="B15" s="6" t="s">
        <v>1372</v>
      </c>
      <c r="C15" s="5" t="s">
        <v>631</v>
      </c>
      <c r="D15" s="7">
        <v>3290</v>
      </c>
      <c r="E15" s="7">
        <v>48870</v>
      </c>
      <c r="F15" s="7">
        <v>42670</v>
      </c>
    </row>
    <row r="16" spans="1:8" x14ac:dyDescent="0.2">
      <c r="A16" s="28" t="s">
        <v>1413</v>
      </c>
      <c r="B16" s="6" t="s">
        <v>1414</v>
      </c>
      <c r="C16" s="5" t="s">
        <v>631</v>
      </c>
      <c r="D16" s="7">
        <v>4580</v>
      </c>
      <c r="E16" s="7">
        <v>19830</v>
      </c>
      <c r="F16" s="7">
        <v>18320</v>
      </c>
    </row>
    <row r="17" spans="1:6" x14ac:dyDescent="0.2">
      <c r="A17" s="28" t="s">
        <v>1449</v>
      </c>
      <c r="B17" s="6" t="s">
        <v>1450</v>
      </c>
      <c r="C17" s="5" t="s">
        <v>631</v>
      </c>
      <c r="D17" s="7">
        <v>1750</v>
      </c>
      <c r="E17" s="7">
        <v>21810</v>
      </c>
      <c r="F17" s="7">
        <v>19230</v>
      </c>
    </row>
    <row r="18" spans="1:6" x14ac:dyDescent="0.2">
      <c r="A18" s="28" t="s">
        <v>1471</v>
      </c>
      <c r="B18" s="6" t="s">
        <v>1472</v>
      </c>
      <c r="C18" s="5" t="s">
        <v>631</v>
      </c>
      <c r="D18" s="7">
        <v>1220</v>
      </c>
      <c r="E18" s="7">
        <v>21670</v>
      </c>
      <c r="F18" s="7">
        <v>18920</v>
      </c>
    </row>
    <row r="19" spans="1:6" x14ac:dyDescent="0.2">
      <c r="A19" s="28" t="s">
        <v>1563</v>
      </c>
      <c r="B19" s="6" t="s">
        <v>1564</v>
      </c>
      <c r="C19" s="5" t="s">
        <v>631</v>
      </c>
      <c r="D19" s="7">
        <v>4750</v>
      </c>
      <c r="E19" s="7">
        <v>28320</v>
      </c>
      <c r="F19" s="7">
        <v>21440</v>
      </c>
    </row>
    <row r="20" spans="1:6" x14ac:dyDescent="0.2">
      <c r="A20" s="28" t="s">
        <v>1607</v>
      </c>
      <c r="B20" s="6" t="s">
        <v>1608</v>
      </c>
      <c r="C20" s="5" t="s">
        <v>631</v>
      </c>
      <c r="D20" s="7">
        <v>8440</v>
      </c>
      <c r="E20" s="7">
        <v>29900</v>
      </c>
      <c r="F20" s="7">
        <v>27480</v>
      </c>
    </row>
    <row r="21" spans="1:6" x14ac:dyDescent="0.2">
      <c r="A21" s="28" t="s">
        <v>1719</v>
      </c>
      <c r="B21" s="6" t="s">
        <v>1720</v>
      </c>
      <c r="C21" s="5" t="s">
        <v>631</v>
      </c>
      <c r="D21" s="7">
        <v>7940</v>
      </c>
      <c r="E21" s="7">
        <v>20050</v>
      </c>
      <c r="F21" s="7">
        <v>18620</v>
      </c>
    </row>
    <row r="22" spans="1:6" x14ac:dyDescent="0.2">
      <c r="A22" s="28" t="s">
        <v>1737</v>
      </c>
      <c r="B22" s="6" t="s">
        <v>1738</v>
      </c>
      <c r="C22" s="5" t="s">
        <v>631</v>
      </c>
      <c r="D22" s="7">
        <v>1970</v>
      </c>
      <c r="E22" s="7">
        <v>37670</v>
      </c>
      <c r="F22" s="7">
        <v>32610</v>
      </c>
    </row>
    <row r="23" spans="1:6" x14ac:dyDescent="0.2">
      <c r="A23" s="28" t="s">
        <v>77</v>
      </c>
      <c r="B23" s="6" t="s">
        <v>78</v>
      </c>
      <c r="C23" s="5" t="s">
        <v>631</v>
      </c>
      <c r="D23" s="7">
        <v>2210</v>
      </c>
      <c r="E23" s="7">
        <v>39190</v>
      </c>
      <c r="F23" s="7">
        <v>35900</v>
      </c>
    </row>
    <row r="24" spans="1:6" x14ac:dyDescent="0.2">
      <c r="A24" s="28" t="s">
        <v>173</v>
      </c>
      <c r="B24" s="6" t="s">
        <v>174</v>
      </c>
      <c r="C24" s="5" t="s">
        <v>631</v>
      </c>
      <c r="D24" s="7">
        <v>2020</v>
      </c>
      <c r="E24" s="7">
        <v>26770</v>
      </c>
      <c r="F24" s="7">
        <v>23170</v>
      </c>
    </row>
    <row r="25" spans="1:6" x14ac:dyDescent="0.2">
      <c r="A25" s="28" t="s">
        <v>367</v>
      </c>
      <c r="B25" s="6" t="s">
        <v>368</v>
      </c>
      <c r="C25" s="5" t="s">
        <v>631</v>
      </c>
      <c r="D25" s="7">
        <v>2570</v>
      </c>
      <c r="E25" s="7">
        <v>29330</v>
      </c>
      <c r="F25" s="7">
        <v>25230</v>
      </c>
    </row>
    <row r="26" spans="1:6" x14ac:dyDescent="0.2">
      <c r="A26" s="28" t="s">
        <v>632</v>
      </c>
      <c r="B26" s="6" t="s">
        <v>633</v>
      </c>
      <c r="C26" s="5" t="s">
        <v>634</v>
      </c>
      <c r="D26" s="7">
        <v>70</v>
      </c>
      <c r="E26" s="7">
        <v>149510</v>
      </c>
      <c r="F26" s="7">
        <v>129480</v>
      </c>
    </row>
    <row r="27" spans="1:6" x14ac:dyDescent="0.2">
      <c r="A27" s="28" t="s">
        <v>635</v>
      </c>
      <c r="B27" s="6" t="s">
        <v>636</v>
      </c>
      <c r="C27" s="5" t="s">
        <v>634</v>
      </c>
      <c r="D27" s="7">
        <v>710</v>
      </c>
      <c r="E27" s="7">
        <v>77250</v>
      </c>
      <c r="F27" s="7">
        <v>69630</v>
      </c>
    </row>
    <row r="28" spans="1:6" x14ac:dyDescent="0.2">
      <c r="A28" s="28" t="s">
        <v>643</v>
      </c>
      <c r="B28" s="6" t="s">
        <v>644</v>
      </c>
      <c r="C28" s="5" t="s">
        <v>634</v>
      </c>
      <c r="D28" s="7">
        <v>90</v>
      </c>
      <c r="E28" s="7">
        <v>74570</v>
      </c>
      <c r="F28" s="7">
        <v>65340</v>
      </c>
    </row>
    <row r="29" spans="1:6" x14ac:dyDescent="0.2">
      <c r="A29" s="28" t="s">
        <v>647</v>
      </c>
      <c r="B29" s="6" t="s">
        <v>648</v>
      </c>
      <c r="C29" s="5" t="s">
        <v>634</v>
      </c>
      <c r="D29" s="7">
        <v>80</v>
      </c>
      <c r="E29" s="7">
        <v>69690</v>
      </c>
      <c r="F29" s="7">
        <v>61910</v>
      </c>
    </row>
    <row r="30" spans="1:6" x14ac:dyDescent="0.2">
      <c r="A30" s="28" t="s">
        <v>649</v>
      </c>
      <c r="B30" s="6" t="s">
        <v>650</v>
      </c>
      <c r="C30" s="5" t="s">
        <v>634</v>
      </c>
      <c r="D30" s="7">
        <v>60</v>
      </c>
      <c r="E30" s="7">
        <v>113600</v>
      </c>
      <c r="F30" s="7">
        <v>101570</v>
      </c>
    </row>
    <row r="31" spans="1:6" x14ac:dyDescent="0.2">
      <c r="A31" s="28" t="s">
        <v>651</v>
      </c>
      <c r="B31" s="6" t="s">
        <v>652</v>
      </c>
      <c r="C31" s="5" t="s">
        <v>634</v>
      </c>
      <c r="D31" s="7">
        <v>90</v>
      </c>
      <c r="E31" s="7">
        <v>85180</v>
      </c>
      <c r="F31" s="7">
        <v>76520</v>
      </c>
    </row>
    <row r="32" spans="1:6" x14ac:dyDescent="0.2">
      <c r="A32" s="28" t="s">
        <v>653</v>
      </c>
      <c r="B32" s="6" t="s">
        <v>654</v>
      </c>
      <c r="C32" s="5" t="s">
        <v>634</v>
      </c>
      <c r="D32" s="7">
        <v>60</v>
      </c>
      <c r="E32" s="7">
        <v>64260</v>
      </c>
      <c r="F32" s="7">
        <v>63360</v>
      </c>
    </row>
    <row r="33" spans="1:6" x14ac:dyDescent="0.2">
      <c r="A33" s="28" t="s">
        <v>657</v>
      </c>
      <c r="B33" s="6" t="s">
        <v>658</v>
      </c>
      <c r="C33" s="5" t="s">
        <v>634</v>
      </c>
      <c r="D33" s="7">
        <v>50</v>
      </c>
      <c r="E33" s="7">
        <v>58650</v>
      </c>
      <c r="F33" s="7">
        <v>53530</v>
      </c>
    </row>
    <row r="34" spans="1:6" x14ac:dyDescent="0.2">
      <c r="A34" s="28" t="s">
        <v>665</v>
      </c>
      <c r="B34" s="6" t="s">
        <v>666</v>
      </c>
      <c r="C34" s="5" t="s">
        <v>634</v>
      </c>
      <c r="D34" s="7">
        <v>90</v>
      </c>
      <c r="E34" s="7">
        <v>73360</v>
      </c>
      <c r="F34" s="7">
        <v>61920</v>
      </c>
    </row>
    <row r="35" spans="1:6" x14ac:dyDescent="0.2">
      <c r="A35" s="28" t="s">
        <v>667</v>
      </c>
      <c r="B35" s="6" t="s">
        <v>668</v>
      </c>
      <c r="C35" s="5" t="s">
        <v>634</v>
      </c>
      <c r="D35" s="7">
        <v>70</v>
      </c>
      <c r="E35" s="7">
        <v>94370</v>
      </c>
      <c r="F35" s="7">
        <v>80240</v>
      </c>
    </row>
    <row r="36" spans="1:6" x14ac:dyDescent="0.2">
      <c r="A36" s="28" t="s">
        <v>669</v>
      </c>
      <c r="B36" s="6" t="s">
        <v>670</v>
      </c>
      <c r="C36" s="5" t="s">
        <v>634</v>
      </c>
      <c r="D36" s="7">
        <v>50</v>
      </c>
      <c r="E36" s="7">
        <v>34090</v>
      </c>
      <c r="F36" s="7">
        <v>34540</v>
      </c>
    </row>
    <row r="37" spans="1:6" x14ac:dyDescent="0.2">
      <c r="A37" s="28" t="s">
        <v>671</v>
      </c>
      <c r="B37" s="6" t="s">
        <v>672</v>
      </c>
      <c r="C37" s="5" t="s">
        <v>634</v>
      </c>
      <c r="D37" s="7">
        <v>100</v>
      </c>
      <c r="E37" s="7">
        <v>76240</v>
      </c>
      <c r="F37" s="7">
        <v>74500</v>
      </c>
    </row>
    <row r="38" spans="1:6" x14ac:dyDescent="0.2">
      <c r="A38" s="28" t="s">
        <v>679</v>
      </c>
      <c r="B38" s="6" t="s">
        <v>680</v>
      </c>
      <c r="C38" s="5" t="s">
        <v>634</v>
      </c>
      <c r="D38" s="7">
        <v>50</v>
      </c>
      <c r="E38" s="7">
        <v>53710</v>
      </c>
      <c r="F38" s="7">
        <v>45880</v>
      </c>
    </row>
    <row r="39" spans="1:6" x14ac:dyDescent="0.2">
      <c r="A39" s="28" t="s">
        <v>687</v>
      </c>
      <c r="B39" s="6" t="s">
        <v>688</v>
      </c>
      <c r="C39" s="5" t="s">
        <v>634</v>
      </c>
      <c r="D39" s="7">
        <v>60</v>
      </c>
      <c r="E39" s="7">
        <v>106840</v>
      </c>
      <c r="F39" s="7">
        <v>104590</v>
      </c>
    </row>
    <row r="40" spans="1:6" x14ac:dyDescent="0.2">
      <c r="A40" s="28" t="s">
        <v>693</v>
      </c>
      <c r="B40" s="6" t="s">
        <v>694</v>
      </c>
      <c r="C40" s="5" t="s">
        <v>634</v>
      </c>
      <c r="D40" s="7">
        <v>110</v>
      </c>
      <c r="E40" s="7">
        <v>31260</v>
      </c>
      <c r="F40" s="7">
        <v>21840</v>
      </c>
    </row>
    <row r="41" spans="1:6" x14ac:dyDescent="0.2">
      <c r="A41" s="28" t="s">
        <v>695</v>
      </c>
      <c r="B41" s="6" t="s">
        <v>696</v>
      </c>
      <c r="C41" s="5" t="s">
        <v>634</v>
      </c>
      <c r="D41" s="7">
        <v>40</v>
      </c>
      <c r="E41" s="7">
        <v>60480</v>
      </c>
      <c r="F41" s="7">
        <v>53170</v>
      </c>
    </row>
    <row r="42" spans="1:6" x14ac:dyDescent="0.2">
      <c r="A42" s="28" t="s">
        <v>699</v>
      </c>
      <c r="B42" s="6" t="s">
        <v>700</v>
      </c>
      <c r="C42" s="5" t="s">
        <v>634</v>
      </c>
      <c r="D42" s="7">
        <v>290</v>
      </c>
      <c r="E42" s="7">
        <v>103380</v>
      </c>
      <c r="F42" s="7">
        <v>105690</v>
      </c>
    </row>
    <row r="43" spans="1:6" x14ac:dyDescent="0.2">
      <c r="A43" s="28" t="s">
        <v>710</v>
      </c>
      <c r="B43" s="6" t="s">
        <v>711</v>
      </c>
      <c r="C43" s="5" t="s">
        <v>634</v>
      </c>
      <c r="D43" s="7">
        <v>100</v>
      </c>
      <c r="E43" s="7">
        <v>56080</v>
      </c>
      <c r="F43" s="7">
        <v>57410</v>
      </c>
    </row>
    <row r="44" spans="1:6" x14ac:dyDescent="0.2">
      <c r="A44" s="28" t="s">
        <v>716</v>
      </c>
      <c r="B44" s="6" t="s">
        <v>717</v>
      </c>
      <c r="C44" s="5" t="s">
        <v>634</v>
      </c>
      <c r="D44" s="7">
        <v>290</v>
      </c>
      <c r="E44" s="7">
        <v>60420</v>
      </c>
      <c r="F44" s="7">
        <v>63260</v>
      </c>
    </row>
    <row r="45" spans="1:6" x14ac:dyDescent="0.2">
      <c r="A45" s="28" t="s">
        <v>718</v>
      </c>
      <c r="B45" s="6" t="s">
        <v>719</v>
      </c>
      <c r="C45" s="5" t="s">
        <v>634</v>
      </c>
      <c r="D45" s="7">
        <v>70</v>
      </c>
      <c r="E45" s="7">
        <v>50010</v>
      </c>
      <c r="F45" s="7">
        <v>46200</v>
      </c>
    </row>
    <row r="46" spans="1:6" x14ac:dyDescent="0.2">
      <c r="A46" s="28" t="s">
        <v>720</v>
      </c>
      <c r="B46" s="6" t="s">
        <v>721</v>
      </c>
      <c r="C46" s="5" t="s">
        <v>634</v>
      </c>
      <c r="D46" s="7">
        <v>110</v>
      </c>
      <c r="E46" s="7">
        <v>55950</v>
      </c>
      <c r="F46" s="7">
        <v>54230</v>
      </c>
    </row>
    <row r="47" spans="1:6" x14ac:dyDescent="0.2">
      <c r="A47" s="28" t="s">
        <v>734</v>
      </c>
      <c r="B47" s="6" t="s">
        <v>735</v>
      </c>
      <c r="C47" s="5" t="s">
        <v>634</v>
      </c>
      <c r="D47" s="7">
        <v>140</v>
      </c>
      <c r="E47" s="7">
        <v>49510</v>
      </c>
      <c r="F47" s="7">
        <v>47080</v>
      </c>
    </row>
    <row r="48" spans="1:6" x14ac:dyDescent="0.2">
      <c r="A48" s="28" t="s">
        <v>737</v>
      </c>
      <c r="B48" s="6" t="s">
        <v>738</v>
      </c>
      <c r="C48" s="5" t="s">
        <v>634</v>
      </c>
      <c r="D48" s="7">
        <v>60</v>
      </c>
      <c r="E48" s="7">
        <v>54480</v>
      </c>
      <c r="F48" s="7">
        <v>49590</v>
      </c>
    </row>
    <row r="49" spans="1:6" x14ac:dyDescent="0.2">
      <c r="A49" s="28" t="s">
        <v>739</v>
      </c>
      <c r="B49" s="6" t="s">
        <v>740</v>
      </c>
      <c r="C49" s="5" t="s">
        <v>634</v>
      </c>
      <c r="D49" s="7">
        <v>300</v>
      </c>
      <c r="E49" s="7">
        <v>61690</v>
      </c>
      <c r="F49" s="7">
        <v>61680</v>
      </c>
    </row>
    <row r="50" spans="1:6" x14ac:dyDescent="0.2">
      <c r="A50" s="28" t="s">
        <v>741</v>
      </c>
      <c r="B50" s="6" t="s">
        <v>742</v>
      </c>
      <c r="C50" s="5" t="s">
        <v>634</v>
      </c>
      <c r="D50" s="7">
        <v>160</v>
      </c>
      <c r="E50" s="7">
        <v>62040</v>
      </c>
      <c r="F50" s="7">
        <v>56970</v>
      </c>
    </row>
    <row r="51" spans="1:6" x14ac:dyDescent="0.2">
      <c r="A51" s="28" t="s">
        <v>759</v>
      </c>
      <c r="B51" s="6" t="s">
        <v>760</v>
      </c>
      <c r="C51" s="5" t="s">
        <v>634</v>
      </c>
      <c r="D51" s="7">
        <v>40</v>
      </c>
      <c r="E51" s="7">
        <v>60090</v>
      </c>
      <c r="F51" s="7">
        <v>57100</v>
      </c>
    </row>
    <row r="52" spans="1:6" x14ac:dyDescent="0.2">
      <c r="A52" s="28" t="s">
        <v>763</v>
      </c>
      <c r="B52" s="6" t="s">
        <v>764</v>
      </c>
      <c r="C52" s="5" t="s">
        <v>634</v>
      </c>
      <c r="D52" s="7">
        <v>30</v>
      </c>
      <c r="E52" s="7">
        <v>41380</v>
      </c>
      <c r="F52" s="7">
        <v>28260</v>
      </c>
    </row>
    <row r="53" spans="1:6" x14ac:dyDescent="0.2">
      <c r="A53" s="28" t="s">
        <v>765</v>
      </c>
      <c r="B53" s="6" t="s">
        <v>766</v>
      </c>
      <c r="C53" s="5" t="s">
        <v>634</v>
      </c>
      <c r="D53" s="7">
        <v>40</v>
      </c>
      <c r="E53" s="7">
        <v>52410</v>
      </c>
      <c r="F53" s="7">
        <v>50610</v>
      </c>
    </row>
    <row r="54" spans="1:6" x14ac:dyDescent="0.2">
      <c r="A54" s="28" t="s">
        <v>771</v>
      </c>
      <c r="B54" s="6" t="s">
        <v>772</v>
      </c>
      <c r="C54" s="5" t="s">
        <v>634</v>
      </c>
      <c r="D54" s="7">
        <v>60</v>
      </c>
      <c r="E54" s="7">
        <v>71730</v>
      </c>
      <c r="F54" s="7">
        <v>69610</v>
      </c>
    </row>
    <row r="55" spans="1:6" x14ac:dyDescent="0.2">
      <c r="A55" s="28" t="s">
        <v>775</v>
      </c>
      <c r="B55" s="6" t="s">
        <v>776</v>
      </c>
      <c r="C55" s="5" t="s">
        <v>634</v>
      </c>
      <c r="D55" s="7">
        <v>70</v>
      </c>
      <c r="E55" s="7">
        <v>65970</v>
      </c>
      <c r="F55" s="7">
        <v>64920</v>
      </c>
    </row>
    <row r="56" spans="1:6" x14ac:dyDescent="0.2">
      <c r="A56" s="28" t="s">
        <v>785</v>
      </c>
      <c r="B56" s="6" t="s">
        <v>786</v>
      </c>
      <c r="C56" s="5" t="s">
        <v>634</v>
      </c>
      <c r="D56" s="7">
        <v>60</v>
      </c>
      <c r="E56" s="7">
        <v>61940</v>
      </c>
      <c r="F56" s="7">
        <v>62110</v>
      </c>
    </row>
    <row r="57" spans="1:6" x14ac:dyDescent="0.2">
      <c r="A57" s="28" t="s">
        <v>787</v>
      </c>
      <c r="B57" s="6" t="s">
        <v>788</v>
      </c>
      <c r="C57" s="5" t="s">
        <v>634</v>
      </c>
      <c r="D57" s="7" t="s">
        <v>736</v>
      </c>
      <c r="E57" s="7">
        <v>98080</v>
      </c>
      <c r="F57" s="7">
        <v>100940</v>
      </c>
    </row>
    <row r="58" spans="1:6" x14ac:dyDescent="0.2">
      <c r="A58" s="28" t="s">
        <v>789</v>
      </c>
      <c r="B58" s="6" t="s">
        <v>790</v>
      </c>
      <c r="C58" s="5" t="s">
        <v>634</v>
      </c>
      <c r="D58" s="7">
        <v>160</v>
      </c>
      <c r="E58" s="7">
        <v>37940</v>
      </c>
      <c r="F58" s="7">
        <v>38550</v>
      </c>
    </row>
    <row r="59" spans="1:6" x14ac:dyDescent="0.2">
      <c r="A59" s="28" t="s">
        <v>791</v>
      </c>
      <c r="B59" s="6" t="s">
        <v>792</v>
      </c>
      <c r="C59" s="5" t="s">
        <v>634</v>
      </c>
      <c r="D59" s="7">
        <v>40</v>
      </c>
      <c r="E59" s="7">
        <v>48820</v>
      </c>
      <c r="F59" s="7">
        <v>50360</v>
      </c>
    </row>
    <row r="60" spans="1:6" x14ac:dyDescent="0.2">
      <c r="A60" s="28" t="s">
        <v>817</v>
      </c>
      <c r="B60" s="6" t="s">
        <v>818</v>
      </c>
      <c r="C60" s="5" t="s">
        <v>634</v>
      </c>
      <c r="D60" s="7">
        <v>70</v>
      </c>
      <c r="E60" s="7">
        <v>73020</v>
      </c>
      <c r="F60" s="7">
        <v>73090</v>
      </c>
    </row>
    <row r="61" spans="1:6" x14ac:dyDescent="0.2">
      <c r="A61" s="28" t="s">
        <v>821</v>
      </c>
      <c r="B61" s="6" t="s">
        <v>822</v>
      </c>
      <c r="C61" s="5" t="s">
        <v>634</v>
      </c>
      <c r="D61" s="7">
        <v>30</v>
      </c>
      <c r="E61" s="7">
        <v>63480</v>
      </c>
      <c r="F61" s="7">
        <v>56750</v>
      </c>
    </row>
    <row r="62" spans="1:6" x14ac:dyDescent="0.2">
      <c r="A62" s="28" t="s">
        <v>823</v>
      </c>
      <c r="B62" s="6" t="s">
        <v>824</v>
      </c>
      <c r="C62" s="5" t="s">
        <v>634</v>
      </c>
      <c r="D62" s="7">
        <v>60</v>
      </c>
      <c r="E62" s="7" t="s">
        <v>705</v>
      </c>
      <c r="F62" s="7" t="s">
        <v>705</v>
      </c>
    </row>
    <row r="63" spans="1:6" x14ac:dyDescent="0.2">
      <c r="A63" s="28" t="s">
        <v>833</v>
      </c>
      <c r="B63" s="6" t="s">
        <v>834</v>
      </c>
      <c r="C63" s="5" t="s">
        <v>634</v>
      </c>
      <c r="D63" s="7">
        <v>60</v>
      </c>
      <c r="E63" s="7">
        <v>75910</v>
      </c>
      <c r="F63" s="7">
        <v>73390</v>
      </c>
    </row>
    <row r="64" spans="1:6" x14ac:dyDescent="0.2">
      <c r="A64" s="28" t="s">
        <v>839</v>
      </c>
      <c r="B64" s="6" t="s">
        <v>840</v>
      </c>
      <c r="C64" s="5" t="s">
        <v>634</v>
      </c>
      <c r="D64" s="7" t="s">
        <v>736</v>
      </c>
      <c r="E64" s="7">
        <v>99880</v>
      </c>
      <c r="F64" s="7">
        <v>98180</v>
      </c>
    </row>
    <row r="65" spans="1:6" x14ac:dyDescent="0.2">
      <c r="A65" s="28" t="s">
        <v>873</v>
      </c>
      <c r="B65" s="6" t="s">
        <v>874</v>
      </c>
      <c r="C65" s="5" t="s">
        <v>634</v>
      </c>
      <c r="D65" s="7" t="s">
        <v>736</v>
      </c>
      <c r="E65" s="7">
        <v>59120</v>
      </c>
      <c r="F65" s="7">
        <v>55790</v>
      </c>
    </row>
    <row r="66" spans="1:6" x14ac:dyDescent="0.2">
      <c r="A66" s="28" t="s">
        <v>899</v>
      </c>
      <c r="B66" s="6" t="s">
        <v>900</v>
      </c>
      <c r="C66" s="5" t="s">
        <v>634</v>
      </c>
      <c r="D66" s="7">
        <v>40</v>
      </c>
      <c r="E66" s="7">
        <v>69390</v>
      </c>
      <c r="F66" s="7">
        <v>69250</v>
      </c>
    </row>
    <row r="67" spans="1:6" x14ac:dyDescent="0.2">
      <c r="A67" s="28" t="s">
        <v>945</v>
      </c>
      <c r="B67" s="6" t="s">
        <v>946</v>
      </c>
      <c r="C67" s="5" t="s">
        <v>634</v>
      </c>
      <c r="D67" s="7">
        <v>120</v>
      </c>
      <c r="E67" s="7">
        <v>36470</v>
      </c>
      <c r="F67" s="7">
        <v>35250</v>
      </c>
    </row>
    <row r="68" spans="1:6" x14ac:dyDescent="0.2">
      <c r="A68" s="28" t="s">
        <v>955</v>
      </c>
      <c r="B68" s="6" t="s">
        <v>956</v>
      </c>
      <c r="C68" s="5" t="s">
        <v>634</v>
      </c>
      <c r="D68" s="7">
        <v>140</v>
      </c>
      <c r="E68" s="7">
        <v>39790</v>
      </c>
      <c r="F68" s="7">
        <v>37260</v>
      </c>
    </row>
    <row r="69" spans="1:6" x14ac:dyDescent="0.2">
      <c r="A69" s="28" t="s">
        <v>963</v>
      </c>
      <c r="B69" s="6" t="s">
        <v>964</v>
      </c>
      <c r="C69" s="5" t="s">
        <v>634</v>
      </c>
      <c r="D69" s="7">
        <v>60</v>
      </c>
      <c r="E69" s="7">
        <v>28260</v>
      </c>
      <c r="F69" s="7">
        <v>25860</v>
      </c>
    </row>
    <row r="70" spans="1:6" x14ac:dyDescent="0.2">
      <c r="A70" s="28" t="s">
        <v>965</v>
      </c>
      <c r="B70" s="6" t="s">
        <v>966</v>
      </c>
      <c r="C70" s="5" t="s">
        <v>634</v>
      </c>
      <c r="D70" s="7">
        <v>80</v>
      </c>
      <c r="E70" s="7">
        <v>46900</v>
      </c>
      <c r="F70" s="7">
        <v>45830</v>
      </c>
    </row>
    <row r="71" spans="1:6" x14ac:dyDescent="0.2">
      <c r="A71" s="28" t="s">
        <v>967</v>
      </c>
      <c r="B71" s="6" t="s">
        <v>968</v>
      </c>
      <c r="C71" s="5" t="s">
        <v>634</v>
      </c>
      <c r="D71" s="7" t="s">
        <v>736</v>
      </c>
      <c r="E71" s="7">
        <v>27420</v>
      </c>
      <c r="F71" s="7">
        <v>23160</v>
      </c>
    </row>
    <row r="72" spans="1:6" x14ac:dyDescent="0.2">
      <c r="A72" s="28" t="s">
        <v>971</v>
      </c>
      <c r="B72" s="6" t="s">
        <v>972</v>
      </c>
      <c r="C72" s="5" t="s">
        <v>634</v>
      </c>
      <c r="D72" s="7">
        <v>60</v>
      </c>
      <c r="E72" s="7">
        <v>43540</v>
      </c>
      <c r="F72" s="7">
        <v>34870</v>
      </c>
    </row>
    <row r="73" spans="1:6" x14ac:dyDescent="0.2">
      <c r="A73" s="28" t="s">
        <v>977</v>
      </c>
      <c r="B73" s="6" t="s">
        <v>978</v>
      </c>
      <c r="C73" s="5" t="s">
        <v>634</v>
      </c>
      <c r="D73" s="7">
        <v>90</v>
      </c>
      <c r="E73" s="7">
        <v>91950</v>
      </c>
      <c r="F73" s="7">
        <v>89240</v>
      </c>
    </row>
    <row r="74" spans="1:6" x14ac:dyDescent="0.2">
      <c r="A74" s="28" t="s">
        <v>987</v>
      </c>
      <c r="B74" s="6" t="s">
        <v>988</v>
      </c>
      <c r="C74" s="5" t="s">
        <v>634</v>
      </c>
      <c r="D74" s="7">
        <v>40</v>
      </c>
      <c r="E74" s="7">
        <v>44150</v>
      </c>
      <c r="F74" s="7">
        <v>38350</v>
      </c>
    </row>
    <row r="75" spans="1:6" x14ac:dyDescent="0.2">
      <c r="A75" s="28" t="s">
        <v>1082</v>
      </c>
      <c r="B75" s="6" t="s">
        <v>1083</v>
      </c>
      <c r="C75" s="5" t="s">
        <v>634</v>
      </c>
      <c r="D75" s="7">
        <v>140</v>
      </c>
      <c r="E75" s="7">
        <v>30680</v>
      </c>
      <c r="F75" s="7">
        <v>22410</v>
      </c>
    </row>
    <row r="76" spans="1:6" x14ac:dyDescent="0.2">
      <c r="A76" s="28" t="s">
        <v>1084</v>
      </c>
      <c r="B76" s="6" t="s">
        <v>1085</v>
      </c>
      <c r="C76" s="5" t="s">
        <v>634</v>
      </c>
      <c r="D76" s="7">
        <v>110</v>
      </c>
      <c r="E76" s="7">
        <v>44680</v>
      </c>
      <c r="F76" s="7">
        <v>41100</v>
      </c>
    </row>
    <row r="77" spans="1:6" x14ac:dyDescent="0.2">
      <c r="A77" s="28" t="s">
        <v>1086</v>
      </c>
      <c r="B77" s="6" t="s">
        <v>1087</v>
      </c>
      <c r="C77" s="5" t="s">
        <v>634</v>
      </c>
      <c r="D77" s="7">
        <v>580</v>
      </c>
      <c r="E77" s="7">
        <v>42830</v>
      </c>
      <c r="F77" s="7">
        <v>39480</v>
      </c>
    </row>
    <row r="78" spans="1:6" x14ac:dyDescent="0.2">
      <c r="A78" s="28" t="s">
        <v>1088</v>
      </c>
      <c r="B78" s="6" t="s">
        <v>1089</v>
      </c>
      <c r="C78" s="5" t="s">
        <v>634</v>
      </c>
      <c r="D78" s="7">
        <v>240</v>
      </c>
      <c r="E78" s="7">
        <v>43670</v>
      </c>
      <c r="F78" s="7">
        <v>40760</v>
      </c>
    </row>
    <row r="79" spans="1:6" x14ac:dyDescent="0.2">
      <c r="A79" s="28" t="s">
        <v>1092</v>
      </c>
      <c r="B79" s="6" t="s">
        <v>1093</v>
      </c>
      <c r="C79" s="5" t="s">
        <v>634</v>
      </c>
      <c r="D79" s="7" t="s">
        <v>736</v>
      </c>
      <c r="E79" s="7">
        <v>43340</v>
      </c>
      <c r="F79" s="7">
        <v>41800</v>
      </c>
    </row>
    <row r="80" spans="1:6" x14ac:dyDescent="0.2">
      <c r="A80" s="28" t="s">
        <v>1094</v>
      </c>
      <c r="B80" s="6" t="s">
        <v>1095</v>
      </c>
      <c r="C80" s="5" t="s">
        <v>634</v>
      </c>
      <c r="D80" s="7">
        <v>50</v>
      </c>
      <c r="E80" s="7">
        <v>48660</v>
      </c>
      <c r="F80" s="7">
        <v>48800</v>
      </c>
    </row>
    <row r="81" spans="1:6" x14ac:dyDescent="0.2">
      <c r="A81" s="28" t="s">
        <v>1098</v>
      </c>
      <c r="B81" s="6" t="s">
        <v>1099</v>
      </c>
      <c r="C81" s="5" t="s">
        <v>634</v>
      </c>
      <c r="D81" s="7">
        <v>70</v>
      </c>
      <c r="E81" s="7">
        <v>40020</v>
      </c>
      <c r="F81" s="7">
        <v>38390</v>
      </c>
    </row>
    <row r="82" spans="1:6" x14ac:dyDescent="0.2">
      <c r="A82" s="28" t="s">
        <v>1108</v>
      </c>
      <c r="B82" s="6" t="s">
        <v>1109</v>
      </c>
      <c r="C82" s="5" t="s">
        <v>634</v>
      </c>
      <c r="D82" s="7">
        <v>60</v>
      </c>
      <c r="E82" s="7">
        <v>27450</v>
      </c>
      <c r="F82" s="7">
        <v>23850</v>
      </c>
    </row>
    <row r="83" spans="1:6" x14ac:dyDescent="0.2">
      <c r="A83" s="28" t="s">
        <v>1110</v>
      </c>
      <c r="B83" s="6" t="s">
        <v>1111</v>
      </c>
      <c r="C83" s="5" t="s">
        <v>634</v>
      </c>
      <c r="D83" s="7">
        <v>470</v>
      </c>
      <c r="E83" s="7">
        <v>25650</v>
      </c>
      <c r="F83" s="7">
        <v>26660</v>
      </c>
    </row>
    <row r="84" spans="1:6" x14ac:dyDescent="0.2">
      <c r="A84" s="28" t="s">
        <v>1112</v>
      </c>
      <c r="B84" s="6" t="s">
        <v>1113</v>
      </c>
      <c r="C84" s="5" t="s">
        <v>634</v>
      </c>
      <c r="D84" s="7">
        <v>80</v>
      </c>
      <c r="E84" s="7">
        <v>41250</v>
      </c>
      <c r="F84" s="7">
        <v>28270</v>
      </c>
    </row>
    <row r="85" spans="1:6" x14ac:dyDescent="0.2">
      <c r="A85" s="28" t="s">
        <v>1120</v>
      </c>
      <c r="B85" s="6" t="s">
        <v>1121</v>
      </c>
      <c r="C85" s="5" t="s">
        <v>634</v>
      </c>
      <c r="D85" s="7">
        <v>60</v>
      </c>
      <c r="E85" s="7">
        <v>43100</v>
      </c>
      <c r="F85" s="7">
        <v>38410</v>
      </c>
    </row>
    <row r="86" spans="1:6" x14ac:dyDescent="0.2">
      <c r="A86" s="28" t="s">
        <v>1122</v>
      </c>
      <c r="B86" s="6" t="s">
        <v>1123</v>
      </c>
      <c r="C86" s="5" t="s">
        <v>634</v>
      </c>
      <c r="D86" s="7">
        <v>40</v>
      </c>
      <c r="E86" s="7">
        <v>27840</v>
      </c>
      <c r="F86" s="7">
        <v>24570</v>
      </c>
    </row>
    <row r="87" spans="1:6" x14ac:dyDescent="0.2">
      <c r="A87" s="28" t="s">
        <v>1128</v>
      </c>
      <c r="B87" s="6" t="s">
        <v>1129</v>
      </c>
      <c r="C87" s="5" t="s">
        <v>634</v>
      </c>
      <c r="D87" s="7">
        <v>60</v>
      </c>
      <c r="E87" s="7">
        <v>44270</v>
      </c>
      <c r="F87" s="7">
        <v>42510</v>
      </c>
    </row>
    <row r="88" spans="1:6" x14ac:dyDescent="0.2">
      <c r="A88" s="28" t="s">
        <v>1130</v>
      </c>
      <c r="B88" s="6" t="s">
        <v>1131</v>
      </c>
      <c r="C88" s="5" t="s">
        <v>634</v>
      </c>
      <c r="D88" s="7">
        <v>490</v>
      </c>
      <c r="E88" s="7">
        <v>22540</v>
      </c>
      <c r="F88" s="7">
        <v>21790</v>
      </c>
    </row>
    <row r="89" spans="1:6" x14ac:dyDescent="0.2">
      <c r="A89" s="28" t="s">
        <v>1168</v>
      </c>
      <c r="B89" s="6" t="s">
        <v>1169</v>
      </c>
      <c r="C89" s="5" t="s">
        <v>634</v>
      </c>
      <c r="D89" s="7">
        <v>30</v>
      </c>
      <c r="E89" s="7">
        <v>24020</v>
      </c>
      <c r="F89" s="7">
        <v>18830</v>
      </c>
    </row>
    <row r="90" spans="1:6" x14ac:dyDescent="0.2">
      <c r="A90" s="28" t="s">
        <v>1204</v>
      </c>
      <c r="B90" s="6" t="s">
        <v>1205</v>
      </c>
      <c r="C90" s="5" t="s">
        <v>634</v>
      </c>
      <c r="D90" s="7">
        <v>30</v>
      </c>
      <c r="E90" s="7">
        <v>22170</v>
      </c>
      <c r="F90" s="7">
        <v>18560</v>
      </c>
    </row>
    <row r="91" spans="1:6" x14ac:dyDescent="0.2">
      <c r="A91" s="28" t="s">
        <v>1220</v>
      </c>
      <c r="B91" s="6" t="s">
        <v>1221</v>
      </c>
      <c r="C91" s="5" t="s">
        <v>634</v>
      </c>
      <c r="D91" s="7">
        <v>40</v>
      </c>
      <c r="E91" s="7">
        <v>215900</v>
      </c>
      <c r="F91" s="7" t="s">
        <v>1224</v>
      </c>
    </row>
    <row r="92" spans="1:6" x14ac:dyDescent="0.2">
      <c r="A92" s="28" t="s">
        <v>1229</v>
      </c>
      <c r="B92" s="6" t="s">
        <v>1230</v>
      </c>
      <c r="C92" s="5" t="s">
        <v>634</v>
      </c>
      <c r="D92" s="7">
        <v>30</v>
      </c>
      <c r="E92" s="7">
        <v>38260</v>
      </c>
      <c r="F92" s="7">
        <v>30890</v>
      </c>
    </row>
    <row r="93" spans="1:6" x14ac:dyDescent="0.2">
      <c r="A93" s="28" t="s">
        <v>1233</v>
      </c>
      <c r="B93" s="6" t="s">
        <v>1234</v>
      </c>
      <c r="C93" s="5" t="s">
        <v>634</v>
      </c>
      <c r="D93" s="7">
        <v>90</v>
      </c>
      <c r="E93" s="7">
        <v>130750</v>
      </c>
      <c r="F93" s="7">
        <v>134850</v>
      </c>
    </row>
    <row r="94" spans="1:6" x14ac:dyDescent="0.2">
      <c r="A94" s="28" t="s">
        <v>1237</v>
      </c>
      <c r="B94" s="6" t="s">
        <v>1238</v>
      </c>
      <c r="C94" s="5" t="s">
        <v>634</v>
      </c>
      <c r="D94" s="7" t="s">
        <v>736</v>
      </c>
      <c r="E94" s="7">
        <v>201110</v>
      </c>
      <c r="F94" s="7" t="s">
        <v>1224</v>
      </c>
    </row>
    <row r="95" spans="1:6" x14ac:dyDescent="0.2">
      <c r="A95" s="28" t="s">
        <v>1249</v>
      </c>
      <c r="B95" s="6" t="s">
        <v>1250</v>
      </c>
      <c r="C95" s="5" t="s">
        <v>634</v>
      </c>
      <c r="D95" s="7">
        <v>50</v>
      </c>
      <c r="E95" s="7">
        <v>169220</v>
      </c>
      <c r="F95" s="7">
        <v>177020</v>
      </c>
    </row>
    <row r="96" spans="1:6" x14ac:dyDescent="0.2">
      <c r="A96" s="28" t="s">
        <v>1251</v>
      </c>
      <c r="B96" s="6" t="s">
        <v>1252</v>
      </c>
      <c r="C96" s="5" t="s">
        <v>634</v>
      </c>
      <c r="D96" s="7">
        <v>110</v>
      </c>
      <c r="E96" s="7">
        <v>101240</v>
      </c>
      <c r="F96" s="7">
        <v>84470</v>
      </c>
    </row>
    <row r="97" spans="1:6" x14ac:dyDescent="0.2">
      <c r="A97" s="28" t="s">
        <v>1257</v>
      </c>
      <c r="B97" s="6" t="s">
        <v>1258</v>
      </c>
      <c r="C97" s="5" t="s">
        <v>634</v>
      </c>
      <c r="D97" s="7" t="s">
        <v>736</v>
      </c>
      <c r="E97" s="7">
        <v>52060</v>
      </c>
      <c r="F97" s="7">
        <v>19400</v>
      </c>
    </row>
    <row r="98" spans="1:6" x14ac:dyDescent="0.2">
      <c r="A98" s="28" t="s">
        <v>1265</v>
      </c>
      <c r="B98" s="6" t="s">
        <v>1266</v>
      </c>
      <c r="C98" s="5" t="s">
        <v>634</v>
      </c>
      <c r="D98" s="7" t="s">
        <v>736</v>
      </c>
      <c r="E98" s="7">
        <v>55740</v>
      </c>
      <c r="F98" s="7">
        <v>52690</v>
      </c>
    </row>
    <row r="99" spans="1:6" x14ac:dyDescent="0.2">
      <c r="A99" s="28" t="s">
        <v>1273</v>
      </c>
      <c r="B99" s="6" t="s">
        <v>1274</v>
      </c>
      <c r="C99" s="5" t="s">
        <v>634</v>
      </c>
      <c r="D99" s="7">
        <v>1050</v>
      </c>
      <c r="E99" s="7">
        <v>69940</v>
      </c>
      <c r="F99" s="7">
        <v>70700</v>
      </c>
    </row>
    <row r="100" spans="1:6" x14ac:dyDescent="0.2">
      <c r="A100" s="28" t="s">
        <v>1289</v>
      </c>
      <c r="B100" s="6" t="s">
        <v>1290</v>
      </c>
      <c r="C100" s="5" t="s">
        <v>634</v>
      </c>
      <c r="D100" s="7">
        <v>40</v>
      </c>
      <c r="E100" s="7">
        <v>74480</v>
      </c>
      <c r="F100" s="7">
        <v>79360</v>
      </c>
    </row>
    <row r="101" spans="1:6" x14ac:dyDescent="0.2">
      <c r="A101" s="28" t="s">
        <v>1305</v>
      </c>
      <c r="B101" s="6" t="s">
        <v>1306</v>
      </c>
      <c r="C101" s="5" t="s">
        <v>634</v>
      </c>
      <c r="D101" s="7">
        <v>140</v>
      </c>
      <c r="E101" s="7">
        <v>30380</v>
      </c>
      <c r="F101" s="7">
        <v>30100</v>
      </c>
    </row>
    <row r="102" spans="1:6" x14ac:dyDescent="0.2">
      <c r="A102" s="28" t="s">
        <v>1317</v>
      </c>
      <c r="B102" s="6" t="s">
        <v>1318</v>
      </c>
      <c r="C102" s="5" t="s">
        <v>634</v>
      </c>
      <c r="D102" s="7">
        <v>140</v>
      </c>
      <c r="E102" s="7">
        <v>48110</v>
      </c>
      <c r="F102" s="7">
        <v>49920</v>
      </c>
    </row>
    <row r="103" spans="1:6" x14ac:dyDescent="0.2">
      <c r="A103" s="28" t="s">
        <v>1319</v>
      </c>
      <c r="B103" s="6" t="s">
        <v>1320</v>
      </c>
      <c r="C103" s="5" t="s">
        <v>634</v>
      </c>
      <c r="D103" s="7">
        <v>80</v>
      </c>
      <c r="E103" s="7">
        <v>35330</v>
      </c>
      <c r="F103" s="7">
        <v>30500</v>
      </c>
    </row>
    <row r="104" spans="1:6" x14ac:dyDescent="0.2">
      <c r="A104" s="28" t="s">
        <v>1327</v>
      </c>
      <c r="B104" s="6" t="s">
        <v>1328</v>
      </c>
      <c r="C104" s="5" t="s">
        <v>634</v>
      </c>
      <c r="D104" s="7" t="s">
        <v>736</v>
      </c>
      <c r="E104" s="7">
        <v>35710</v>
      </c>
      <c r="F104" s="7">
        <v>30470</v>
      </c>
    </row>
    <row r="105" spans="1:6" x14ac:dyDescent="0.2">
      <c r="A105" s="28" t="s">
        <v>1329</v>
      </c>
      <c r="B105" s="6" t="s">
        <v>1330</v>
      </c>
      <c r="C105" s="5" t="s">
        <v>634</v>
      </c>
      <c r="D105" s="7">
        <v>40</v>
      </c>
      <c r="E105" s="7">
        <v>55360</v>
      </c>
      <c r="F105" s="7">
        <v>55350</v>
      </c>
    </row>
    <row r="106" spans="1:6" x14ac:dyDescent="0.2">
      <c r="A106" s="28" t="s">
        <v>1339</v>
      </c>
      <c r="B106" s="6" t="s">
        <v>1340</v>
      </c>
      <c r="C106" s="5" t="s">
        <v>634</v>
      </c>
      <c r="D106" s="7">
        <v>230</v>
      </c>
      <c r="E106" s="7">
        <v>20250</v>
      </c>
      <c r="F106" s="7">
        <v>17970</v>
      </c>
    </row>
    <row r="107" spans="1:6" x14ac:dyDescent="0.2">
      <c r="A107" s="28" t="s">
        <v>1343</v>
      </c>
      <c r="B107" s="6" t="s">
        <v>1344</v>
      </c>
      <c r="C107" s="5" t="s">
        <v>634</v>
      </c>
      <c r="D107" s="7">
        <v>450</v>
      </c>
      <c r="E107" s="7">
        <v>23900</v>
      </c>
      <c r="F107" s="7">
        <v>23250</v>
      </c>
    </row>
    <row r="108" spans="1:6" x14ac:dyDescent="0.2">
      <c r="A108" s="28" t="s">
        <v>1355</v>
      </c>
      <c r="B108" s="6" t="s">
        <v>1356</v>
      </c>
      <c r="C108" s="5" t="s">
        <v>634</v>
      </c>
      <c r="D108" s="7">
        <v>80</v>
      </c>
      <c r="E108" s="7">
        <v>32620</v>
      </c>
      <c r="F108" s="7">
        <v>33810</v>
      </c>
    </row>
    <row r="109" spans="1:6" x14ac:dyDescent="0.2">
      <c r="A109" s="28" t="s">
        <v>1357</v>
      </c>
      <c r="B109" s="6" t="s">
        <v>1358</v>
      </c>
      <c r="C109" s="5" t="s">
        <v>634</v>
      </c>
      <c r="D109" s="7">
        <v>360</v>
      </c>
      <c r="E109" s="7">
        <v>28460</v>
      </c>
      <c r="F109" s="7">
        <v>27780</v>
      </c>
    </row>
    <row r="110" spans="1:6" x14ac:dyDescent="0.2">
      <c r="A110" s="28" t="s">
        <v>1365</v>
      </c>
      <c r="B110" s="6" t="s">
        <v>1366</v>
      </c>
      <c r="C110" s="5" t="s">
        <v>634</v>
      </c>
      <c r="D110" s="7">
        <v>40</v>
      </c>
      <c r="E110" s="7">
        <v>23130</v>
      </c>
      <c r="F110" s="7">
        <v>22320</v>
      </c>
    </row>
    <row r="111" spans="1:6" x14ac:dyDescent="0.2">
      <c r="A111" s="28" t="s">
        <v>1373</v>
      </c>
      <c r="B111" s="6" t="s">
        <v>1374</v>
      </c>
      <c r="C111" s="5" t="s">
        <v>634</v>
      </c>
      <c r="D111" s="7">
        <v>110</v>
      </c>
      <c r="E111" s="7">
        <v>49160</v>
      </c>
      <c r="F111" s="7">
        <v>49580</v>
      </c>
    </row>
    <row r="112" spans="1:6" x14ac:dyDescent="0.2">
      <c r="A112" s="28" t="s">
        <v>1375</v>
      </c>
      <c r="B112" s="6" t="s">
        <v>1376</v>
      </c>
      <c r="C112" s="5" t="s">
        <v>634</v>
      </c>
      <c r="D112" s="7">
        <v>100</v>
      </c>
      <c r="E112" s="7">
        <v>77130</v>
      </c>
      <c r="F112" s="7">
        <v>70460</v>
      </c>
    </row>
    <row r="113" spans="1:6" x14ac:dyDescent="0.2">
      <c r="A113" s="28" t="s">
        <v>1377</v>
      </c>
      <c r="B113" s="6" t="s">
        <v>1378</v>
      </c>
      <c r="C113" s="5" t="s">
        <v>634</v>
      </c>
      <c r="D113" s="7" t="s">
        <v>736</v>
      </c>
      <c r="E113" s="7">
        <v>66210</v>
      </c>
      <c r="F113" s="7">
        <v>63550</v>
      </c>
    </row>
    <row r="114" spans="1:6" x14ac:dyDescent="0.2">
      <c r="A114" s="28" t="s">
        <v>1379</v>
      </c>
      <c r="B114" s="6" t="s">
        <v>1380</v>
      </c>
      <c r="C114" s="5" t="s">
        <v>634</v>
      </c>
      <c r="D114" s="7">
        <v>40</v>
      </c>
      <c r="E114" s="7">
        <v>40740</v>
      </c>
      <c r="F114" s="7">
        <v>37940</v>
      </c>
    </row>
    <row r="115" spans="1:6" x14ac:dyDescent="0.2">
      <c r="A115" s="28" t="s">
        <v>1381</v>
      </c>
      <c r="B115" s="6" t="s">
        <v>1382</v>
      </c>
      <c r="C115" s="5" t="s">
        <v>634</v>
      </c>
      <c r="D115" s="7">
        <v>430</v>
      </c>
      <c r="E115" s="7">
        <v>39240</v>
      </c>
      <c r="F115" s="7">
        <v>40090</v>
      </c>
    </row>
    <row r="116" spans="1:6" x14ac:dyDescent="0.2">
      <c r="A116" s="28" t="s">
        <v>1387</v>
      </c>
      <c r="B116" s="6" t="s">
        <v>1388</v>
      </c>
      <c r="C116" s="5" t="s">
        <v>634</v>
      </c>
      <c r="D116" s="7">
        <v>880</v>
      </c>
      <c r="E116" s="7">
        <v>36580</v>
      </c>
      <c r="F116" s="7">
        <v>36150</v>
      </c>
    </row>
    <row r="117" spans="1:6" x14ac:dyDescent="0.2">
      <c r="A117" s="28" t="s">
        <v>1393</v>
      </c>
      <c r="B117" s="6" t="s">
        <v>1394</v>
      </c>
      <c r="C117" s="5" t="s">
        <v>634</v>
      </c>
      <c r="D117" s="7">
        <v>340</v>
      </c>
      <c r="E117" s="7">
        <v>48810</v>
      </c>
      <c r="F117" s="7">
        <v>48150</v>
      </c>
    </row>
    <row r="118" spans="1:6" x14ac:dyDescent="0.2">
      <c r="A118" s="28" t="s">
        <v>1403</v>
      </c>
      <c r="B118" s="6" t="s">
        <v>1404</v>
      </c>
      <c r="C118" s="5" t="s">
        <v>634</v>
      </c>
      <c r="D118" s="7">
        <v>350</v>
      </c>
      <c r="E118" s="7">
        <v>24200</v>
      </c>
      <c r="F118" s="7">
        <v>21410</v>
      </c>
    </row>
    <row r="119" spans="1:6" x14ac:dyDescent="0.2">
      <c r="A119" s="28" t="s">
        <v>1417</v>
      </c>
      <c r="B119" s="6" t="s">
        <v>1418</v>
      </c>
      <c r="C119" s="5" t="s">
        <v>634</v>
      </c>
      <c r="D119" s="7">
        <v>330</v>
      </c>
      <c r="E119" s="7">
        <v>28570</v>
      </c>
      <c r="F119" s="7">
        <v>25350</v>
      </c>
    </row>
    <row r="120" spans="1:6" x14ac:dyDescent="0.2">
      <c r="A120" s="28" t="s">
        <v>1419</v>
      </c>
      <c r="B120" s="6" t="s">
        <v>1420</v>
      </c>
      <c r="C120" s="5" t="s">
        <v>634</v>
      </c>
      <c r="D120" s="7" t="s">
        <v>736</v>
      </c>
      <c r="E120" s="7">
        <v>17860</v>
      </c>
      <c r="F120" s="7">
        <v>17850</v>
      </c>
    </row>
    <row r="121" spans="1:6" x14ac:dyDescent="0.2">
      <c r="A121" s="28" t="s">
        <v>1421</v>
      </c>
      <c r="B121" s="6" t="s">
        <v>1422</v>
      </c>
      <c r="C121" s="5" t="s">
        <v>634</v>
      </c>
      <c r="D121" s="7">
        <v>140</v>
      </c>
      <c r="E121" s="7">
        <v>21900</v>
      </c>
      <c r="F121" s="7">
        <v>21310</v>
      </c>
    </row>
    <row r="122" spans="1:6" x14ac:dyDescent="0.2">
      <c r="A122" s="28" t="s">
        <v>1423</v>
      </c>
      <c r="B122" s="6" t="s">
        <v>1424</v>
      </c>
      <c r="C122" s="5" t="s">
        <v>634</v>
      </c>
      <c r="D122" s="7">
        <v>510</v>
      </c>
      <c r="E122" s="7">
        <v>22410</v>
      </c>
      <c r="F122" s="7">
        <v>19070</v>
      </c>
    </row>
    <row r="123" spans="1:6" x14ac:dyDescent="0.2">
      <c r="A123" s="28" t="s">
        <v>1425</v>
      </c>
      <c r="B123" s="6" t="s">
        <v>1426</v>
      </c>
      <c r="C123" s="5" t="s">
        <v>634</v>
      </c>
      <c r="D123" s="7">
        <v>110</v>
      </c>
      <c r="E123" s="7">
        <v>20010</v>
      </c>
      <c r="F123" s="7">
        <v>19700</v>
      </c>
    </row>
    <row r="124" spans="1:6" x14ac:dyDescent="0.2">
      <c r="A124" s="28" t="s">
        <v>1429</v>
      </c>
      <c r="B124" s="6" t="s">
        <v>1430</v>
      </c>
      <c r="C124" s="5" t="s">
        <v>634</v>
      </c>
      <c r="D124" s="7">
        <v>150</v>
      </c>
      <c r="E124" s="7">
        <v>18450</v>
      </c>
      <c r="F124" s="7">
        <v>18240</v>
      </c>
    </row>
    <row r="125" spans="1:6" x14ac:dyDescent="0.2">
      <c r="A125" s="28" t="s">
        <v>1431</v>
      </c>
      <c r="B125" s="6" t="s">
        <v>1432</v>
      </c>
      <c r="C125" s="5" t="s">
        <v>634</v>
      </c>
      <c r="D125" s="7">
        <v>240</v>
      </c>
      <c r="E125" s="7">
        <v>18870</v>
      </c>
      <c r="F125" s="7">
        <v>18060</v>
      </c>
    </row>
    <row r="126" spans="1:6" x14ac:dyDescent="0.2">
      <c r="A126" s="28" t="s">
        <v>1433</v>
      </c>
      <c r="B126" s="6" t="s">
        <v>1434</v>
      </c>
      <c r="C126" s="5" t="s">
        <v>634</v>
      </c>
      <c r="D126" s="7">
        <v>1320</v>
      </c>
      <c r="E126" s="7">
        <v>18830</v>
      </c>
      <c r="F126" s="7">
        <v>18180</v>
      </c>
    </row>
    <row r="127" spans="1:6" x14ac:dyDescent="0.2">
      <c r="A127" s="28" t="s">
        <v>1435</v>
      </c>
      <c r="B127" s="6" t="s">
        <v>1436</v>
      </c>
      <c r="C127" s="5" t="s">
        <v>634</v>
      </c>
      <c r="D127" s="7" t="s">
        <v>736</v>
      </c>
      <c r="E127" s="7">
        <v>17680</v>
      </c>
      <c r="F127" s="7">
        <v>17820</v>
      </c>
    </row>
    <row r="128" spans="1:6" x14ac:dyDescent="0.2">
      <c r="A128" s="28" t="s">
        <v>1437</v>
      </c>
      <c r="B128" s="6" t="s">
        <v>1438</v>
      </c>
      <c r="C128" s="5" t="s">
        <v>634</v>
      </c>
      <c r="D128" s="7">
        <v>920</v>
      </c>
      <c r="E128" s="7">
        <v>18130</v>
      </c>
      <c r="F128" s="7">
        <v>17860</v>
      </c>
    </row>
    <row r="129" spans="1:6" x14ac:dyDescent="0.2">
      <c r="A129" s="28" t="s">
        <v>1441</v>
      </c>
      <c r="B129" s="6" t="s">
        <v>1442</v>
      </c>
      <c r="C129" s="5" t="s">
        <v>634</v>
      </c>
      <c r="D129" s="7" t="s">
        <v>736</v>
      </c>
      <c r="E129" s="7">
        <v>17800</v>
      </c>
      <c r="F129" s="7">
        <v>17820</v>
      </c>
    </row>
    <row r="130" spans="1:6" x14ac:dyDescent="0.2">
      <c r="A130" s="28" t="s">
        <v>1443</v>
      </c>
      <c r="B130" s="6" t="s">
        <v>1444</v>
      </c>
      <c r="C130" s="5" t="s">
        <v>634</v>
      </c>
      <c r="D130" s="7">
        <v>190</v>
      </c>
      <c r="E130" s="7">
        <v>18110</v>
      </c>
      <c r="F130" s="7">
        <v>18000</v>
      </c>
    </row>
    <row r="131" spans="1:6" x14ac:dyDescent="0.2">
      <c r="A131" s="28" t="s">
        <v>1445</v>
      </c>
      <c r="B131" s="6" t="s">
        <v>1446</v>
      </c>
      <c r="C131" s="5" t="s">
        <v>634</v>
      </c>
      <c r="D131" s="7">
        <v>140</v>
      </c>
      <c r="E131" s="7">
        <v>18470</v>
      </c>
      <c r="F131" s="7">
        <v>18140</v>
      </c>
    </row>
    <row r="132" spans="1:6" x14ac:dyDescent="0.2">
      <c r="A132" s="28" t="s">
        <v>1451</v>
      </c>
      <c r="B132" s="6" t="s">
        <v>1452</v>
      </c>
      <c r="C132" s="5" t="s">
        <v>634</v>
      </c>
      <c r="D132" s="7">
        <v>70</v>
      </c>
      <c r="E132" s="7">
        <v>30210</v>
      </c>
      <c r="F132" s="7">
        <v>28610</v>
      </c>
    </row>
    <row r="133" spans="1:6" x14ac:dyDescent="0.2">
      <c r="A133" s="28" t="s">
        <v>1453</v>
      </c>
      <c r="B133" s="6" t="s">
        <v>1454</v>
      </c>
      <c r="C133" s="5" t="s">
        <v>634</v>
      </c>
      <c r="D133" s="7">
        <v>30</v>
      </c>
      <c r="E133" s="7">
        <v>34530</v>
      </c>
      <c r="F133" s="7">
        <v>29770</v>
      </c>
    </row>
    <row r="134" spans="1:6" x14ac:dyDescent="0.2">
      <c r="A134" s="28" t="s">
        <v>1455</v>
      </c>
      <c r="B134" s="6" t="s">
        <v>1456</v>
      </c>
      <c r="C134" s="5" t="s">
        <v>634</v>
      </c>
      <c r="D134" s="7">
        <v>710</v>
      </c>
      <c r="E134" s="7">
        <v>21630</v>
      </c>
      <c r="F134" s="7">
        <v>19520</v>
      </c>
    </row>
    <row r="135" spans="1:6" x14ac:dyDescent="0.2">
      <c r="A135" s="28" t="s">
        <v>1457</v>
      </c>
      <c r="B135" s="6" t="s">
        <v>1458</v>
      </c>
      <c r="C135" s="5" t="s">
        <v>634</v>
      </c>
      <c r="D135" s="7">
        <v>470</v>
      </c>
      <c r="E135" s="7">
        <v>18380</v>
      </c>
      <c r="F135" s="7">
        <v>18070</v>
      </c>
    </row>
    <row r="136" spans="1:6" x14ac:dyDescent="0.2">
      <c r="A136" s="28" t="s">
        <v>1461</v>
      </c>
      <c r="B136" s="6" t="s">
        <v>1462</v>
      </c>
      <c r="C136" s="5" t="s">
        <v>634</v>
      </c>
      <c r="D136" s="7">
        <v>70</v>
      </c>
      <c r="E136" s="7">
        <v>21560</v>
      </c>
      <c r="F136" s="7">
        <v>18910</v>
      </c>
    </row>
    <row r="137" spans="1:6" x14ac:dyDescent="0.2">
      <c r="A137" s="28" t="s">
        <v>1463</v>
      </c>
      <c r="B137" s="6" t="s">
        <v>1464</v>
      </c>
      <c r="C137" s="5" t="s">
        <v>634</v>
      </c>
      <c r="D137" s="7">
        <v>400</v>
      </c>
      <c r="E137" s="7">
        <v>23660</v>
      </c>
      <c r="F137" s="7">
        <v>21980</v>
      </c>
    </row>
    <row r="138" spans="1:6" x14ac:dyDescent="0.2">
      <c r="A138" s="28" t="s">
        <v>1477</v>
      </c>
      <c r="B138" s="6" t="s">
        <v>1478</v>
      </c>
      <c r="C138" s="5" t="s">
        <v>634</v>
      </c>
      <c r="D138" s="7">
        <v>70</v>
      </c>
      <c r="E138" s="7">
        <v>30740</v>
      </c>
      <c r="F138" s="7">
        <v>28430</v>
      </c>
    </row>
    <row r="139" spans="1:6" x14ac:dyDescent="0.2">
      <c r="A139" s="28" t="s">
        <v>1481</v>
      </c>
      <c r="B139" s="6" t="s">
        <v>1482</v>
      </c>
      <c r="C139" s="5" t="s">
        <v>634</v>
      </c>
      <c r="D139" s="7" t="s">
        <v>736</v>
      </c>
      <c r="E139" s="7">
        <v>19540</v>
      </c>
      <c r="F139" s="7">
        <v>18790</v>
      </c>
    </row>
    <row r="140" spans="1:6" x14ac:dyDescent="0.2">
      <c r="A140" s="28" t="s">
        <v>1535</v>
      </c>
      <c r="B140" s="6" t="s">
        <v>1536</v>
      </c>
      <c r="C140" s="5" t="s">
        <v>634</v>
      </c>
      <c r="D140" s="7">
        <v>70</v>
      </c>
      <c r="E140" s="7">
        <v>22670</v>
      </c>
      <c r="F140" s="7">
        <v>18860</v>
      </c>
    </row>
    <row r="141" spans="1:6" x14ac:dyDescent="0.2">
      <c r="A141" s="28" t="s">
        <v>1551</v>
      </c>
      <c r="B141" s="6" t="s">
        <v>1552</v>
      </c>
      <c r="C141" s="5" t="s">
        <v>634</v>
      </c>
      <c r="D141" s="7">
        <v>180</v>
      </c>
      <c r="E141" s="7">
        <v>21030</v>
      </c>
      <c r="F141" s="7">
        <v>19090</v>
      </c>
    </row>
    <row r="142" spans="1:6" x14ac:dyDescent="0.2">
      <c r="A142" s="28" t="s">
        <v>1553</v>
      </c>
      <c r="B142" s="6" t="s">
        <v>1554</v>
      </c>
      <c r="C142" s="5" t="s">
        <v>634</v>
      </c>
      <c r="D142" s="7">
        <v>310</v>
      </c>
      <c r="E142" s="7">
        <v>18720</v>
      </c>
      <c r="F142" s="7">
        <v>18380</v>
      </c>
    </row>
    <row r="143" spans="1:6" x14ac:dyDescent="0.2">
      <c r="A143" s="28" t="s">
        <v>1565</v>
      </c>
      <c r="B143" s="6" t="s">
        <v>1566</v>
      </c>
      <c r="C143" s="5" t="s">
        <v>634</v>
      </c>
      <c r="D143" s="7">
        <v>630</v>
      </c>
      <c r="E143" s="7">
        <v>35500</v>
      </c>
      <c r="F143" s="7">
        <v>32630</v>
      </c>
    </row>
    <row r="144" spans="1:6" x14ac:dyDescent="0.2">
      <c r="A144" s="28" t="s">
        <v>1567</v>
      </c>
      <c r="B144" s="6" t="s">
        <v>1568</v>
      </c>
      <c r="C144" s="5" t="s">
        <v>634</v>
      </c>
      <c r="D144" s="7">
        <v>40</v>
      </c>
      <c r="E144" s="7">
        <v>56270</v>
      </c>
      <c r="F144" s="7">
        <v>55680</v>
      </c>
    </row>
    <row r="145" spans="1:6" x14ac:dyDescent="0.2">
      <c r="A145" s="28" t="s">
        <v>1569</v>
      </c>
      <c r="B145" s="6" t="s">
        <v>1570</v>
      </c>
      <c r="C145" s="5" t="s">
        <v>634</v>
      </c>
      <c r="D145" s="7">
        <v>1240</v>
      </c>
      <c r="E145" s="7">
        <v>19900</v>
      </c>
      <c r="F145" s="7">
        <v>18580</v>
      </c>
    </row>
    <row r="146" spans="1:6" x14ac:dyDescent="0.2">
      <c r="A146" s="28" t="s">
        <v>1573</v>
      </c>
      <c r="B146" s="6" t="s">
        <v>1574</v>
      </c>
      <c r="C146" s="5" t="s">
        <v>634</v>
      </c>
      <c r="D146" s="7">
        <v>90</v>
      </c>
      <c r="E146" s="7">
        <v>30140</v>
      </c>
      <c r="F146" s="7">
        <v>25690</v>
      </c>
    </row>
    <row r="147" spans="1:6" x14ac:dyDescent="0.2">
      <c r="A147" s="28" t="s">
        <v>1575</v>
      </c>
      <c r="B147" s="6" t="s">
        <v>1576</v>
      </c>
      <c r="C147" s="5" t="s">
        <v>634</v>
      </c>
      <c r="D147" s="7">
        <v>120</v>
      </c>
      <c r="E147" s="7">
        <v>30550</v>
      </c>
      <c r="F147" s="7">
        <v>31960</v>
      </c>
    </row>
    <row r="148" spans="1:6" x14ac:dyDescent="0.2">
      <c r="A148" s="28" t="s">
        <v>1577</v>
      </c>
      <c r="B148" s="6" t="s">
        <v>1578</v>
      </c>
      <c r="C148" s="5" t="s">
        <v>634</v>
      </c>
      <c r="D148" s="7">
        <v>1870</v>
      </c>
      <c r="E148" s="7">
        <v>21950</v>
      </c>
      <c r="F148" s="7">
        <v>19430</v>
      </c>
    </row>
    <row r="149" spans="1:6" x14ac:dyDescent="0.2">
      <c r="A149" s="28" t="s">
        <v>1579</v>
      </c>
      <c r="B149" s="6" t="s">
        <v>1580</v>
      </c>
      <c r="C149" s="5" t="s">
        <v>634</v>
      </c>
      <c r="D149" s="7">
        <v>40</v>
      </c>
      <c r="E149" s="7">
        <v>52160</v>
      </c>
      <c r="F149" s="7">
        <v>41960</v>
      </c>
    </row>
    <row r="150" spans="1:6" x14ac:dyDescent="0.2">
      <c r="A150" s="28" t="s">
        <v>1581</v>
      </c>
      <c r="B150" s="6" t="s">
        <v>1582</v>
      </c>
      <c r="C150" s="5" t="s">
        <v>634</v>
      </c>
      <c r="D150" s="7">
        <v>90</v>
      </c>
      <c r="E150" s="7">
        <v>38490</v>
      </c>
      <c r="F150" s="7">
        <v>29180</v>
      </c>
    </row>
    <row r="151" spans="1:6" x14ac:dyDescent="0.2">
      <c r="A151" s="28" t="s">
        <v>1583</v>
      </c>
      <c r="B151" s="6" t="s">
        <v>1584</v>
      </c>
      <c r="C151" s="5" t="s">
        <v>634</v>
      </c>
      <c r="D151" s="7">
        <v>60</v>
      </c>
      <c r="E151" s="7">
        <v>43560</v>
      </c>
      <c r="F151" s="7">
        <v>36950</v>
      </c>
    </row>
    <row r="152" spans="1:6" x14ac:dyDescent="0.2">
      <c r="A152" s="28" t="s">
        <v>1587</v>
      </c>
      <c r="B152" s="6" t="s">
        <v>1588</v>
      </c>
      <c r="C152" s="5" t="s">
        <v>634</v>
      </c>
      <c r="D152" s="7">
        <v>140</v>
      </c>
      <c r="E152" s="7">
        <v>52690</v>
      </c>
      <c r="F152" s="7">
        <v>50180</v>
      </c>
    </row>
    <row r="153" spans="1:6" x14ac:dyDescent="0.2">
      <c r="A153" s="28" t="s">
        <v>1591</v>
      </c>
      <c r="B153" s="6" t="s">
        <v>1592</v>
      </c>
      <c r="C153" s="5" t="s">
        <v>634</v>
      </c>
      <c r="D153" s="7">
        <v>260</v>
      </c>
      <c r="E153" s="7">
        <v>61740</v>
      </c>
      <c r="F153" s="7">
        <v>49460</v>
      </c>
    </row>
    <row r="154" spans="1:6" x14ac:dyDescent="0.2">
      <c r="A154" s="28" t="s">
        <v>1599</v>
      </c>
      <c r="B154" s="6" t="s">
        <v>1600</v>
      </c>
      <c r="C154" s="5" t="s">
        <v>634</v>
      </c>
      <c r="D154" s="7">
        <v>60</v>
      </c>
      <c r="E154" s="7">
        <v>43360</v>
      </c>
      <c r="F154" s="7">
        <v>41050</v>
      </c>
    </row>
    <row r="155" spans="1:6" x14ac:dyDescent="0.2">
      <c r="A155" s="28" t="s">
        <v>1605</v>
      </c>
      <c r="B155" s="6" t="s">
        <v>1606</v>
      </c>
      <c r="C155" s="5" t="s">
        <v>634</v>
      </c>
      <c r="D155" s="7">
        <v>60</v>
      </c>
      <c r="E155" s="7">
        <v>22860</v>
      </c>
      <c r="F155" s="7">
        <v>22300</v>
      </c>
    </row>
    <row r="156" spans="1:6" x14ac:dyDescent="0.2">
      <c r="A156" s="28" t="s">
        <v>1609</v>
      </c>
      <c r="B156" s="6" t="s">
        <v>1610</v>
      </c>
      <c r="C156" s="5" t="s">
        <v>634</v>
      </c>
      <c r="D156" s="7">
        <v>590</v>
      </c>
      <c r="E156" s="7">
        <v>42100</v>
      </c>
      <c r="F156" s="7">
        <v>41300</v>
      </c>
    </row>
    <row r="157" spans="1:6" x14ac:dyDescent="0.2">
      <c r="A157" s="28" t="s">
        <v>1611</v>
      </c>
      <c r="B157" s="6" t="s">
        <v>1612</v>
      </c>
      <c r="C157" s="5" t="s">
        <v>634</v>
      </c>
      <c r="D157" s="7">
        <v>30</v>
      </c>
      <c r="E157" s="7">
        <v>21180</v>
      </c>
      <c r="F157" s="7">
        <v>19670</v>
      </c>
    </row>
    <row r="158" spans="1:6" x14ac:dyDescent="0.2">
      <c r="A158" s="28" t="s">
        <v>1615</v>
      </c>
      <c r="B158" s="6" t="s">
        <v>1616</v>
      </c>
      <c r="C158" s="5" t="s">
        <v>634</v>
      </c>
      <c r="D158" s="7">
        <v>50</v>
      </c>
      <c r="E158" s="7">
        <v>31220</v>
      </c>
      <c r="F158" s="7">
        <v>32200</v>
      </c>
    </row>
    <row r="159" spans="1:6" x14ac:dyDescent="0.2">
      <c r="A159" s="28" t="s">
        <v>1617</v>
      </c>
      <c r="B159" s="6" t="s">
        <v>1618</v>
      </c>
      <c r="C159" s="5" t="s">
        <v>634</v>
      </c>
      <c r="D159" s="7">
        <v>200</v>
      </c>
      <c r="E159" s="7">
        <v>31840</v>
      </c>
      <c r="F159" s="7">
        <v>30320</v>
      </c>
    </row>
    <row r="160" spans="1:6" x14ac:dyDescent="0.2">
      <c r="A160" s="28" t="s">
        <v>1619</v>
      </c>
      <c r="B160" s="6" t="s">
        <v>1620</v>
      </c>
      <c r="C160" s="5" t="s">
        <v>634</v>
      </c>
      <c r="D160" s="7">
        <v>470</v>
      </c>
      <c r="E160" s="7">
        <v>32630</v>
      </c>
      <c r="F160" s="7">
        <v>32020</v>
      </c>
    </row>
    <row r="161" spans="1:6" x14ac:dyDescent="0.2">
      <c r="A161" s="28" t="s">
        <v>1623</v>
      </c>
      <c r="B161" s="6" t="s">
        <v>1624</v>
      </c>
      <c r="C161" s="5" t="s">
        <v>634</v>
      </c>
      <c r="D161" s="7">
        <v>100</v>
      </c>
      <c r="E161" s="7">
        <v>32250</v>
      </c>
      <c r="F161" s="7">
        <v>29720</v>
      </c>
    </row>
    <row r="162" spans="1:6" x14ac:dyDescent="0.2">
      <c r="A162" s="28" t="s">
        <v>1625</v>
      </c>
      <c r="B162" s="6" t="s">
        <v>1626</v>
      </c>
      <c r="C162" s="5" t="s">
        <v>634</v>
      </c>
      <c r="D162" s="7">
        <v>80</v>
      </c>
      <c r="E162" s="7">
        <v>36970</v>
      </c>
      <c r="F162" s="7">
        <v>37140</v>
      </c>
    </row>
    <row r="163" spans="1:6" x14ac:dyDescent="0.2">
      <c r="A163" s="28" t="s">
        <v>1627</v>
      </c>
      <c r="B163" s="6" t="s">
        <v>1628</v>
      </c>
      <c r="C163" s="5" t="s">
        <v>634</v>
      </c>
      <c r="D163" s="7">
        <v>270</v>
      </c>
      <c r="E163" s="7">
        <v>24660</v>
      </c>
      <c r="F163" s="7">
        <v>23490</v>
      </c>
    </row>
    <row r="164" spans="1:6" x14ac:dyDescent="0.2">
      <c r="A164" s="28" t="s">
        <v>1635</v>
      </c>
      <c r="B164" s="6" t="s">
        <v>1636</v>
      </c>
      <c r="C164" s="5" t="s">
        <v>634</v>
      </c>
      <c r="D164" s="7">
        <v>110</v>
      </c>
      <c r="E164" s="7">
        <v>31100</v>
      </c>
      <c r="F164" s="7">
        <v>30130</v>
      </c>
    </row>
    <row r="165" spans="1:6" x14ac:dyDescent="0.2">
      <c r="A165" s="28" t="s">
        <v>1639</v>
      </c>
      <c r="B165" s="6" t="s">
        <v>1640</v>
      </c>
      <c r="C165" s="5" t="s">
        <v>634</v>
      </c>
      <c r="D165" s="7" t="s">
        <v>736</v>
      </c>
      <c r="E165" s="7">
        <v>29410</v>
      </c>
      <c r="F165" s="7">
        <v>24710</v>
      </c>
    </row>
    <row r="166" spans="1:6" x14ac:dyDescent="0.2">
      <c r="A166" s="28" t="s">
        <v>1641</v>
      </c>
      <c r="B166" s="6" t="s">
        <v>1642</v>
      </c>
      <c r="C166" s="5" t="s">
        <v>634</v>
      </c>
      <c r="D166" s="7">
        <v>40</v>
      </c>
      <c r="E166" s="7">
        <v>36660</v>
      </c>
      <c r="F166" s="7">
        <v>36060</v>
      </c>
    </row>
    <row r="167" spans="1:6" x14ac:dyDescent="0.2">
      <c r="A167" s="28" t="s">
        <v>1643</v>
      </c>
      <c r="B167" s="6" t="s">
        <v>1644</v>
      </c>
      <c r="C167" s="5" t="s">
        <v>634</v>
      </c>
      <c r="D167" s="7">
        <v>30</v>
      </c>
      <c r="E167" s="7">
        <v>25580</v>
      </c>
      <c r="F167" s="7">
        <v>23670</v>
      </c>
    </row>
    <row r="168" spans="1:6" x14ac:dyDescent="0.2">
      <c r="A168" s="28" t="s">
        <v>1645</v>
      </c>
      <c r="B168" s="6" t="s">
        <v>1646</v>
      </c>
      <c r="C168" s="5" t="s">
        <v>634</v>
      </c>
      <c r="D168" s="7">
        <v>230</v>
      </c>
      <c r="E168" s="7">
        <v>20360</v>
      </c>
      <c r="F168" s="7">
        <v>18900</v>
      </c>
    </row>
    <row r="169" spans="1:6" x14ac:dyDescent="0.2">
      <c r="A169" s="28" t="s">
        <v>1649</v>
      </c>
      <c r="B169" s="6" t="s">
        <v>1650</v>
      </c>
      <c r="C169" s="5" t="s">
        <v>634</v>
      </c>
      <c r="D169" s="7">
        <v>50</v>
      </c>
      <c r="E169" s="7">
        <v>25020</v>
      </c>
      <c r="F169" s="7">
        <v>23750</v>
      </c>
    </row>
    <row r="170" spans="1:6" x14ac:dyDescent="0.2">
      <c r="A170" s="28" t="s">
        <v>1653</v>
      </c>
      <c r="B170" s="6" t="s">
        <v>1654</v>
      </c>
      <c r="C170" s="5" t="s">
        <v>634</v>
      </c>
      <c r="D170" s="7">
        <v>60</v>
      </c>
      <c r="E170" s="7">
        <v>39380</v>
      </c>
      <c r="F170" s="7">
        <v>37750</v>
      </c>
    </row>
    <row r="171" spans="1:6" x14ac:dyDescent="0.2">
      <c r="A171" s="28" t="s">
        <v>1657</v>
      </c>
      <c r="B171" s="6" t="s">
        <v>1658</v>
      </c>
      <c r="C171" s="5" t="s">
        <v>634</v>
      </c>
      <c r="D171" s="7">
        <v>70</v>
      </c>
      <c r="E171" s="7">
        <v>35120</v>
      </c>
      <c r="F171" s="7">
        <v>33490</v>
      </c>
    </row>
    <row r="172" spans="1:6" x14ac:dyDescent="0.2">
      <c r="A172" s="28" t="s">
        <v>1659</v>
      </c>
      <c r="B172" s="6" t="s">
        <v>1660</v>
      </c>
      <c r="C172" s="5" t="s">
        <v>634</v>
      </c>
      <c r="D172" s="7">
        <v>390</v>
      </c>
      <c r="E172" s="7">
        <v>23360</v>
      </c>
      <c r="F172" s="7">
        <v>21990</v>
      </c>
    </row>
    <row r="173" spans="1:6" x14ac:dyDescent="0.2">
      <c r="A173" s="28" t="s">
        <v>1663</v>
      </c>
      <c r="B173" s="6" t="s">
        <v>1664</v>
      </c>
      <c r="C173" s="5" t="s">
        <v>634</v>
      </c>
      <c r="D173" s="7">
        <v>140</v>
      </c>
      <c r="E173" s="7">
        <v>31830</v>
      </c>
      <c r="F173" s="7">
        <v>30040</v>
      </c>
    </row>
    <row r="174" spans="1:6" x14ac:dyDescent="0.2">
      <c r="A174" s="28" t="s">
        <v>1669</v>
      </c>
      <c r="B174" s="6" t="s">
        <v>1670</v>
      </c>
      <c r="C174" s="5" t="s">
        <v>634</v>
      </c>
      <c r="D174" s="7">
        <v>80</v>
      </c>
      <c r="E174" s="7">
        <v>34980</v>
      </c>
      <c r="F174" s="7">
        <v>34020</v>
      </c>
    </row>
    <row r="175" spans="1:6" x14ac:dyDescent="0.2">
      <c r="A175" s="28" t="s">
        <v>1671</v>
      </c>
      <c r="B175" s="6" t="s">
        <v>1672</v>
      </c>
      <c r="C175" s="5" t="s">
        <v>634</v>
      </c>
      <c r="D175" s="7">
        <v>100</v>
      </c>
      <c r="E175" s="7">
        <v>38040</v>
      </c>
      <c r="F175" s="7">
        <v>35560</v>
      </c>
    </row>
    <row r="176" spans="1:6" x14ac:dyDescent="0.2">
      <c r="A176" s="28" t="s">
        <v>1675</v>
      </c>
      <c r="B176" s="6" t="s">
        <v>1676</v>
      </c>
      <c r="C176" s="5" t="s">
        <v>634</v>
      </c>
      <c r="D176" s="7">
        <v>30</v>
      </c>
      <c r="E176" s="7">
        <v>50150</v>
      </c>
      <c r="F176" s="7">
        <v>53100</v>
      </c>
    </row>
    <row r="177" spans="1:6" x14ac:dyDescent="0.2">
      <c r="A177" s="28" t="s">
        <v>1677</v>
      </c>
      <c r="B177" s="6" t="s">
        <v>1678</v>
      </c>
      <c r="C177" s="5" t="s">
        <v>634</v>
      </c>
      <c r="D177" s="7">
        <v>130</v>
      </c>
      <c r="E177" s="7">
        <v>48200</v>
      </c>
      <c r="F177" s="7">
        <v>49980</v>
      </c>
    </row>
    <row r="178" spans="1:6" x14ac:dyDescent="0.2">
      <c r="A178" s="28" t="s">
        <v>1681</v>
      </c>
      <c r="B178" s="6" t="s">
        <v>1682</v>
      </c>
      <c r="C178" s="5" t="s">
        <v>634</v>
      </c>
      <c r="D178" s="7">
        <v>40</v>
      </c>
      <c r="E178" s="7">
        <v>37680</v>
      </c>
      <c r="F178" s="7">
        <v>35360</v>
      </c>
    </row>
    <row r="179" spans="1:6" x14ac:dyDescent="0.2">
      <c r="A179" s="28" t="s">
        <v>1683</v>
      </c>
      <c r="B179" s="6" t="s">
        <v>1684</v>
      </c>
      <c r="C179" s="5" t="s">
        <v>634</v>
      </c>
      <c r="D179" s="7">
        <v>200</v>
      </c>
      <c r="E179" s="7">
        <v>29230</v>
      </c>
      <c r="F179" s="7">
        <v>27570</v>
      </c>
    </row>
    <row r="180" spans="1:6" x14ac:dyDescent="0.2">
      <c r="A180" s="28" t="s">
        <v>1685</v>
      </c>
      <c r="B180" s="6" t="s">
        <v>1686</v>
      </c>
      <c r="C180" s="5" t="s">
        <v>634</v>
      </c>
      <c r="D180" s="7">
        <v>750</v>
      </c>
      <c r="E180" s="7">
        <v>23150</v>
      </c>
      <c r="F180" s="7">
        <v>21550</v>
      </c>
    </row>
    <row r="181" spans="1:6" x14ac:dyDescent="0.2">
      <c r="A181" s="28" t="s">
        <v>1687</v>
      </c>
      <c r="B181" s="6" t="s">
        <v>1688</v>
      </c>
      <c r="C181" s="5" t="s">
        <v>634</v>
      </c>
      <c r="D181" s="7">
        <v>40</v>
      </c>
      <c r="E181" s="7">
        <v>33180</v>
      </c>
      <c r="F181" s="7">
        <v>26820</v>
      </c>
    </row>
    <row r="182" spans="1:6" x14ac:dyDescent="0.2">
      <c r="A182" s="28" t="s">
        <v>1689</v>
      </c>
      <c r="B182" s="6" t="s">
        <v>1690</v>
      </c>
      <c r="C182" s="5" t="s">
        <v>634</v>
      </c>
      <c r="D182" s="7">
        <v>120</v>
      </c>
      <c r="E182" s="7">
        <v>43410</v>
      </c>
      <c r="F182" s="7">
        <v>41650</v>
      </c>
    </row>
    <row r="183" spans="1:6" x14ac:dyDescent="0.2">
      <c r="A183" s="28" t="s">
        <v>1691</v>
      </c>
      <c r="B183" s="6" t="s">
        <v>1692</v>
      </c>
      <c r="C183" s="5" t="s">
        <v>634</v>
      </c>
      <c r="D183" s="7">
        <v>50</v>
      </c>
      <c r="E183" s="7">
        <v>35600</v>
      </c>
      <c r="F183" s="7">
        <v>34100</v>
      </c>
    </row>
    <row r="184" spans="1:6" x14ac:dyDescent="0.2">
      <c r="A184" s="28" t="s">
        <v>1693</v>
      </c>
      <c r="B184" s="6" t="s">
        <v>1694</v>
      </c>
      <c r="C184" s="5" t="s">
        <v>634</v>
      </c>
      <c r="D184" s="7">
        <v>360</v>
      </c>
      <c r="E184" s="7">
        <v>28190</v>
      </c>
      <c r="F184" s="7">
        <v>28010</v>
      </c>
    </row>
    <row r="185" spans="1:6" x14ac:dyDescent="0.2">
      <c r="A185" s="28" t="s">
        <v>1695</v>
      </c>
      <c r="B185" s="6" t="s">
        <v>1696</v>
      </c>
      <c r="C185" s="5" t="s">
        <v>634</v>
      </c>
      <c r="D185" s="7">
        <v>900</v>
      </c>
      <c r="E185" s="7">
        <v>27970</v>
      </c>
      <c r="F185" s="7">
        <v>26290</v>
      </c>
    </row>
    <row r="186" spans="1:6" x14ac:dyDescent="0.2">
      <c r="A186" s="28" t="s">
        <v>1699</v>
      </c>
      <c r="B186" s="6" t="s">
        <v>1700</v>
      </c>
      <c r="C186" s="5" t="s">
        <v>634</v>
      </c>
      <c r="D186" s="7">
        <v>80</v>
      </c>
      <c r="E186" s="7">
        <v>29080</v>
      </c>
      <c r="F186" s="7">
        <v>24880</v>
      </c>
    </row>
    <row r="187" spans="1:6" x14ac:dyDescent="0.2">
      <c r="A187" s="28" t="s">
        <v>1707</v>
      </c>
      <c r="B187" s="6" t="s">
        <v>1708</v>
      </c>
      <c r="C187" s="5" t="s">
        <v>634</v>
      </c>
      <c r="D187" s="7">
        <v>30</v>
      </c>
      <c r="E187" s="7">
        <v>20980</v>
      </c>
      <c r="F187" s="7">
        <v>18900</v>
      </c>
    </row>
    <row r="188" spans="1:6" x14ac:dyDescent="0.2">
      <c r="A188" s="28" t="s">
        <v>1709</v>
      </c>
      <c r="B188" s="6" t="s">
        <v>1710</v>
      </c>
      <c r="C188" s="5" t="s">
        <v>634</v>
      </c>
      <c r="D188" s="7">
        <v>790</v>
      </c>
      <c r="E188" s="7">
        <v>26250</v>
      </c>
      <c r="F188" s="7">
        <v>25240</v>
      </c>
    </row>
    <row r="189" spans="1:6" x14ac:dyDescent="0.2">
      <c r="A189" s="28" t="s">
        <v>1721</v>
      </c>
      <c r="B189" s="6" t="s">
        <v>1722</v>
      </c>
      <c r="C189" s="5" t="s">
        <v>634</v>
      </c>
      <c r="D189" s="7">
        <v>160</v>
      </c>
      <c r="E189" s="7">
        <v>46020</v>
      </c>
      <c r="F189" s="7">
        <v>45960</v>
      </c>
    </row>
    <row r="190" spans="1:6" x14ac:dyDescent="0.2">
      <c r="A190" s="28" t="s">
        <v>1727</v>
      </c>
      <c r="B190" s="6" t="s">
        <v>1728</v>
      </c>
      <c r="C190" s="5" t="s">
        <v>634</v>
      </c>
      <c r="D190" s="7">
        <v>70</v>
      </c>
      <c r="E190" s="7">
        <v>22840</v>
      </c>
      <c r="F190" s="7">
        <v>22300</v>
      </c>
    </row>
    <row r="191" spans="1:6" x14ac:dyDescent="0.2">
      <c r="A191" s="28" t="s">
        <v>1729</v>
      </c>
      <c r="B191" s="6" t="s">
        <v>1730</v>
      </c>
      <c r="C191" s="5" t="s">
        <v>634</v>
      </c>
      <c r="D191" s="7">
        <v>7530</v>
      </c>
      <c r="E191" s="7">
        <v>19430</v>
      </c>
      <c r="F191" s="7">
        <v>18550</v>
      </c>
    </row>
    <row r="192" spans="1:6" x14ac:dyDescent="0.2">
      <c r="A192" s="28" t="s">
        <v>1739</v>
      </c>
      <c r="B192" s="6" t="s">
        <v>1740</v>
      </c>
      <c r="C192" s="5" t="s">
        <v>634</v>
      </c>
      <c r="D192" s="7">
        <v>230</v>
      </c>
      <c r="E192" s="7">
        <v>62000</v>
      </c>
      <c r="F192" s="7">
        <v>50510</v>
      </c>
    </row>
    <row r="193" spans="1:6" x14ac:dyDescent="0.2">
      <c r="A193" s="28" t="s">
        <v>1747</v>
      </c>
      <c r="B193" s="6" t="s">
        <v>1748</v>
      </c>
      <c r="C193" s="5" t="s">
        <v>634</v>
      </c>
      <c r="D193" s="7">
        <v>110</v>
      </c>
      <c r="E193" s="7">
        <v>35940</v>
      </c>
      <c r="F193" s="7">
        <v>35040</v>
      </c>
    </row>
    <row r="194" spans="1:6" x14ac:dyDescent="0.2">
      <c r="A194" s="28" t="s">
        <v>1755</v>
      </c>
      <c r="B194" s="6" t="s">
        <v>1756</v>
      </c>
      <c r="C194" s="5" t="s">
        <v>634</v>
      </c>
      <c r="D194" s="7">
        <v>130</v>
      </c>
      <c r="E194" s="7">
        <v>36340</v>
      </c>
      <c r="F194" s="7">
        <v>38170</v>
      </c>
    </row>
    <row r="195" spans="1:6" x14ac:dyDescent="0.2">
      <c r="A195" s="28" t="s">
        <v>1759</v>
      </c>
      <c r="B195" s="6" t="s">
        <v>1760</v>
      </c>
      <c r="C195" s="5" t="s">
        <v>634</v>
      </c>
      <c r="D195" s="7">
        <v>460</v>
      </c>
      <c r="E195" s="7">
        <v>26450</v>
      </c>
      <c r="F195" s="7">
        <v>26420</v>
      </c>
    </row>
    <row r="196" spans="1:6" x14ac:dyDescent="0.2">
      <c r="A196" s="28" t="s">
        <v>1763</v>
      </c>
      <c r="B196" s="6" t="s">
        <v>0</v>
      </c>
      <c r="C196" s="5" t="s">
        <v>634</v>
      </c>
      <c r="D196" s="7">
        <v>140</v>
      </c>
      <c r="E196" s="7">
        <v>40640</v>
      </c>
      <c r="F196" s="7">
        <v>40060</v>
      </c>
    </row>
    <row r="197" spans="1:6" x14ac:dyDescent="0.2">
      <c r="A197" s="28" t="s">
        <v>1</v>
      </c>
      <c r="B197" s="6" t="s">
        <v>2</v>
      </c>
      <c r="C197" s="5" t="s">
        <v>634</v>
      </c>
      <c r="D197" s="7">
        <v>30</v>
      </c>
      <c r="E197" s="7">
        <v>27250</v>
      </c>
      <c r="F197" s="7">
        <v>26640</v>
      </c>
    </row>
    <row r="198" spans="1:6" x14ac:dyDescent="0.2">
      <c r="A198" s="28" t="s">
        <v>5</v>
      </c>
      <c r="B198" s="6" t="s">
        <v>6</v>
      </c>
      <c r="C198" s="5" t="s">
        <v>634</v>
      </c>
      <c r="D198" s="7">
        <v>140</v>
      </c>
      <c r="E198" s="7">
        <v>42320</v>
      </c>
      <c r="F198" s="7">
        <v>40050</v>
      </c>
    </row>
    <row r="199" spans="1:6" x14ac:dyDescent="0.2">
      <c r="A199" s="28" t="s">
        <v>13</v>
      </c>
      <c r="B199" s="6" t="s">
        <v>14</v>
      </c>
      <c r="C199" s="5" t="s">
        <v>634</v>
      </c>
      <c r="D199" s="7">
        <v>60</v>
      </c>
      <c r="E199" s="7">
        <v>33430</v>
      </c>
      <c r="F199" s="7">
        <v>31790</v>
      </c>
    </row>
    <row r="200" spans="1:6" x14ac:dyDescent="0.2">
      <c r="A200" s="28" t="s">
        <v>19</v>
      </c>
      <c r="B200" s="6" t="s">
        <v>20</v>
      </c>
      <c r="C200" s="5" t="s">
        <v>634</v>
      </c>
      <c r="D200" s="7" t="s">
        <v>736</v>
      </c>
      <c r="E200" s="7">
        <v>30960</v>
      </c>
      <c r="F200" s="7">
        <v>28580</v>
      </c>
    </row>
    <row r="201" spans="1:6" x14ac:dyDescent="0.2">
      <c r="A201" s="28" t="s">
        <v>21</v>
      </c>
      <c r="B201" s="6" t="s">
        <v>22</v>
      </c>
      <c r="C201" s="5" t="s">
        <v>634</v>
      </c>
      <c r="D201" s="7">
        <v>50</v>
      </c>
      <c r="E201" s="7">
        <v>25020</v>
      </c>
      <c r="F201" s="7">
        <v>24580</v>
      </c>
    </row>
    <row r="202" spans="1:6" x14ac:dyDescent="0.2">
      <c r="A202" s="28" t="s">
        <v>27</v>
      </c>
      <c r="B202" s="6" t="s">
        <v>28</v>
      </c>
      <c r="C202" s="5" t="s">
        <v>634</v>
      </c>
      <c r="D202" s="7">
        <v>60</v>
      </c>
      <c r="E202" s="7">
        <v>33300</v>
      </c>
      <c r="F202" s="7">
        <v>32080</v>
      </c>
    </row>
    <row r="203" spans="1:6" x14ac:dyDescent="0.2">
      <c r="A203" s="28" t="s">
        <v>37</v>
      </c>
      <c r="B203" s="6" t="s">
        <v>38</v>
      </c>
      <c r="C203" s="5" t="s">
        <v>634</v>
      </c>
      <c r="D203" s="7">
        <v>40</v>
      </c>
      <c r="E203" s="7">
        <v>27390</v>
      </c>
      <c r="F203" s="7">
        <v>24110</v>
      </c>
    </row>
    <row r="204" spans="1:6" x14ac:dyDescent="0.2">
      <c r="A204" s="28" t="s">
        <v>79</v>
      </c>
      <c r="B204" s="6" t="s">
        <v>80</v>
      </c>
      <c r="C204" s="5" t="s">
        <v>634</v>
      </c>
      <c r="D204" s="7">
        <v>190</v>
      </c>
      <c r="E204" s="7">
        <v>51790</v>
      </c>
      <c r="F204" s="7">
        <v>51760</v>
      </c>
    </row>
    <row r="205" spans="1:6" x14ac:dyDescent="0.2">
      <c r="A205" s="28" t="s">
        <v>81</v>
      </c>
      <c r="B205" s="6" t="s">
        <v>82</v>
      </c>
      <c r="C205" s="5" t="s">
        <v>634</v>
      </c>
      <c r="D205" s="7">
        <v>30</v>
      </c>
      <c r="E205" s="7">
        <v>29040</v>
      </c>
      <c r="F205" s="7">
        <v>27430</v>
      </c>
    </row>
    <row r="206" spans="1:6" x14ac:dyDescent="0.2">
      <c r="A206" s="28" t="s">
        <v>85</v>
      </c>
      <c r="B206" s="6" t="s">
        <v>86</v>
      </c>
      <c r="C206" s="5" t="s">
        <v>634</v>
      </c>
      <c r="D206" s="7">
        <v>70</v>
      </c>
      <c r="E206" s="7">
        <v>61180</v>
      </c>
      <c r="F206" s="7">
        <v>65510</v>
      </c>
    </row>
    <row r="207" spans="1:6" x14ac:dyDescent="0.2">
      <c r="A207" s="28" t="s">
        <v>105</v>
      </c>
      <c r="B207" s="6" t="s">
        <v>106</v>
      </c>
      <c r="C207" s="5" t="s">
        <v>634</v>
      </c>
      <c r="D207" s="7">
        <v>80</v>
      </c>
      <c r="E207" s="7">
        <v>38380</v>
      </c>
      <c r="F207" s="7">
        <v>36200</v>
      </c>
    </row>
    <row r="208" spans="1:6" x14ac:dyDescent="0.2">
      <c r="A208" s="28" t="s">
        <v>109</v>
      </c>
      <c r="B208" s="6" t="s">
        <v>110</v>
      </c>
      <c r="C208" s="5" t="s">
        <v>634</v>
      </c>
      <c r="D208" s="7">
        <v>260</v>
      </c>
      <c r="E208" s="7">
        <v>36700</v>
      </c>
      <c r="F208" s="7">
        <v>35870</v>
      </c>
    </row>
    <row r="209" spans="1:6" x14ac:dyDescent="0.2">
      <c r="A209" s="28" t="s">
        <v>111</v>
      </c>
      <c r="B209" s="6" t="s">
        <v>112</v>
      </c>
      <c r="C209" s="5" t="s">
        <v>634</v>
      </c>
      <c r="D209" s="7">
        <v>40</v>
      </c>
      <c r="E209" s="7">
        <v>32540</v>
      </c>
      <c r="F209" s="7">
        <v>31190</v>
      </c>
    </row>
    <row r="210" spans="1:6" x14ac:dyDescent="0.2">
      <c r="A210" s="28" t="s">
        <v>113</v>
      </c>
      <c r="B210" s="6" t="s">
        <v>114</v>
      </c>
      <c r="C210" s="5" t="s">
        <v>634</v>
      </c>
      <c r="D210" s="7">
        <v>100</v>
      </c>
      <c r="E210" s="7">
        <v>30520</v>
      </c>
      <c r="F210" s="7">
        <v>27690</v>
      </c>
    </row>
    <row r="211" spans="1:6" x14ac:dyDescent="0.2">
      <c r="A211" s="28" t="s">
        <v>115</v>
      </c>
      <c r="B211" s="6" t="s">
        <v>116</v>
      </c>
      <c r="C211" s="5" t="s">
        <v>634</v>
      </c>
      <c r="D211" s="7">
        <v>130</v>
      </c>
      <c r="E211" s="7">
        <v>49540</v>
      </c>
      <c r="F211" s="7">
        <v>51700</v>
      </c>
    </row>
    <row r="212" spans="1:6" x14ac:dyDescent="0.2">
      <c r="A212" s="28" t="s">
        <v>127</v>
      </c>
      <c r="B212" s="6" t="s">
        <v>128</v>
      </c>
      <c r="C212" s="5" t="s">
        <v>634</v>
      </c>
      <c r="D212" s="7">
        <v>90</v>
      </c>
      <c r="E212" s="7">
        <v>37880</v>
      </c>
      <c r="F212" s="7">
        <v>39610</v>
      </c>
    </row>
    <row r="213" spans="1:6" x14ac:dyDescent="0.2">
      <c r="A213" s="28" t="s">
        <v>129</v>
      </c>
      <c r="B213" s="6" t="s">
        <v>130</v>
      </c>
      <c r="C213" s="5" t="s">
        <v>634</v>
      </c>
      <c r="D213" s="7" t="s">
        <v>736</v>
      </c>
      <c r="E213" s="7">
        <v>19760</v>
      </c>
      <c r="F213" s="7">
        <v>18960</v>
      </c>
    </row>
    <row r="214" spans="1:6" x14ac:dyDescent="0.2">
      <c r="A214" s="28" t="s">
        <v>135</v>
      </c>
      <c r="B214" s="6" t="s">
        <v>136</v>
      </c>
      <c r="C214" s="5" t="s">
        <v>634</v>
      </c>
      <c r="D214" s="7">
        <v>140</v>
      </c>
      <c r="E214" s="7">
        <v>40510</v>
      </c>
      <c r="F214" s="7">
        <v>39630</v>
      </c>
    </row>
    <row r="215" spans="1:6" x14ac:dyDescent="0.2">
      <c r="A215" s="28" t="s">
        <v>139</v>
      </c>
      <c r="B215" s="6" t="s">
        <v>140</v>
      </c>
      <c r="C215" s="5" t="s">
        <v>634</v>
      </c>
      <c r="D215" s="7">
        <v>150</v>
      </c>
      <c r="E215" s="7">
        <v>40900</v>
      </c>
      <c r="F215" s="7">
        <v>38830</v>
      </c>
    </row>
    <row r="216" spans="1:6" x14ac:dyDescent="0.2">
      <c r="A216" s="28" t="s">
        <v>157</v>
      </c>
      <c r="B216" s="6" t="s">
        <v>158</v>
      </c>
      <c r="C216" s="5" t="s">
        <v>634</v>
      </c>
      <c r="D216" s="7">
        <v>500</v>
      </c>
      <c r="E216" s="7">
        <v>34400</v>
      </c>
      <c r="F216" s="7">
        <v>27720</v>
      </c>
    </row>
    <row r="217" spans="1:6" x14ac:dyDescent="0.2">
      <c r="A217" s="28" t="s">
        <v>169</v>
      </c>
      <c r="B217" s="6" t="s">
        <v>170</v>
      </c>
      <c r="C217" s="5" t="s">
        <v>634</v>
      </c>
      <c r="D217" s="7">
        <v>90</v>
      </c>
      <c r="E217" s="7">
        <v>23780</v>
      </c>
      <c r="F217" s="7">
        <v>22350</v>
      </c>
    </row>
    <row r="218" spans="1:6" x14ac:dyDescent="0.2">
      <c r="A218" s="28" t="s">
        <v>171</v>
      </c>
      <c r="B218" s="6" t="s">
        <v>172</v>
      </c>
      <c r="C218" s="5" t="s">
        <v>634</v>
      </c>
      <c r="D218" s="7">
        <v>110</v>
      </c>
      <c r="E218" s="7">
        <v>36610</v>
      </c>
      <c r="F218" s="7">
        <v>23610</v>
      </c>
    </row>
    <row r="219" spans="1:6" x14ac:dyDescent="0.2">
      <c r="A219" s="28" t="s">
        <v>175</v>
      </c>
      <c r="B219" s="6" t="s">
        <v>176</v>
      </c>
      <c r="C219" s="5" t="s">
        <v>634</v>
      </c>
      <c r="D219" s="7">
        <v>130</v>
      </c>
      <c r="E219" s="7">
        <v>43550</v>
      </c>
      <c r="F219" s="7">
        <v>43720</v>
      </c>
    </row>
    <row r="220" spans="1:6" x14ac:dyDescent="0.2">
      <c r="A220" s="28" t="s">
        <v>191</v>
      </c>
      <c r="B220" s="6" t="s">
        <v>192</v>
      </c>
      <c r="C220" s="5" t="s">
        <v>634</v>
      </c>
      <c r="D220" s="7">
        <v>110</v>
      </c>
      <c r="E220" s="7">
        <v>26080</v>
      </c>
      <c r="F220" s="7">
        <v>25140</v>
      </c>
    </row>
    <row r="221" spans="1:6" x14ac:dyDescent="0.2">
      <c r="A221" s="28" t="s">
        <v>193</v>
      </c>
      <c r="B221" s="6" t="s">
        <v>194</v>
      </c>
      <c r="C221" s="5" t="s">
        <v>634</v>
      </c>
      <c r="D221" s="7" t="s">
        <v>736</v>
      </c>
      <c r="E221" s="7">
        <v>21270</v>
      </c>
      <c r="F221" s="7">
        <v>19480</v>
      </c>
    </row>
    <row r="222" spans="1:6" x14ac:dyDescent="0.2">
      <c r="A222" s="28" t="s">
        <v>195</v>
      </c>
      <c r="B222" s="6" t="s">
        <v>196</v>
      </c>
      <c r="C222" s="5" t="s">
        <v>634</v>
      </c>
      <c r="D222" s="7">
        <v>110</v>
      </c>
      <c r="E222" s="7">
        <v>20500</v>
      </c>
      <c r="F222" s="7">
        <v>19270</v>
      </c>
    </row>
    <row r="223" spans="1:6" x14ac:dyDescent="0.2">
      <c r="A223" s="28" t="s">
        <v>197</v>
      </c>
      <c r="B223" s="6" t="s">
        <v>198</v>
      </c>
      <c r="C223" s="5" t="s">
        <v>634</v>
      </c>
      <c r="D223" s="7">
        <v>70</v>
      </c>
      <c r="E223" s="7">
        <v>23630</v>
      </c>
      <c r="F223" s="7">
        <v>19110</v>
      </c>
    </row>
    <row r="224" spans="1:6" x14ac:dyDescent="0.2">
      <c r="A224" s="28" t="s">
        <v>249</v>
      </c>
      <c r="B224" s="6" t="s">
        <v>250</v>
      </c>
      <c r="C224" s="5" t="s">
        <v>634</v>
      </c>
      <c r="D224" s="7">
        <v>150</v>
      </c>
      <c r="E224" s="7">
        <v>32570</v>
      </c>
      <c r="F224" s="7">
        <v>30060</v>
      </c>
    </row>
    <row r="225" spans="1:6" x14ac:dyDescent="0.2">
      <c r="A225" s="28" t="s">
        <v>269</v>
      </c>
      <c r="B225" s="6" t="s">
        <v>270</v>
      </c>
      <c r="C225" s="5" t="s">
        <v>634</v>
      </c>
      <c r="D225" s="7">
        <v>100</v>
      </c>
      <c r="E225" s="7">
        <v>17980</v>
      </c>
      <c r="F225" s="7">
        <v>17880</v>
      </c>
    </row>
    <row r="226" spans="1:6" x14ac:dyDescent="0.2">
      <c r="A226" s="28" t="s">
        <v>273</v>
      </c>
      <c r="B226" s="6" t="s">
        <v>274</v>
      </c>
      <c r="C226" s="5" t="s">
        <v>634</v>
      </c>
      <c r="D226" s="7">
        <v>30</v>
      </c>
      <c r="E226" s="7" t="s">
        <v>705</v>
      </c>
      <c r="F226" s="7" t="s">
        <v>705</v>
      </c>
    </row>
    <row r="227" spans="1:6" x14ac:dyDescent="0.2">
      <c r="A227" s="28" t="s">
        <v>303</v>
      </c>
      <c r="B227" s="6" t="s">
        <v>304</v>
      </c>
      <c r="C227" s="5" t="s">
        <v>634</v>
      </c>
      <c r="D227" s="7">
        <v>100</v>
      </c>
      <c r="E227" s="7">
        <v>40870</v>
      </c>
      <c r="F227" s="7">
        <v>40770</v>
      </c>
    </row>
    <row r="228" spans="1:6" x14ac:dyDescent="0.2">
      <c r="A228" s="28" t="s">
        <v>331</v>
      </c>
      <c r="B228" s="6" t="s">
        <v>332</v>
      </c>
      <c r="C228" s="5" t="s">
        <v>634</v>
      </c>
      <c r="D228" s="7">
        <v>80</v>
      </c>
      <c r="E228" s="7">
        <v>30150</v>
      </c>
      <c r="F228" s="7">
        <v>27670</v>
      </c>
    </row>
    <row r="229" spans="1:6" x14ac:dyDescent="0.2">
      <c r="A229" s="28" t="s">
        <v>341</v>
      </c>
      <c r="B229" s="6" t="s">
        <v>342</v>
      </c>
      <c r="C229" s="5" t="s">
        <v>634</v>
      </c>
      <c r="D229" s="7" t="s">
        <v>736</v>
      </c>
      <c r="E229" s="7">
        <v>23620</v>
      </c>
      <c r="F229" s="7">
        <v>22790</v>
      </c>
    </row>
    <row r="230" spans="1:6" x14ac:dyDescent="0.2">
      <c r="A230" s="28" t="s">
        <v>363</v>
      </c>
      <c r="B230" s="6" t="s">
        <v>364</v>
      </c>
      <c r="C230" s="5" t="s">
        <v>634</v>
      </c>
      <c r="D230" s="7" t="s">
        <v>736</v>
      </c>
      <c r="E230" s="7">
        <v>26070</v>
      </c>
      <c r="F230" s="7">
        <v>22170</v>
      </c>
    </row>
    <row r="231" spans="1:6" x14ac:dyDescent="0.2">
      <c r="A231" s="28" t="s">
        <v>365</v>
      </c>
      <c r="B231" s="6" t="s">
        <v>366</v>
      </c>
      <c r="C231" s="5" t="s">
        <v>634</v>
      </c>
      <c r="D231" s="7">
        <v>30</v>
      </c>
      <c r="E231" s="7">
        <v>20210</v>
      </c>
      <c r="F231" s="7">
        <v>19520</v>
      </c>
    </row>
    <row r="232" spans="1:6" x14ac:dyDescent="0.2">
      <c r="A232" s="28" t="s">
        <v>371</v>
      </c>
      <c r="B232" s="6" t="s">
        <v>372</v>
      </c>
      <c r="C232" s="5" t="s">
        <v>634</v>
      </c>
      <c r="D232" s="7">
        <v>40</v>
      </c>
      <c r="E232" s="7">
        <v>36210</v>
      </c>
      <c r="F232" s="7">
        <v>31670</v>
      </c>
    </row>
    <row r="233" spans="1:6" x14ac:dyDescent="0.2">
      <c r="A233" s="28" t="s">
        <v>373</v>
      </c>
      <c r="B233" s="6" t="s">
        <v>374</v>
      </c>
      <c r="C233" s="5" t="s">
        <v>634</v>
      </c>
      <c r="D233" s="7">
        <v>60</v>
      </c>
      <c r="E233" s="7">
        <v>39870</v>
      </c>
      <c r="F233" s="7">
        <v>39980</v>
      </c>
    </row>
    <row r="234" spans="1:6" x14ac:dyDescent="0.2">
      <c r="A234" s="28" t="s">
        <v>385</v>
      </c>
      <c r="B234" s="6" t="s">
        <v>386</v>
      </c>
      <c r="C234" s="5" t="s">
        <v>634</v>
      </c>
      <c r="D234" s="7">
        <v>280</v>
      </c>
      <c r="E234" s="7">
        <v>28160</v>
      </c>
      <c r="F234" s="7">
        <v>28170</v>
      </c>
    </row>
    <row r="235" spans="1:6" x14ac:dyDescent="0.2">
      <c r="A235" s="28" t="s">
        <v>387</v>
      </c>
      <c r="B235" s="6" t="s">
        <v>388</v>
      </c>
      <c r="C235" s="5" t="s">
        <v>634</v>
      </c>
      <c r="D235" s="7">
        <v>120</v>
      </c>
      <c r="E235" s="7">
        <v>23690</v>
      </c>
      <c r="F235" s="7">
        <v>19620</v>
      </c>
    </row>
    <row r="236" spans="1:6" x14ac:dyDescent="0.2">
      <c r="A236" s="28" t="s">
        <v>389</v>
      </c>
      <c r="B236" s="6" t="s">
        <v>390</v>
      </c>
      <c r="C236" s="5" t="s">
        <v>634</v>
      </c>
      <c r="D236" s="7">
        <v>470</v>
      </c>
      <c r="E236" s="7">
        <v>34000</v>
      </c>
      <c r="F236" s="7">
        <v>34540</v>
      </c>
    </row>
    <row r="237" spans="1:6" x14ac:dyDescent="0.2">
      <c r="A237" s="28" t="s">
        <v>391</v>
      </c>
      <c r="B237" s="6" t="s">
        <v>392</v>
      </c>
      <c r="C237" s="5" t="s">
        <v>634</v>
      </c>
      <c r="D237" s="7">
        <v>270</v>
      </c>
      <c r="E237" s="7">
        <v>38280</v>
      </c>
      <c r="F237" s="7">
        <v>32380</v>
      </c>
    </row>
    <row r="238" spans="1:6" x14ac:dyDescent="0.2">
      <c r="A238" s="28" t="s">
        <v>395</v>
      </c>
      <c r="B238" s="6" t="s">
        <v>396</v>
      </c>
      <c r="C238" s="5" t="s">
        <v>634</v>
      </c>
      <c r="D238" s="7">
        <v>150</v>
      </c>
      <c r="E238" s="7">
        <v>31250</v>
      </c>
      <c r="F238" s="7">
        <v>34010</v>
      </c>
    </row>
    <row r="239" spans="1:6" x14ac:dyDescent="0.2">
      <c r="A239" s="28" t="s">
        <v>409</v>
      </c>
      <c r="B239" s="6" t="s">
        <v>410</v>
      </c>
      <c r="C239" s="5" t="s">
        <v>634</v>
      </c>
      <c r="D239" s="7">
        <v>50</v>
      </c>
      <c r="E239" s="7">
        <v>20910</v>
      </c>
      <c r="F239" s="7">
        <v>19290</v>
      </c>
    </row>
    <row r="240" spans="1:6" x14ac:dyDescent="0.2">
      <c r="A240" s="28" t="s">
        <v>427</v>
      </c>
      <c r="B240" s="6" t="s">
        <v>428</v>
      </c>
      <c r="C240" s="5" t="s">
        <v>634</v>
      </c>
      <c r="D240" s="7">
        <v>120</v>
      </c>
      <c r="E240" s="7">
        <v>25040</v>
      </c>
      <c r="F240" s="7">
        <v>23060</v>
      </c>
    </row>
    <row r="241" spans="1:6" x14ac:dyDescent="0.2">
      <c r="A241" s="28" t="s">
        <v>429</v>
      </c>
      <c r="B241" s="6" t="s">
        <v>430</v>
      </c>
      <c r="C241" s="5" t="s">
        <v>634</v>
      </c>
      <c r="D241" s="7">
        <v>120</v>
      </c>
      <c r="E241" s="7">
        <v>19610</v>
      </c>
      <c r="F241" s="7">
        <v>18730</v>
      </c>
    </row>
    <row r="242" spans="1:6" x14ac:dyDescent="0.2">
      <c r="A242" s="28" t="s">
        <v>431</v>
      </c>
      <c r="B242" s="6" t="s">
        <v>432</v>
      </c>
      <c r="C242" s="5" t="s">
        <v>634</v>
      </c>
      <c r="D242" s="7">
        <v>480</v>
      </c>
      <c r="E242" s="7">
        <v>21720</v>
      </c>
      <c r="F242" s="7">
        <v>19600</v>
      </c>
    </row>
    <row r="243" spans="1:6" x14ac:dyDescent="0.2">
      <c r="A243" s="28" t="s">
        <v>435</v>
      </c>
      <c r="B243" s="6" t="s">
        <v>436</v>
      </c>
      <c r="C243" s="5" t="s">
        <v>634</v>
      </c>
      <c r="D243" s="7">
        <v>120</v>
      </c>
      <c r="E243" s="7">
        <v>18940</v>
      </c>
      <c r="F243" s="7">
        <v>18070</v>
      </c>
    </row>
    <row r="244" spans="1:6" x14ac:dyDescent="0.2">
      <c r="A244" s="28" t="s">
        <v>439</v>
      </c>
      <c r="B244" s="6" t="s">
        <v>440</v>
      </c>
      <c r="C244" s="5" t="s">
        <v>634</v>
      </c>
      <c r="D244" s="7">
        <v>80</v>
      </c>
      <c r="E244" s="7">
        <v>23880</v>
      </c>
      <c r="F244" s="7">
        <v>19420</v>
      </c>
    </row>
    <row r="246" spans="1:6" x14ac:dyDescent="0.2">
      <c r="A246" s="21" t="s">
        <v>463</v>
      </c>
    </row>
    <row r="248" spans="1:6" x14ac:dyDescent="0.2">
      <c r="A248" s="2" t="s">
        <v>1765</v>
      </c>
    </row>
  </sheetData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21"/>
    <col min="2" max="2" width="50.7109375" style="2" customWidth="1"/>
    <col min="3" max="16384" width="9.140625" style="2"/>
  </cols>
  <sheetData>
    <row r="1" spans="1:8" x14ac:dyDescent="0.2">
      <c r="A1" s="27" t="s">
        <v>1018</v>
      </c>
      <c r="B1" s="26" t="s">
        <v>1026</v>
      </c>
      <c r="C1" s="22"/>
    </row>
    <row r="2" spans="1:8" ht="38.25" x14ac:dyDescent="0.2">
      <c r="A2" s="17" t="s">
        <v>1017</v>
      </c>
      <c r="B2" s="17" t="s">
        <v>1015</v>
      </c>
      <c r="C2" s="23" t="s">
        <v>1016</v>
      </c>
      <c r="D2" s="16" t="s">
        <v>607</v>
      </c>
      <c r="E2" s="16" t="s">
        <v>1011</v>
      </c>
      <c r="F2" s="16" t="s">
        <v>1012</v>
      </c>
    </row>
    <row r="3" spans="1:8" x14ac:dyDescent="0.2">
      <c r="A3" s="28" t="s">
        <v>626</v>
      </c>
      <c r="B3" s="6" t="s">
        <v>627</v>
      </c>
      <c r="C3" s="5" t="s">
        <v>628</v>
      </c>
      <c r="D3" s="7">
        <v>348480</v>
      </c>
      <c r="E3" s="7">
        <v>42530</v>
      </c>
      <c r="F3" s="7">
        <v>32430</v>
      </c>
      <c r="H3" s="7"/>
    </row>
    <row r="4" spans="1:8" x14ac:dyDescent="0.2">
      <c r="A4" s="28" t="s">
        <v>629</v>
      </c>
      <c r="B4" s="6" t="s">
        <v>630</v>
      </c>
      <c r="C4" s="5" t="s">
        <v>631</v>
      </c>
      <c r="D4" s="7">
        <v>18740</v>
      </c>
      <c r="E4" s="7">
        <v>88130</v>
      </c>
      <c r="F4" s="7">
        <v>75930</v>
      </c>
    </row>
    <row r="5" spans="1:8" x14ac:dyDescent="0.2">
      <c r="A5" s="28" t="s">
        <v>701</v>
      </c>
      <c r="B5" s="6" t="s">
        <v>702</v>
      </c>
      <c r="C5" s="5" t="s">
        <v>631</v>
      </c>
      <c r="D5" s="7">
        <v>15200</v>
      </c>
      <c r="E5" s="7">
        <v>59050</v>
      </c>
      <c r="F5" s="7">
        <v>54170</v>
      </c>
    </row>
    <row r="6" spans="1:8" x14ac:dyDescent="0.2">
      <c r="A6" s="28" t="s">
        <v>767</v>
      </c>
      <c r="B6" s="6" t="s">
        <v>768</v>
      </c>
      <c r="C6" s="5" t="s">
        <v>631</v>
      </c>
      <c r="D6" s="7">
        <v>10060</v>
      </c>
      <c r="E6" s="7">
        <v>74260</v>
      </c>
      <c r="F6" s="7">
        <v>69500</v>
      </c>
    </row>
    <row r="7" spans="1:8" x14ac:dyDescent="0.2">
      <c r="A7" s="28" t="s">
        <v>801</v>
      </c>
      <c r="B7" s="6" t="s">
        <v>802</v>
      </c>
      <c r="C7" s="5" t="s">
        <v>631</v>
      </c>
      <c r="D7" s="7">
        <v>9280</v>
      </c>
      <c r="E7" s="7">
        <v>81580</v>
      </c>
      <c r="F7" s="7">
        <v>78790</v>
      </c>
    </row>
    <row r="8" spans="1:8" x14ac:dyDescent="0.2">
      <c r="A8" s="28" t="s">
        <v>867</v>
      </c>
      <c r="B8" s="6" t="s">
        <v>868</v>
      </c>
      <c r="C8" s="5" t="s">
        <v>631</v>
      </c>
      <c r="D8" s="7">
        <v>3870</v>
      </c>
      <c r="E8" s="7">
        <v>55110</v>
      </c>
      <c r="F8" s="7">
        <v>49270</v>
      </c>
    </row>
    <row r="9" spans="1:8" x14ac:dyDescent="0.2">
      <c r="A9" s="28" t="s">
        <v>941</v>
      </c>
      <c r="B9" s="6" t="s">
        <v>942</v>
      </c>
      <c r="C9" s="5" t="s">
        <v>631</v>
      </c>
      <c r="D9" s="7">
        <v>6880</v>
      </c>
      <c r="E9" s="7">
        <v>37920</v>
      </c>
      <c r="F9" s="7">
        <v>35280</v>
      </c>
    </row>
    <row r="10" spans="1:8" x14ac:dyDescent="0.2">
      <c r="A10" s="28" t="s">
        <v>975</v>
      </c>
      <c r="B10" s="6" t="s">
        <v>976</v>
      </c>
      <c r="C10" s="5" t="s">
        <v>631</v>
      </c>
      <c r="D10" s="7">
        <v>2790</v>
      </c>
      <c r="E10" s="7">
        <v>69740</v>
      </c>
      <c r="F10" s="7">
        <v>57630</v>
      </c>
    </row>
    <row r="11" spans="1:8" x14ac:dyDescent="0.2">
      <c r="A11" s="28" t="s">
        <v>993</v>
      </c>
      <c r="B11" s="6" t="s">
        <v>994</v>
      </c>
      <c r="C11" s="5" t="s">
        <v>631</v>
      </c>
      <c r="D11" s="7">
        <v>22090</v>
      </c>
      <c r="E11" s="7">
        <v>47050</v>
      </c>
      <c r="F11" s="7">
        <v>36540</v>
      </c>
    </row>
    <row r="12" spans="1:8" x14ac:dyDescent="0.2">
      <c r="A12" s="28" t="s">
        <v>1134</v>
      </c>
      <c r="B12" s="6" t="s">
        <v>1135</v>
      </c>
      <c r="C12" s="5" t="s">
        <v>631</v>
      </c>
      <c r="D12" s="7">
        <v>5040</v>
      </c>
      <c r="E12" s="7">
        <v>40850</v>
      </c>
      <c r="F12" s="7">
        <v>35580</v>
      </c>
    </row>
    <row r="13" spans="1:8" x14ac:dyDescent="0.2">
      <c r="A13" s="28" t="s">
        <v>1216</v>
      </c>
      <c r="B13" s="6" t="s">
        <v>1217</v>
      </c>
      <c r="C13" s="5" t="s">
        <v>631</v>
      </c>
      <c r="D13" s="7">
        <v>23000</v>
      </c>
      <c r="E13" s="7">
        <v>77180</v>
      </c>
      <c r="F13" s="7">
        <v>61680</v>
      </c>
    </row>
    <row r="14" spans="1:8" x14ac:dyDescent="0.2">
      <c r="A14" s="28" t="s">
        <v>1337</v>
      </c>
      <c r="B14" s="6" t="s">
        <v>1338</v>
      </c>
      <c r="C14" s="5" t="s">
        <v>631</v>
      </c>
      <c r="D14" s="7">
        <v>13290</v>
      </c>
      <c r="E14" s="7">
        <v>27500</v>
      </c>
      <c r="F14" s="7">
        <v>25200</v>
      </c>
    </row>
    <row r="15" spans="1:8" x14ac:dyDescent="0.2">
      <c r="A15" s="28" t="s">
        <v>1371</v>
      </c>
      <c r="B15" s="6" t="s">
        <v>1372</v>
      </c>
      <c r="C15" s="5" t="s">
        <v>631</v>
      </c>
      <c r="D15" s="7">
        <v>11660</v>
      </c>
      <c r="E15" s="7">
        <v>43660</v>
      </c>
      <c r="F15" s="7">
        <v>39070</v>
      </c>
    </row>
    <row r="16" spans="1:8" x14ac:dyDescent="0.2">
      <c r="A16" s="28" t="s">
        <v>1413</v>
      </c>
      <c r="B16" s="6" t="s">
        <v>1414</v>
      </c>
      <c r="C16" s="5" t="s">
        <v>631</v>
      </c>
      <c r="D16" s="7">
        <v>33850</v>
      </c>
      <c r="E16" s="7">
        <v>21240</v>
      </c>
      <c r="F16" s="7">
        <v>18710</v>
      </c>
    </row>
    <row r="17" spans="1:6" x14ac:dyDescent="0.2">
      <c r="A17" s="28" t="s">
        <v>1449</v>
      </c>
      <c r="B17" s="6" t="s">
        <v>1450</v>
      </c>
      <c r="C17" s="5" t="s">
        <v>631</v>
      </c>
      <c r="D17" s="7">
        <v>11840</v>
      </c>
      <c r="E17" s="7">
        <v>23710</v>
      </c>
      <c r="F17" s="7">
        <v>21030</v>
      </c>
    </row>
    <row r="18" spans="1:6" x14ac:dyDescent="0.2">
      <c r="A18" s="28" t="s">
        <v>1471</v>
      </c>
      <c r="B18" s="6" t="s">
        <v>1472</v>
      </c>
      <c r="C18" s="5" t="s">
        <v>631</v>
      </c>
      <c r="D18" s="7">
        <v>10630</v>
      </c>
      <c r="E18" s="7">
        <v>24610</v>
      </c>
      <c r="F18" s="7">
        <v>20310</v>
      </c>
    </row>
    <row r="19" spans="1:6" x14ac:dyDescent="0.2">
      <c r="A19" s="28" t="s">
        <v>1563</v>
      </c>
      <c r="B19" s="6" t="s">
        <v>1564</v>
      </c>
      <c r="C19" s="5" t="s">
        <v>631</v>
      </c>
      <c r="D19" s="7">
        <v>33750</v>
      </c>
      <c r="E19" s="7">
        <v>30190</v>
      </c>
      <c r="F19" s="7">
        <v>23590</v>
      </c>
    </row>
    <row r="20" spans="1:6" x14ac:dyDescent="0.2">
      <c r="A20" s="28" t="s">
        <v>1607</v>
      </c>
      <c r="B20" s="6" t="s">
        <v>1608</v>
      </c>
      <c r="C20" s="5" t="s">
        <v>631</v>
      </c>
      <c r="D20" s="7">
        <v>60560</v>
      </c>
      <c r="E20" s="7">
        <v>31460</v>
      </c>
      <c r="F20" s="7">
        <v>29170</v>
      </c>
    </row>
    <row r="21" spans="1:6" x14ac:dyDescent="0.2">
      <c r="A21" s="28" t="s">
        <v>1719</v>
      </c>
      <c r="B21" s="6" t="s">
        <v>1720</v>
      </c>
      <c r="C21" s="5" t="s">
        <v>631</v>
      </c>
      <c r="D21" s="7">
        <v>300</v>
      </c>
      <c r="E21" s="7">
        <v>24200</v>
      </c>
      <c r="F21" s="7">
        <v>21070</v>
      </c>
    </row>
    <row r="22" spans="1:6" x14ac:dyDescent="0.2">
      <c r="A22" s="28" t="s">
        <v>1737</v>
      </c>
      <c r="B22" s="6" t="s">
        <v>1738</v>
      </c>
      <c r="C22" s="5" t="s">
        <v>631</v>
      </c>
      <c r="D22" s="7">
        <v>12500</v>
      </c>
      <c r="E22" s="7">
        <v>38010</v>
      </c>
      <c r="F22" s="7">
        <v>35690</v>
      </c>
    </row>
    <row r="23" spans="1:6" x14ac:dyDescent="0.2">
      <c r="A23" s="28" t="s">
        <v>77</v>
      </c>
      <c r="B23" s="6" t="s">
        <v>78</v>
      </c>
      <c r="C23" s="5" t="s">
        <v>631</v>
      </c>
      <c r="D23" s="7">
        <v>15250</v>
      </c>
      <c r="E23" s="7">
        <v>42440</v>
      </c>
      <c r="F23" s="7">
        <v>38710</v>
      </c>
    </row>
    <row r="24" spans="1:6" x14ac:dyDescent="0.2">
      <c r="A24" s="28" t="s">
        <v>173</v>
      </c>
      <c r="B24" s="6" t="s">
        <v>174</v>
      </c>
      <c r="C24" s="5" t="s">
        <v>631</v>
      </c>
      <c r="D24" s="7">
        <v>11660</v>
      </c>
      <c r="E24" s="7">
        <v>33410</v>
      </c>
      <c r="F24" s="7">
        <v>30700</v>
      </c>
    </row>
    <row r="25" spans="1:6" x14ac:dyDescent="0.2">
      <c r="A25" s="28" t="s">
        <v>367</v>
      </c>
      <c r="B25" s="6" t="s">
        <v>368</v>
      </c>
      <c r="C25" s="5" t="s">
        <v>631</v>
      </c>
      <c r="D25" s="7">
        <v>16250</v>
      </c>
      <c r="E25" s="7">
        <v>30530</v>
      </c>
      <c r="F25" s="7">
        <v>25020</v>
      </c>
    </row>
    <row r="26" spans="1:6" x14ac:dyDescent="0.2">
      <c r="A26" s="28" t="s">
        <v>632</v>
      </c>
      <c r="B26" s="6" t="s">
        <v>633</v>
      </c>
      <c r="C26" s="5" t="s">
        <v>634</v>
      </c>
      <c r="D26" s="7">
        <v>400</v>
      </c>
      <c r="E26" s="7">
        <v>167040</v>
      </c>
      <c r="F26" s="7">
        <v>159940</v>
      </c>
    </row>
    <row r="27" spans="1:6" x14ac:dyDescent="0.2">
      <c r="A27" s="28" t="s">
        <v>635</v>
      </c>
      <c r="B27" s="6" t="s">
        <v>636</v>
      </c>
      <c r="C27" s="5" t="s">
        <v>634</v>
      </c>
      <c r="D27" s="7">
        <v>6180</v>
      </c>
      <c r="E27" s="7">
        <v>89860</v>
      </c>
      <c r="F27" s="7">
        <v>72980</v>
      </c>
    </row>
    <row r="28" spans="1:6" x14ac:dyDescent="0.2">
      <c r="A28" s="28" t="s">
        <v>637</v>
      </c>
      <c r="B28" s="6" t="s">
        <v>638</v>
      </c>
      <c r="C28" s="5" t="s">
        <v>634</v>
      </c>
      <c r="D28" s="7">
        <v>60</v>
      </c>
      <c r="E28" s="7">
        <v>42380</v>
      </c>
      <c r="F28" s="7">
        <v>27540</v>
      </c>
    </row>
    <row r="29" spans="1:6" x14ac:dyDescent="0.2">
      <c r="A29" s="28" t="s">
        <v>639</v>
      </c>
      <c r="B29" s="6" t="s">
        <v>640</v>
      </c>
      <c r="C29" s="5" t="s">
        <v>634</v>
      </c>
      <c r="D29" s="7">
        <v>100</v>
      </c>
      <c r="E29" s="7">
        <v>104160</v>
      </c>
      <c r="F29" s="7">
        <v>85030</v>
      </c>
    </row>
    <row r="30" spans="1:6" x14ac:dyDescent="0.2">
      <c r="A30" s="28" t="s">
        <v>641</v>
      </c>
      <c r="B30" s="6" t="s">
        <v>642</v>
      </c>
      <c r="C30" s="5" t="s">
        <v>634</v>
      </c>
      <c r="D30" s="7">
        <v>320</v>
      </c>
      <c r="E30" s="7">
        <v>103900</v>
      </c>
      <c r="F30" s="7">
        <v>89210</v>
      </c>
    </row>
    <row r="31" spans="1:6" x14ac:dyDescent="0.2">
      <c r="A31" s="28" t="s">
        <v>643</v>
      </c>
      <c r="B31" s="6" t="s">
        <v>644</v>
      </c>
      <c r="C31" s="5" t="s">
        <v>634</v>
      </c>
      <c r="D31" s="7">
        <v>810</v>
      </c>
      <c r="E31" s="7">
        <v>85590</v>
      </c>
      <c r="F31" s="7">
        <v>75370</v>
      </c>
    </row>
    <row r="32" spans="1:6" x14ac:dyDescent="0.2">
      <c r="A32" s="28" t="s">
        <v>645</v>
      </c>
      <c r="B32" s="6" t="s">
        <v>646</v>
      </c>
      <c r="C32" s="5" t="s">
        <v>634</v>
      </c>
      <c r="D32" s="7">
        <v>250</v>
      </c>
      <c r="E32" s="7">
        <v>79030</v>
      </c>
      <c r="F32" s="7">
        <v>70800</v>
      </c>
    </row>
    <row r="33" spans="1:6" x14ac:dyDescent="0.2">
      <c r="A33" s="28" t="s">
        <v>647</v>
      </c>
      <c r="B33" s="6" t="s">
        <v>648</v>
      </c>
      <c r="C33" s="5" t="s">
        <v>634</v>
      </c>
      <c r="D33" s="7">
        <v>750</v>
      </c>
      <c r="E33" s="7">
        <v>73170</v>
      </c>
      <c r="F33" s="7">
        <v>70720</v>
      </c>
    </row>
    <row r="34" spans="1:6" x14ac:dyDescent="0.2">
      <c r="A34" s="28" t="s">
        <v>649</v>
      </c>
      <c r="B34" s="6" t="s">
        <v>650</v>
      </c>
      <c r="C34" s="5" t="s">
        <v>634</v>
      </c>
      <c r="D34" s="7">
        <v>570</v>
      </c>
      <c r="E34" s="7">
        <v>103300</v>
      </c>
      <c r="F34" s="7">
        <v>99150</v>
      </c>
    </row>
    <row r="35" spans="1:6" x14ac:dyDescent="0.2">
      <c r="A35" s="28" t="s">
        <v>651</v>
      </c>
      <c r="B35" s="6" t="s">
        <v>652</v>
      </c>
      <c r="C35" s="5" t="s">
        <v>634</v>
      </c>
      <c r="D35" s="7">
        <v>1350</v>
      </c>
      <c r="E35" s="7">
        <v>91290</v>
      </c>
      <c r="F35" s="7">
        <v>79660</v>
      </c>
    </row>
    <row r="36" spans="1:6" x14ac:dyDescent="0.2">
      <c r="A36" s="28" t="s">
        <v>653</v>
      </c>
      <c r="B36" s="6" t="s">
        <v>654</v>
      </c>
      <c r="C36" s="5" t="s">
        <v>634</v>
      </c>
      <c r="D36" s="7">
        <v>290</v>
      </c>
      <c r="E36" s="7">
        <v>91350</v>
      </c>
      <c r="F36" s="7">
        <v>86410</v>
      </c>
    </row>
    <row r="37" spans="1:6" x14ac:dyDescent="0.2">
      <c r="A37" s="28" t="s">
        <v>655</v>
      </c>
      <c r="B37" s="6" t="s">
        <v>656</v>
      </c>
      <c r="C37" s="5" t="s">
        <v>634</v>
      </c>
      <c r="D37" s="7">
        <v>160</v>
      </c>
      <c r="E37" s="7">
        <v>102650</v>
      </c>
      <c r="F37" s="7">
        <v>100890</v>
      </c>
    </row>
    <row r="38" spans="1:6" x14ac:dyDescent="0.2">
      <c r="A38" s="28" t="s">
        <v>657</v>
      </c>
      <c r="B38" s="6" t="s">
        <v>658</v>
      </c>
      <c r="C38" s="5" t="s">
        <v>634</v>
      </c>
      <c r="D38" s="7">
        <v>320</v>
      </c>
      <c r="E38" s="7">
        <v>93720</v>
      </c>
      <c r="F38" s="7">
        <v>96670</v>
      </c>
    </row>
    <row r="39" spans="1:6" x14ac:dyDescent="0.2">
      <c r="A39" s="28" t="s">
        <v>659</v>
      </c>
      <c r="B39" s="6" t="s">
        <v>660</v>
      </c>
      <c r="C39" s="5" t="s">
        <v>634</v>
      </c>
      <c r="D39" s="7">
        <v>60</v>
      </c>
      <c r="E39" s="7">
        <v>77130</v>
      </c>
      <c r="F39" s="7">
        <v>75580</v>
      </c>
    </row>
    <row r="40" spans="1:6" x14ac:dyDescent="0.2">
      <c r="A40" s="28" t="s">
        <v>661</v>
      </c>
      <c r="B40" s="6" t="s">
        <v>662</v>
      </c>
      <c r="C40" s="5" t="s">
        <v>634</v>
      </c>
      <c r="D40" s="7">
        <v>300</v>
      </c>
      <c r="E40" s="7">
        <v>89060</v>
      </c>
      <c r="F40" s="7">
        <v>80610</v>
      </c>
    </row>
    <row r="41" spans="1:6" x14ac:dyDescent="0.2">
      <c r="A41" s="28" t="s">
        <v>663</v>
      </c>
      <c r="B41" s="6" t="s">
        <v>664</v>
      </c>
      <c r="C41" s="5" t="s">
        <v>634</v>
      </c>
      <c r="D41" s="7">
        <v>120</v>
      </c>
      <c r="E41" s="7">
        <v>89410</v>
      </c>
      <c r="F41" s="7">
        <v>79810</v>
      </c>
    </row>
    <row r="42" spans="1:6" x14ac:dyDescent="0.2">
      <c r="A42" s="28" t="s">
        <v>667</v>
      </c>
      <c r="B42" s="6" t="s">
        <v>668</v>
      </c>
      <c r="C42" s="5" t="s">
        <v>634</v>
      </c>
      <c r="D42" s="7">
        <v>530</v>
      </c>
      <c r="E42" s="7">
        <v>80640</v>
      </c>
      <c r="F42" s="7">
        <v>71780</v>
      </c>
    </row>
    <row r="43" spans="1:6" x14ac:dyDescent="0.2">
      <c r="A43" s="28" t="s">
        <v>669</v>
      </c>
      <c r="B43" s="6" t="s">
        <v>670</v>
      </c>
      <c r="C43" s="5" t="s">
        <v>634</v>
      </c>
      <c r="D43" s="7">
        <v>210</v>
      </c>
      <c r="E43" s="7">
        <v>42500</v>
      </c>
      <c r="F43" s="7">
        <v>42240</v>
      </c>
    </row>
    <row r="44" spans="1:6" x14ac:dyDescent="0.2">
      <c r="A44" s="28" t="s">
        <v>671</v>
      </c>
      <c r="B44" s="6" t="s">
        <v>672</v>
      </c>
      <c r="C44" s="5" t="s">
        <v>634</v>
      </c>
      <c r="D44" s="7">
        <v>580</v>
      </c>
      <c r="E44" s="7">
        <v>73470</v>
      </c>
      <c r="F44" s="7">
        <v>74360</v>
      </c>
    </row>
    <row r="45" spans="1:6" x14ac:dyDescent="0.2">
      <c r="A45" s="28" t="s">
        <v>673</v>
      </c>
      <c r="B45" s="6" t="s">
        <v>674</v>
      </c>
      <c r="C45" s="5" t="s">
        <v>634</v>
      </c>
      <c r="D45" s="7">
        <v>600</v>
      </c>
      <c r="E45" s="7">
        <v>114530</v>
      </c>
      <c r="F45" s="7">
        <v>93510</v>
      </c>
    </row>
    <row r="46" spans="1:6" x14ac:dyDescent="0.2">
      <c r="A46" s="28" t="s">
        <v>675</v>
      </c>
      <c r="B46" s="6" t="s">
        <v>676</v>
      </c>
      <c r="C46" s="5" t="s">
        <v>634</v>
      </c>
      <c r="D46" s="7">
        <v>80</v>
      </c>
      <c r="E46" s="7">
        <v>73020</v>
      </c>
      <c r="F46" s="7">
        <v>70720</v>
      </c>
    </row>
    <row r="47" spans="1:6" x14ac:dyDescent="0.2">
      <c r="A47" s="28" t="s">
        <v>677</v>
      </c>
      <c r="B47" s="6" t="s">
        <v>678</v>
      </c>
      <c r="C47" s="5" t="s">
        <v>634</v>
      </c>
      <c r="D47" s="7">
        <v>540</v>
      </c>
      <c r="E47" s="7">
        <v>128390</v>
      </c>
      <c r="F47" s="7">
        <v>123160</v>
      </c>
    </row>
    <row r="48" spans="1:6" x14ac:dyDescent="0.2">
      <c r="A48" s="28" t="s">
        <v>679</v>
      </c>
      <c r="B48" s="6" t="s">
        <v>680</v>
      </c>
      <c r="C48" s="5" t="s">
        <v>634</v>
      </c>
      <c r="D48" s="7">
        <v>690</v>
      </c>
      <c r="E48" s="7">
        <v>44870</v>
      </c>
      <c r="F48" s="7">
        <v>40800</v>
      </c>
    </row>
    <row r="49" spans="1:6" x14ac:dyDescent="0.2">
      <c r="A49" s="28" t="s">
        <v>685</v>
      </c>
      <c r="B49" s="6" t="s">
        <v>686</v>
      </c>
      <c r="C49" s="5" t="s">
        <v>634</v>
      </c>
      <c r="D49" s="7">
        <v>120</v>
      </c>
      <c r="E49" s="7">
        <v>76220</v>
      </c>
      <c r="F49" s="7">
        <v>59570</v>
      </c>
    </row>
    <row r="50" spans="1:6" x14ac:dyDescent="0.2">
      <c r="A50" s="28" t="s">
        <v>687</v>
      </c>
      <c r="B50" s="6" t="s">
        <v>688</v>
      </c>
      <c r="C50" s="5" t="s">
        <v>634</v>
      </c>
      <c r="D50" s="7">
        <v>1080</v>
      </c>
      <c r="E50" s="7">
        <v>89310</v>
      </c>
      <c r="F50" s="7">
        <v>79600</v>
      </c>
    </row>
    <row r="51" spans="1:6" x14ac:dyDescent="0.2">
      <c r="A51" s="28" t="s">
        <v>689</v>
      </c>
      <c r="B51" s="6" t="s">
        <v>690</v>
      </c>
      <c r="C51" s="5" t="s">
        <v>634</v>
      </c>
      <c r="D51" s="7">
        <v>210</v>
      </c>
      <c r="E51" s="7">
        <v>111980</v>
      </c>
      <c r="F51" s="7">
        <v>101680</v>
      </c>
    </row>
    <row r="52" spans="1:6" x14ac:dyDescent="0.2">
      <c r="A52" s="28" t="s">
        <v>693</v>
      </c>
      <c r="B52" s="6" t="s">
        <v>694</v>
      </c>
      <c r="C52" s="5" t="s">
        <v>634</v>
      </c>
      <c r="D52" s="7">
        <v>850</v>
      </c>
      <c r="E52" s="7">
        <v>44360</v>
      </c>
      <c r="F52" s="7">
        <v>37320</v>
      </c>
    </row>
    <row r="53" spans="1:6" x14ac:dyDescent="0.2">
      <c r="A53" s="28" t="s">
        <v>695</v>
      </c>
      <c r="B53" s="6" t="s">
        <v>696</v>
      </c>
      <c r="C53" s="5" t="s">
        <v>634</v>
      </c>
      <c r="D53" s="7">
        <v>370</v>
      </c>
      <c r="E53" s="7">
        <v>62050</v>
      </c>
      <c r="F53" s="7">
        <v>54770</v>
      </c>
    </row>
    <row r="54" spans="1:6" x14ac:dyDescent="0.2">
      <c r="A54" s="28" t="s">
        <v>699</v>
      </c>
      <c r="B54" s="6" t="s">
        <v>700</v>
      </c>
      <c r="C54" s="5" t="s">
        <v>634</v>
      </c>
      <c r="D54" s="7">
        <v>800</v>
      </c>
      <c r="E54" s="7">
        <v>101660</v>
      </c>
      <c r="F54" s="7">
        <v>105690</v>
      </c>
    </row>
    <row r="55" spans="1:6" x14ac:dyDescent="0.2">
      <c r="A55" s="28" t="s">
        <v>708</v>
      </c>
      <c r="B55" s="6" t="s">
        <v>709</v>
      </c>
      <c r="C55" s="5" t="s">
        <v>634</v>
      </c>
      <c r="D55" s="7">
        <v>90</v>
      </c>
      <c r="E55" s="7">
        <v>47180</v>
      </c>
      <c r="F55" s="7">
        <v>44040</v>
      </c>
    </row>
    <row r="56" spans="1:6" x14ac:dyDescent="0.2">
      <c r="A56" s="28" t="s">
        <v>710</v>
      </c>
      <c r="B56" s="6" t="s">
        <v>711</v>
      </c>
      <c r="C56" s="5" t="s">
        <v>634</v>
      </c>
      <c r="D56" s="7">
        <v>650</v>
      </c>
      <c r="E56" s="7">
        <v>53260</v>
      </c>
      <c r="F56" s="7">
        <v>49180</v>
      </c>
    </row>
    <row r="57" spans="1:6" x14ac:dyDescent="0.2">
      <c r="A57" s="28" t="s">
        <v>712</v>
      </c>
      <c r="B57" s="6" t="s">
        <v>713</v>
      </c>
      <c r="C57" s="5" t="s">
        <v>634</v>
      </c>
      <c r="D57" s="7">
        <v>340</v>
      </c>
      <c r="E57" s="7">
        <v>51410</v>
      </c>
      <c r="F57" s="7">
        <v>47450</v>
      </c>
    </row>
    <row r="58" spans="1:6" x14ac:dyDescent="0.2">
      <c r="A58" s="28" t="s">
        <v>716</v>
      </c>
      <c r="B58" s="6" t="s">
        <v>717</v>
      </c>
      <c r="C58" s="5" t="s">
        <v>634</v>
      </c>
      <c r="D58" s="7">
        <v>660</v>
      </c>
      <c r="E58" s="7">
        <v>60570</v>
      </c>
      <c r="F58" s="7">
        <v>57060</v>
      </c>
    </row>
    <row r="59" spans="1:6" x14ac:dyDescent="0.2">
      <c r="A59" s="28" t="s">
        <v>718</v>
      </c>
      <c r="B59" s="6" t="s">
        <v>719</v>
      </c>
      <c r="C59" s="5" t="s">
        <v>634</v>
      </c>
      <c r="D59" s="7">
        <v>520</v>
      </c>
      <c r="E59" s="7">
        <v>61670</v>
      </c>
      <c r="F59" s="7">
        <v>56240</v>
      </c>
    </row>
    <row r="60" spans="1:6" x14ac:dyDescent="0.2">
      <c r="A60" s="28" t="s">
        <v>720</v>
      </c>
      <c r="B60" s="6" t="s">
        <v>721</v>
      </c>
      <c r="C60" s="5" t="s">
        <v>634</v>
      </c>
      <c r="D60" s="7">
        <v>930</v>
      </c>
      <c r="E60" s="7">
        <v>49890</v>
      </c>
      <c r="F60" s="7">
        <v>46650</v>
      </c>
    </row>
    <row r="61" spans="1:6" x14ac:dyDescent="0.2">
      <c r="A61" s="28" t="s">
        <v>722</v>
      </c>
      <c r="B61" s="6" t="s">
        <v>723</v>
      </c>
      <c r="C61" s="5" t="s">
        <v>634</v>
      </c>
      <c r="D61" s="7">
        <v>50</v>
      </c>
      <c r="E61" s="7" t="s">
        <v>705</v>
      </c>
      <c r="F61" s="7" t="s">
        <v>705</v>
      </c>
    </row>
    <row r="62" spans="1:6" x14ac:dyDescent="0.2">
      <c r="A62" s="28" t="s">
        <v>728</v>
      </c>
      <c r="B62" s="6" t="s">
        <v>729</v>
      </c>
      <c r="C62" s="5" t="s">
        <v>634</v>
      </c>
      <c r="D62" s="7">
        <v>240</v>
      </c>
      <c r="E62" s="7">
        <v>49760</v>
      </c>
      <c r="F62" s="7">
        <v>46140</v>
      </c>
    </row>
    <row r="63" spans="1:6" x14ac:dyDescent="0.2">
      <c r="A63" s="28" t="s">
        <v>730</v>
      </c>
      <c r="B63" s="6" t="s">
        <v>731</v>
      </c>
      <c r="C63" s="5" t="s">
        <v>634</v>
      </c>
      <c r="D63" s="7">
        <v>140</v>
      </c>
      <c r="E63" s="7">
        <v>45760</v>
      </c>
      <c r="F63" s="7">
        <v>41390</v>
      </c>
    </row>
    <row r="64" spans="1:6" x14ac:dyDescent="0.2">
      <c r="A64" s="28" t="s">
        <v>732</v>
      </c>
      <c r="B64" s="6" t="s">
        <v>733</v>
      </c>
      <c r="C64" s="5" t="s">
        <v>634</v>
      </c>
      <c r="D64" s="7">
        <v>180</v>
      </c>
      <c r="E64" s="7">
        <v>53040</v>
      </c>
      <c r="F64" s="7">
        <v>48230</v>
      </c>
    </row>
    <row r="65" spans="1:6" x14ac:dyDescent="0.2">
      <c r="A65" s="28" t="s">
        <v>734</v>
      </c>
      <c r="B65" s="6" t="s">
        <v>735</v>
      </c>
      <c r="C65" s="5" t="s">
        <v>634</v>
      </c>
      <c r="D65" s="7" t="s">
        <v>736</v>
      </c>
      <c r="E65" s="7">
        <v>56610</v>
      </c>
      <c r="F65" s="7">
        <v>55380</v>
      </c>
    </row>
    <row r="66" spans="1:6" x14ac:dyDescent="0.2">
      <c r="A66" s="28" t="s">
        <v>737</v>
      </c>
      <c r="B66" s="6" t="s">
        <v>738</v>
      </c>
      <c r="C66" s="5" t="s">
        <v>634</v>
      </c>
      <c r="D66" s="7">
        <v>790</v>
      </c>
      <c r="E66" s="7">
        <v>52140</v>
      </c>
      <c r="F66" s="7">
        <v>46640</v>
      </c>
    </row>
    <row r="67" spans="1:6" x14ac:dyDescent="0.2">
      <c r="A67" s="28" t="s">
        <v>739</v>
      </c>
      <c r="B67" s="6" t="s">
        <v>740</v>
      </c>
      <c r="C67" s="5" t="s">
        <v>634</v>
      </c>
      <c r="D67" s="7">
        <v>2040</v>
      </c>
      <c r="E67" s="7">
        <v>63070</v>
      </c>
      <c r="F67" s="7">
        <v>60360</v>
      </c>
    </row>
    <row r="68" spans="1:6" x14ac:dyDescent="0.2">
      <c r="A68" s="28" t="s">
        <v>741</v>
      </c>
      <c r="B68" s="6" t="s">
        <v>742</v>
      </c>
      <c r="C68" s="5" t="s">
        <v>634</v>
      </c>
      <c r="D68" s="7">
        <v>2180</v>
      </c>
      <c r="E68" s="7">
        <v>59810</v>
      </c>
      <c r="F68" s="7">
        <v>52340</v>
      </c>
    </row>
    <row r="69" spans="1:6" x14ac:dyDescent="0.2">
      <c r="A69" s="28" t="s">
        <v>743</v>
      </c>
      <c r="B69" s="6" t="s">
        <v>744</v>
      </c>
      <c r="C69" s="5" t="s">
        <v>634</v>
      </c>
      <c r="D69" s="7">
        <v>250</v>
      </c>
      <c r="E69" s="7">
        <v>48710</v>
      </c>
      <c r="F69" s="7">
        <v>43890</v>
      </c>
    </row>
    <row r="70" spans="1:6" x14ac:dyDescent="0.2">
      <c r="A70" s="28" t="s">
        <v>745</v>
      </c>
      <c r="B70" s="6" t="s">
        <v>746</v>
      </c>
      <c r="C70" s="5" t="s">
        <v>634</v>
      </c>
      <c r="D70" s="7">
        <v>150</v>
      </c>
      <c r="E70" s="7">
        <v>58660</v>
      </c>
      <c r="F70" s="7">
        <v>58140</v>
      </c>
    </row>
    <row r="71" spans="1:6" x14ac:dyDescent="0.2">
      <c r="A71" s="28" t="s">
        <v>749</v>
      </c>
      <c r="B71" s="6" t="s">
        <v>750</v>
      </c>
      <c r="C71" s="5" t="s">
        <v>634</v>
      </c>
      <c r="D71" s="7">
        <v>450</v>
      </c>
      <c r="E71" s="7">
        <v>69130</v>
      </c>
      <c r="F71" s="7">
        <v>65180</v>
      </c>
    </row>
    <row r="72" spans="1:6" x14ac:dyDescent="0.2">
      <c r="A72" s="28" t="s">
        <v>751</v>
      </c>
      <c r="B72" s="6" t="s">
        <v>752</v>
      </c>
      <c r="C72" s="5" t="s">
        <v>634</v>
      </c>
      <c r="D72" s="7">
        <v>600</v>
      </c>
      <c r="E72" s="7">
        <v>59510</v>
      </c>
      <c r="F72" s="7">
        <v>35220</v>
      </c>
    </row>
    <row r="73" spans="1:6" x14ac:dyDescent="0.2">
      <c r="A73" s="28" t="s">
        <v>753</v>
      </c>
      <c r="B73" s="6" t="s">
        <v>754</v>
      </c>
      <c r="C73" s="5" t="s">
        <v>634</v>
      </c>
      <c r="D73" s="7">
        <v>70</v>
      </c>
      <c r="E73" s="7">
        <v>46010</v>
      </c>
      <c r="F73" s="7">
        <v>38420</v>
      </c>
    </row>
    <row r="74" spans="1:6" x14ac:dyDescent="0.2">
      <c r="A74" s="28" t="s">
        <v>757</v>
      </c>
      <c r="B74" s="6" t="s">
        <v>758</v>
      </c>
      <c r="C74" s="5" t="s">
        <v>634</v>
      </c>
      <c r="D74" s="7" t="s">
        <v>736</v>
      </c>
      <c r="E74" s="7">
        <v>45300</v>
      </c>
      <c r="F74" s="7">
        <v>49360</v>
      </c>
    </row>
    <row r="75" spans="1:6" x14ac:dyDescent="0.2">
      <c r="A75" s="28" t="s">
        <v>759</v>
      </c>
      <c r="B75" s="6" t="s">
        <v>760</v>
      </c>
      <c r="C75" s="5" t="s">
        <v>634</v>
      </c>
      <c r="D75" s="7">
        <v>460</v>
      </c>
      <c r="E75" s="7">
        <v>57120</v>
      </c>
      <c r="F75" s="7">
        <v>53780</v>
      </c>
    </row>
    <row r="76" spans="1:6" x14ac:dyDescent="0.2">
      <c r="A76" s="28" t="s">
        <v>761</v>
      </c>
      <c r="B76" s="6" t="s">
        <v>762</v>
      </c>
      <c r="C76" s="5" t="s">
        <v>634</v>
      </c>
      <c r="D76" s="7">
        <v>80</v>
      </c>
      <c r="E76" s="7">
        <v>60410</v>
      </c>
      <c r="F76" s="7">
        <v>57420</v>
      </c>
    </row>
    <row r="77" spans="1:6" x14ac:dyDescent="0.2">
      <c r="A77" s="28" t="s">
        <v>763</v>
      </c>
      <c r="B77" s="6" t="s">
        <v>764</v>
      </c>
      <c r="C77" s="5" t="s">
        <v>634</v>
      </c>
      <c r="D77" s="7">
        <v>70</v>
      </c>
      <c r="E77" s="7">
        <v>36580</v>
      </c>
      <c r="F77" s="7">
        <v>28860</v>
      </c>
    </row>
    <row r="78" spans="1:6" x14ac:dyDescent="0.2">
      <c r="A78" s="28" t="s">
        <v>765</v>
      </c>
      <c r="B78" s="6" t="s">
        <v>766</v>
      </c>
      <c r="C78" s="5" t="s">
        <v>634</v>
      </c>
      <c r="D78" s="7">
        <v>220</v>
      </c>
      <c r="E78" s="7">
        <v>55250</v>
      </c>
      <c r="F78" s="7">
        <v>47620</v>
      </c>
    </row>
    <row r="79" spans="1:6" x14ac:dyDescent="0.2">
      <c r="A79" s="28" t="s">
        <v>771</v>
      </c>
      <c r="B79" s="6" t="s">
        <v>772</v>
      </c>
      <c r="C79" s="5" t="s">
        <v>634</v>
      </c>
      <c r="D79" s="7">
        <v>890</v>
      </c>
      <c r="E79" s="7">
        <v>74560</v>
      </c>
      <c r="F79" s="7">
        <v>67880</v>
      </c>
    </row>
    <row r="80" spans="1:6" x14ac:dyDescent="0.2">
      <c r="A80" s="28" t="s">
        <v>773</v>
      </c>
      <c r="B80" s="6" t="s">
        <v>774</v>
      </c>
      <c r="C80" s="5" t="s">
        <v>634</v>
      </c>
      <c r="D80" s="7" t="s">
        <v>736</v>
      </c>
      <c r="E80" s="7">
        <v>83230</v>
      </c>
      <c r="F80" s="7">
        <v>75620</v>
      </c>
    </row>
    <row r="81" spans="1:6" x14ac:dyDescent="0.2">
      <c r="A81" s="28" t="s">
        <v>775</v>
      </c>
      <c r="B81" s="6" t="s">
        <v>776</v>
      </c>
      <c r="C81" s="5" t="s">
        <v>634</v>
      </c>
      <c r="D81" s="7">
        <v>910</v>
      </c>
      <c r="E81" s="7">
        <v>69190</v>
      </c>
      <c r="F81" s="7">
        <v>69810</v>
      </c>
    </row>
    <row r="82" spans="1:6" x14ac:dyDescent="0.2">
      <c r="A82" s="28" t="s">
        <v>777</v>
      </c>
      <c r="B82" s="6" t="s">
        <v>778</v>
      </c>
      <c r="C82" s="5" t="s">
        <v>634</v>
      </c>
      <c r="D82" s="7">
        <v>990</v>
      </c>
      <c r="E82" s="7">
        <v>75810</v>
      </c>
      <c r="F82" s="7">
        <v>71510</v>
      </c>
    </row>
    <row r="83" spans="1:6" x14ac:dyDescent="0.2">
      <c r="A83" s="28" t="s">
        <v>781</v>
      </c>
      <c r="B83" s="6" t="s">
        <v>782</v>
      </c>
      <c r="C83" s="5" t="s">
        <v>634</v>
      </c>
      <c r="D83" s="7">
        <v>230</v>
      </c>
      <c r="E83" s="7">
        <v>54750</v>
      </c>
      <c r="F83" s="7">
        <v>49990</v>
      </c>
    </row>
    <row r="84" spans="1:6" x14ac:dyDescent="0.2">
      <c r="A84" s="28" t="s">
        <v>783</v>
      </c>
      <c r="B84" s="6" t="s">
        <v>784</v>
      </c>
      <c r="C84" s="5" t="s">
        <v>634</v>
      </c>
      <c r="D84" s="7">
        <v>270</v>
      </c>
      <c r="E84" s="7">
        <v>65790</v>
      </c>
      <c r="F84" s="7">
        <v>62360</v>
      </c>
    </row>
    <row r="85" spans="1:6" x14ac:dyDescent="0.2">
      <c r="A85" s="28" t="s">
        <v>785</v>
      </c>
      <c r="B85" s="6" t="s">
        <v>786</v>
      </c>
      <c r="C85" s="5" t="s">
        <v>634</v>
      </c>
      <c r="D85" s="7">
        <v>900</v>
      </c>
      <c r="E85" s="7">
        <v>63790</v>
      </c>
      <c r="F85" s="7">
        <v>61130</v>
      </c>
    </row>
    <row r="86" spans="1:6" x14ac:dyDescent="0.2">
      <c r="A86" s="28" t="s">
        <v>787</v>
      </c>
      <c r="B86" s="6" t="s">
        <v>788</v>
      </c>
      <c r="C86" s="5" t="s">
        <v>634</v>
      </c>
      <c r="D86" s="7">
        <v>270</v>
      </c>
      <c r="E86" s="7">
        <v>94780</v>
      </c>
      <c r="F86" s="7">
        <v>94060</v>
      </c>
    </row>
    <row r="87" spans="1:6" x14ac:dyDescent="0.2">
      <c r="A87" s="28" t="s">
        <v>789</v>
      </c>
      <c r="B87" s="6" t="s">
        <v>790</v>
      </c>
      <c r="C87" s="5" t="s">
        <v>634</v>
      </c>
      <c r="D87" s="7">
        <v>1590</v>
      </c>
      <c r="E87" s="7">
        <v>46660</v>
      </c>
      <c r="F87" s="7">
        <v>46270</v>
      </c>
    </row>
    <row r="88" spans="1:6" x14ac:dyDescent="0.2">
      <c r="A88" s="28" t="s">
        <v>791</v>
      </c>
      <c r="B88" s="6" t="s">
        <v>792</v>
      </c>
      <c r="C88" s="5" t="s">
        <v>634</v>
      </c>
      <c r="D88" s="7">
        <v>710</v>
      </c>
      <c r="E88" s="7">
        <v>50920</v>
      </c>
      <c r="F88" s="7">
        <v>47510</v>
      </c>
    </row>
    <row r="89" spans="1:6" x14ac:dyDescent="0.2">
      <c r="A89" s="28" t="s">
        <v>793</v>
      </c>
      <c r="B89" s="6" t="s">
        <v>794</v>
      </c>
      <c r="C89" s="5" t="s">
        <v>634</v>
      </c>
      <c r="D89" s="7">
        <v>210</v>
      </c>
      <c r="E89" s="7">
        <v>68400</v>
      </c>
      <c r="F89" s="7">
        <v>67270</v>
      </c>
    </row>
    <row r="90" spans="1:6" x14ac:dyDescent="0.2">
      <c r="A90" s="28" t="s">
        <v>797</v>
      </c>
      <c r="B90" s="6" t="s">
        <v>798</v>
      </c>
      <c r="C90" s="5" t="s">
        <v>634</v>
      </c>
      <c r="D90" s="7">
        <v>100</v>
      </c>
      <c r="E90" s="7">
        <v>61940</v>
      </c>
      <c r="F90" s="7">
        <v>58310</v>
      </c>
    </row>
    <row r="91" spans="1:6" x14ac:dyDescent="0.2">
      <c r="A91" s="28" t="s">
        <v>799</v>
      </c>
      <c r="B91" s="6" t="s">
        <v>800</v>
      </c>
      <c r="C91" s="5" t="s">
        <v>634</v>
      </c>
      <c r="D91" s="7" t="s">
        <v>736</v>
      </c>
      <c r="E91" s="7">
        <v>76330</v>
      </c>
      <c r="F91" s="7">
        <v>71770</v>
      </c>
    </row>
    <row r="92" spans="1:6" x14ac:dyDescent="0.2">
      <c r="A92" s="28" t="s">
        <v>803</v>
      </c>
      <c r="B92" s="6" t="s">
        <v>804</v>
      </c>
      <c r="C92" s="5" t="s">
        <v>634</v>
      </c>
      <c r="D92" s="7">
        <v>160</v>
      </c>
      <c r="E92" s="7">
        <v>58910</v>
      </c>
      <c r="F92" s="7">
        <v>59190</v>
      </c>
    </row>
    <row r="93" spans="1:6" x14ac:dyDescent="0.2">
      <c r="A93" s="28" t="s">
        <v>805</v>
      </c>
      <c r="B93" s="6" t="s">
        <v>806</v>
      </c>
      <c r="C93" s="5" t="s">
        <v>634</v>
      </c>
      <c r="D93" s="7">
        <v>60</v>
      </c>
      <c r="E93" s="7">
        <v>62320</v>
      </c>
      <c r="F93" s="7">
        <v>60470</v>
      </c>
    </row>
    <row r="94" spans="1:6" x14ac:dyDescent="0.2">
      <c r="A94" s="28" t="s">
        <v>807</v>
      </c>
      <c r="B94" s="6" t="s">
        <v>808</v>
      </c>
      <c r="C94" s="5" t="s">
        <v>634</v>
      </c>
      <c r="D94" s="7">
        <v>30</v>
      </c>
      <c r="E94" s="7">
        <v>46190</v>
      </c>
      <c r="F94" s="7">
        <v>46180</v>
      </c>
    </row>
    <row r="95" spans="1:6" x14ac:dyDescent="0.2">
      <c r="A95" s="28" t="s">
        <v>809</v>
      </c>
      <c r="B95" s="6" t="s">
        <v>810</v>
      </c>
      <c r="C95" s="5" t="s">
        <v>634</v>
      </c>
      <c r="D95" s="7">
        <v>130</v>
      </c>
      <c r="E95" s="7">
        <v>54650</v>
      </c>
      <c r="F95" s="7">
        <v>51100</v>
      </c>
    </row>
    <row r="96" spans="1:6" x14ac:dyDescent="0.2">
      <c r="A96" s="28" t="s">
        <v>815</v>
      </c>
      <c r="B96" s="6" t="s">
        <v>816</v>
      </c>
      <c r="C96" s="5" t="s">
        <v>634</v>
      </c>
      <c r="D96" s="7">
        <v>50</v>
      </c>
      <c r="E96" s="7">
        <v>90860</v>
      </c>
      <c r="F96" s="7">
        <v>101110</v>
      </c>
    </row>
    <row r="97" spans="1:6" x14ac:dyDescent="0.2">
      <c r="A97" s="28" t="s">
        <v>817</v>
      </c>
      <c r="B97" s="6" t="s">
        <v>818</v>
      </c>
      <c r="C97" s="5" t="s">
        <v>634</v>
      </c>
      <c r="D97" s="7">
        <v>750</v>
      </c>
      <c r="E97" s="7">
        <v>100250</v>
      </c>
      <c r="F97" s="7">
        <v>115130</v>
      </c>
    </row>
    <row r="98" spans="1:6" x14ac:dyDescent="0.2">
      <c r="A98" s="28" t="s">
        <v>819</v>
      </c>
      <c r="B98" s="6" t="s">
        <v>820</v>
      </c>
      <c r="C98" s="5" t="s">
        <v>634</v>
      </c>
      <c r="D98" s="7">
        <v>160</v>
      </c>
      <c r="E98" s="7">
        <v>95800</v>
      </c>
      <c r="F98" s="7">
        <v>93210</v>
      </c>
    </row>
    <row r="99" spans="1:6" x14ac:dyDescent="0.2">
      <c r="A99" s="28" t="s">
        <v>823</v>
      </c>
      <c r="B99" s="6" t="s">
        <v>824</v>
      </c>
      <c r="C99" s="5" t="s">
        <v>634</v>
      </c>
      <c r="D99" s="7">
        <v>260</v>
      </c>
      <c r="E99" s="7">
        <v>89030</v>
      </c>
      <c r="F99" s="7">
        <v>84580</v>
      </c>
    </row>
    <row r="100" spans="1:6" x14ac:dyDescent="0.2">
      <c r="A100" s="28" t="s">
        <v>825</v>
      </c>
      <c r="B100" s="6" t="s">
        <v>826</v>
      </c>
      <c r="C100" s="5" t="s">
        <v>634</v>
      </c>
      <c r="D100" s="7">
        <v>140</v>
      </c>
      <c r="E100" s="7">
        <v>70630</v>
      </c>
      <c r="F100" s="7">
        <v>73230</v>
      </c>
    </row>
    <row r="101" spans="1:6" x14ac:dyDescent="0.2">
      <c r="A101" s="28" t="s">
        <v>827</v>
      </c>
      <c r="B101" s="6" t="s">
        <v>828</v>
      </c>
      <c r="C101" s="5" t="s">
        <v>634</v>
      </c>
      <c r="D101" s="7">
        <v>40</v>
      </c>
      <c r="E101" s="7">
        <v>80920</v>
      </c>
      <c r="F101" s="7">
        <v>82430</v>
      </c>
    </row>
    <row r="102" spans="1:6" x14ac:dyDescent="0.2">
      <c r="A102" s="28" t="s">
        <v>829</v>
      </c>
      <c r="B102" s="6" t="s">
        <v>830</v>
      </c>
      <c r="C102" s="5" t="s">
        <v>634</v>
      </c>
      <c r="D102" s="7">
        <v>1160</v>
      </c>
      <c r="E102" s="7">
        <v>88840</v>
      </c>
      <c r="F102" s="7">
        <v>86650</v>
      </c>
    </row>
    <row r="103" spans="1:6" x14ac:dyDescent="0.2">
      <c r="A103" s="28" t="s">
        <v>833</v>
      </c>
      <c r="B103" s="6" t="s">
        <v>834</v>
      </c>
      <c r="C103" s="5" t="s">
        <v>634</v>
      </c>
      <c r="D103" s="7">
        <v>860</v>
      </c>
      <c r="E103" s="7">
        <v>91320</v>
      </c>
      <c r="F103" s="7">
        <v>88040</v>
      </c>
    </row>
    <row r="104" spans="1:6" x14ac:dyDescent="0.2">
      <c r="A104" s="28" t="s">
        <v>835</v>
      </c>
      <c r="B104" s="6" t="s">
        <v>836</v>
      </c>
      <c r="C104" s="5" t="s">
        <v>634</v>
      </c>
      <c r="D104" s="7">
        <v>230</v>
      </c>
      <c r="E104" s="7">
        <v>85830</v>
      </c>
      <c r="F104" s="7">
        <v>84020</v>
      </c>
    </row>
    <row r="105" spans="1:6" x14ac:dyDescent="0.2">
      <c r="A105" s="28" t="s">
        <v>839</v>
      </c>
      <c r="B105" s="6" t="s">
        <v>840</v>
      </c>
      <c r="C105" s="5" t="s">
        <v>634</v>
      </c>
      <c r="D105" s="7">
        <v>210</v>
      </c>
      <c r="E105" s="7">
        <v>86060</v>
      </c>
      <c r="F105" s="7">
        <v>83650</v>
      </c>
    </row>
    <row r="106" spans="1:6" x14ac:dyDescent="0.2">
      <c r="A106" s="28" t="s">
        <v>841</v>
      </c>
      <c r="B106" s="6" t="s">
        <v>842</v>
      </c>
      <c r="C106" s="5" t="s">
        <v>634</v>
      </c>
      <c r="D106" s="7">
        <v>340</v>
      </c>
      <c r="E106" s="7">
        <v>50890</v>
      </c>
      <c r="F106" s="7">
        <v>45460</v>
      </c>
    </row>
    <row r="107" spans="1:6" x14ac:dyDescent="0.2">
      <c r="A107" s="28" t="s">
        <v>843</v>
      </c>
      <c r="B107" s="6" t="s">
        <v>844</v>
      </c>
      <c r="C107" s="5" t="s">
        <v>634</v>
      </c>
      <c r="D107" s="7">
        <v>70</v>
      </c>
      <c r="E107" s="7">
        <v>51110</v>
      </c>
      <c r="F107" s="7">
        <v>46400</v>
      </c>
    </row>
    <row r="108" spans="1:6" x14ac:dyDescent="0.2">
      <c r="A108" s="28" t="s">
        <v>845</v>
      </c>
      <c r="B108" s="6" t="s">
        <v>846</v>
      </c>
      <c r="C108" s="5" t="s">
        <v>634</v>
      </c>
      <c r="D108" s="7">
        <v>110</v>
      </c>
      <c r="E108" s="7">
        <v>59030</v>
      </c>
      <c r="F108" s="7">
        <v>48680</v>
      </c>
    </row>
    <row r="109" spans="1:6" x14ac:dyDescent="0.2">
      <c r="A109" s="28" t="s">
        <v>847</v>
      </c>
      <c r="B109" s="6" t="s">
        <v>848</v>
      </c>
      <c r="C109" s="5" t="s">
        <v>634</v>
      </c>
      <c r="D109" s="7">
        <v>50</v>
      </c>
      <c r="E109" s="7">
        <v>48190</v>
      </c>
      <c r="F109" s="7">
        <v>44300</v>
      </c>
    </row>
    <row r="110" spans="1:6" x14ac:dyDescent="0.2">
      <c r="A110" s="28" t="s">
        <v>851</v>
      </c>
      <c r="B110" s="6" t="s">
        <v>852</v>
      </c>
      <c r="C110" s="5" t="s">
        <v>634</v>
      </c>
      <c r="D110" s="7">
        <v>190</v>
      </c>
      <c r="E110" s="7">
        <v>51970</v>
      </c>
      <c r="F110" s="7">
        <v>52030</v>
      </c>
    </row>
    <row r="111" spans="1:6" x14ac:dyDescent="0.2">
      <c r="A111" s="28" t="s">
        <v>853</v>
      </c>
      <c r="B111" s="6" t="s">
        <v>854</v>
      </c>
      <c r="C111" s="5" t="s">
        <v>634</v>
      </c>
      <c r="D111" s="7">
        <v>580</v>
      </c>
      <c r="E111" s="7">
        <v>56720</v>
      </c>
      <c r="F111" s="7">
        <v>53060</v>
      </c>
    </row>
    <row r="112" spans="1:6" x14ac:dyDescent="0.2">
      <c r="A112" s="28" t="s">
        <v>855</v>
      </c>
      <c r="B112" s="6" t="s">
        <v>856</v>
      </c>
      <c r="C112" s="5" t="s">
        <v>634</v>
      </c>
      <c r="D112" s="7">
        <v>30</v>
      </c>
      <c r="E112" s="7">
        <v>39370</v>
      </c>
      <c r="F112" s="7">
        <v>38830</v>
      </c>
    </row>
    <row r="113" spans="1:6" x14ac:dyDescent="0.2">
      <c r="A113" s="28" t="s">
        <v>859</v>
      </c>
      <c r="B113" s="6" t="s">
        <v>860</v>
      </c>
      <c r="C113" s="5" t="s">
        <v>634</v>
      </c>
      <c r="D113" s="7">
        <v>140</v>
      </c>
      <c r="E113" s="7">
        <v>51830</v>
      </c>
      <c r="F113" s="7">
        <v>49490</v>
      </c>
    </row>
    <row r="114" spans="1:6" x14ac:dyDescent="0.2">
      <c r="A114" s="28" t="s">
        <v>863</v>
      </c>
      <c r="B114" s="6" t="s">
        <v>864</v>
      </c>
      <c r="C114" s="5" t="s">
        <v>634</v>
      </c>
      <c r="D114" s="7">
        <v>80</v>
      </c>
      <c r="E114" s="7">
        <v>46240</v>
      </c>
      <c r="F114" s="7">
        <v>43770</v>
      </c>
    </row>
    <row r="115" spans="1:6" x14ac:dyDescent="0.2">
      <c r="A115" s="28" t="s">
        <v>865</v>
      </c>
      <c r="B115" s="6" t="s">
        <v>866</v>
      </c>
      <c r="C115" s="5" t="s">
        <v>634</v>
      </c>
      <c r="D115" s="7">
        <v>280</v>
      </c>
      <c r="E115" s="7">
        <v>46970</v>
      </c>
      <c r="F115" s="7">
        <v>47170</v>
      </c>
    </row>
    <row r="116" spans="1:6" x14ac:dyDescent="0.2">
      <c r="A116" s="28" t="s">
        <v>879</v>
      </c>
      <c r="B116" s="6" t="s">
        <v>880</v>
      </c>
      <c r="C116" s="5" t="s">
        <v>634</v>
      </c>
      <c r="D116" s="7">
        <v>70</v>
      </c>
      <c r="E116" s="7">
        <v>50850</v>
      </c>
      <c r="F116" s="7">
        <v>47850</v>
      </c>
    </row>
    <row r="117" spans="1:6" x14ac:dyDescent="0.2">
      <c r="A117" s="28" t="s">
        <v>883</v>
      </c>
      <c r="B117" s="6" t="s">
        <v>884</v>
      </c>
      <c r="C117" s="5" t="s">
        <v>634</v>
      </c>
      <c r="D117" s="7">
        <v>130</v>
      </c>
      <c r="E117" s="7">
        <v>64890</v>
      </c>
      <c r="F117" s="7">
        <v>63980</v>
      </c>
    </row>
    <row r="118" spans="1:6" x14ac:dyDescent="0.2">
      <c r="A118" s="28" t="s">
        <v>889</v>
      </c>
      <c r="B118" s="6" t="s">
        <v>890</v>
      </c>
      <c r="C118" s="5" t="s">
        <v>634</v>
      </c>
      <c r="D118" s="7">
        <v>450</v>
      </c>
      <c r="E118" s="7">
        <v>53070</v>
      </c>
      <c r="F118" s="7">
        <v>47220</v>
      </c>
    </row>
    <row r="119" spans="1:6" x14ac:dyDescent="0.2">
      <c r="A119" s="28" t="s">
        <v>893</v>
      </c>
      <c r="B119" s="6" t="s">
        <v>894</v>
      </c>
      <c r="C119" s="5" t="s">
        <v>634</v>
      </c>
      <c r="D119" s="7">
        <v>90</v>
      </c>
      <c r="E119" s="7">
        <v>90140</v>
      </c>
      <c r="F119" s="7">
        <v>79510</v>
      </c>
    </row>
    <row r="120" spans="1:6" x14ac:dyDescent="0.2">
      <c r="A120" s="28" t="s">
        <v>895</v>
      </c>
      <c r="B120" s="6" t="s">
        <v>896</v>
      </c>
      <c r="C120" s="5" t="s">
        <v>634</v>
      </c>
      <c r="D120" s="7">
        <v>100</v>
      </c>
      <c r="E120" s="7">
        <v>58880</v>
      </c>
      <c r="F120" s="7">
        <v>53610</v>
      </c>
    </row>
    <row r="121" spans="1:6" x14ac:dyDescent="0.2">
      <c r="A121" s="28" t="s">
        <v>899</v>
      </c>
      <c r="B121" s="6" t="s">
        <v>900</v>
      </c>
      <c r="C121" s="5" t="s">
        <v>634</v>
      </c>
      <c r="D121" s="7">
        <v>210</v>
      </c>
      <c r="E121" s="7">
        <v>57660</v>
      </c>
      <c r="F121" s="7">
        <v>52520</v>
      </c>
    </row>
    <row r="122" spans="1:6" x14ac:dyDescent="0.2">
      <c r="A122" s="28" t="s">
        <v>901</v>
      </c>
      <c r="B122" s="6" t="s">
        <v>902</v>
      </c>
      <c r="C122" s="5" t="s">
        <v>634</v>
      </c>
      <c r="D122" s="7">
        <v>120</v>
      </c>
      <c r="E122" s="7">
        <v>73450</v>
      </c>
      <c r="F122" s="7">
        <v>74640</v>
      </c>
    </row>
    <row r="123" spans="1:6" x14ac:dyDescent="0.2">
      <c r="A123" s="28" t="s">
        <v>903</v>
      </c>
      <c r="B123" s="6" t="s">
        <v>904</v>
      </c>
      <c r="C123" s="5" t="s">
        <v>634</v>
      </c>
      <c r="D123" s="7">
        <v>140</v>
      </c>
      <c r="E123" s="7">
        <v>64910</v>
      </c>
      <c r="F123" s="7">
        <v>63140</v>
      </c>
    </row>
    <row r="124" spans="1:6" x14ac:dyDescent="0.2">
      <c r="A124" s="28" t="s">
        <v>905</v>
      </c>
      <c r="B124" s="6" t="s">
        <v>906</v>
      </c>
      <c r="C124" s="5" t="s">
        <v>634</v>
      </c>
      <c r="D124" s="7">
        <v>70</v>
      </c>
      <c r="E124" s="7">
        <v>58210</v>
      </c>
      <c r="F124" s="7">
        <v>47450</v>
      </c>
    </row>
    <row r="125" spans="1:6" x14ac:dyDescent="0.2">
      <c r="A125" s="28" t="s">
        <v>907</v>
      </c>
      <c r="B125" s="6" t="s">
        <v>908</v>
      </c>
      <c r="C125" s="5" t="s">
        <v>634</v>
      </c>
      <c r="D125" s="7" t="s">
        <v>736</v>
      </c>
      <c r="E125" s="7">
        <v>90280</v>
      </c>
      <c r="F125" s="7">
        <v>61420</v>
      </c>
    </row>
    <row r="126" spans="1:6" x14ac:dyDescent="0.2">
      <c r="A126" s="28" t="s">
        <v>911</v>
      </c>
      <c r="B126" s="6" t="s">
        <v>912</v>
      </c>
      <c r="C126" s="5" t="s">
        <v>634</v>
      </c>
      <c r="D126" s="7">
        <v>380</v>
      </c>
      <c r="E126" s="7">
        <v>54220</v>
      </c>
      <c r="F126" s="7">
        <v>50810</v>
      </c>
    </row>
    <row r="127" spans="1:6" x14ac:dyDescent="0.2">
      <c r="A127" s="28" t="s">
        <v>913</v>
      </c>
      <c r="B127" s="6" t="s">
        <v>914</v>
      </c>
      <c r="C127" s="5" t="s">
        <v>634</v>
      </c>
      <c r="D127" s="7" t="s">
        <v>736</v>
      </c>
      <c r="E127" s="7">
        <v>98530</v>
      </c>
      <c r="F127" s="7">
        <v>92730</v>
      </c>
    </row>
    <row r="128" spans="1:6" x14ac:dyDescent="0.2">
      <c r="A128" s="28" t="s">
        <v>915</v>
      </c>
      <c r="B128" s="6" t="s">
        <v>916</v>
      </c>
      <c r="C128" s="5" t="s">
        <v>634</v>
      </c>
      <c r="D128" s="7">
        <v>140</v>
      </c>
      <c r="E128" s="7">
        <v>60610</v>
      </c>
      <c r="F128" s="7">
        <v>61210</v>
      </c>
    </row>
    <row r="129" spans="1:6" x14ac:dyDescent="0.2">
      <c r="A129" s="28" t="s">
        <v>917</v>
      </c>
      <c r="B129" s="6" t="s">
        <v>918</v>
      </c>
      <c r="C129" s="5" t="s">
        <v>634</v>
      </c>
      <c r="D129" s="7">
        <v>100</v>
      </c>
      <c r="E129" s="7">
        <v>55330</v>
      </c>
      <c r="F129" s="7">
        <v>52650</v>
      </c>
    </row>
    <row r="130" spans="1:6" x14ac:dyDescent="0.2">
      <c r="A130" s="28" t="s">
        <v>925</v>
      </c>
      <c r="B130" s="6" t="s">
        <v>926</v>
      </c>
      <c r="C130" s="5" t="s">
        <v>634</v>
      </c>
      <c r="D130" s="7">
        <v>260</v>
      </c>
      <c r="E130" s="7">
        <v>29050</v>
      </c>
      <c r="F130" s="7">
        <v>27980</v>
      </c>
    </row>
    <row r="131" spans="1:6" x14ac:dyDescent="0.2">
      <c r="A131" s="28" t="s">
        <v>927</v>
      </c>
      <c r="B131" s="6" t="s">
        <v>928</v>
      </c>
      <c r="C131" s="5" t="s">
        <v>634</v>
      </c>
      <c r="D131" s="7">
        <v>110</v>
      </c>
      <c r="E131" s="7">
        <v>39090</v>
      </c>
      <c r="F131" s="7">
        <v>36570</v>
      </c>
    </row>
    <row r="132" spans="1:6" x14ac:dyDescent="0.2">
      <c r="A132" s="28" t="s">
        <v>931</v>
      </c>
      <c r="B132" s="6" t="s">
        <v>932</v>
      </c>
      <c r="C132" s="5" t="s">
        <v>634</v>
      </c>
      <c r="D132" s="7">
        <v>40</v>
      </c>
      <c r="E132" s="7">
        <v>29920</v>
      </c>
      <c r="F132" s="7">
        <v>28130</v>
      </c>
    </row>
    <row r="133" spans="1:6" x14ac:dyDescent="0.2">
      <c r="A133" s="28" t="s">
        <v>933</v>
      </c>
      <c r="B133" s="6" t="s">
        <v>934</v>
      </c>
      <c r="C133" s="5" t="s">
        <v>634</v>
      </c>
      <c r="D133" s="7">
        <v>70</v>
      </c>
      <c r="E133" s="7">
        <v>40070</v>
      </c>
      <c r="F133" s="7">
        <v>38680</v>
      </c>
    </row>
    <row r="134" spans="1:6" x14ac:dyDescent="0.2">
      <c r="A134" s="28" t="s">
        <v>935</v>
      </c>
      <c r="B134" s="6" t="s">
        <v>936</v>
      </c>
      <c r="C134" s="5" t="s">
        <v>634</v>
      </c>
      <c r="D134" s="7">
        <v>150</v>
      </c>
      <c r="E134" s="7">
        <v>51500</v>
      </c>
      <c r="F134" s="7">
        <v>44280</v>
      </c>
    </row>
    <row r="135" spans="1:6" x14ac:dyDescent="0.2">
      <c r="A135" s="28" t="s">
        <v>937</v>
      </c>
      <c r="B135" s="6" t="s">
        <v>938</v>
      </c>
      <c r="C135" s="5" t="s">
        <v>634</v>
      </c>
      <c r="D135" s="7">
        <v>110</v>
      </c>
      <c r="E135" s="7">
        <v>37590</v>
      </c>
      <c r="F135" s="7">
        <v>35400</v>
      </c>
    </row>
    <row r="136" spans="1:6" x14ac:dyDescent="0.2">
      <c r="A136" s="28" t="s">
        <v>939</v>
      </c>
      <c r="B136" s="6" t="s">
        <v>940</v>
      </c>
      <c r="C136" s="5" t="s">
        <v>634</v>
      </c>
      <c r="D136" s="7">
        <v>160</v>
      </c>
      <c r="E136" s="7">
        <v>47980</v>
      </c>
      <c r="F136" s="7">
        <v>47320</v>
      </c>
    </row>
    <row r="137" spans="1:6" x14ac:dyDescent="0.2">
      <c r="A137" s="28" t="s">
        <v>943</v>
      </c>
      <c r="B137" s="6" t="s">
        <v>944</v>
      </c>
      <c r="C137" s="5" t="s">
        <v>634</v>
      </c>
      <c r="D137" s="7">
        <v>470</v>
      </c>
      <c r="E137" s="7">
        <v>37890</v>
      </c>
      <c r="F137" s="7">
        <v>35940</v>
      </c>
    </row>
    <row r="138" spans="1:6" x14ac:dyDescent="0.2">
      <c r="A138" s="28" t="s">
        <v>945</v>
      </c>
      <c r="B138" s="6" t="s">
        <v>946</v>
      </c>
      <c r="C138" s="5" t="s">
        <v>634</v>
      </c>
      <c r="D138" s="7">
        <v>690</v>
      </c>
      <c r="E138" s="7">
        <v>40180</v>
      </c>
      <c r="F138" s="7">
        <v>39350</v>
      </c>
    </row>
    <row r="139" spans="1:6" x14ac:dyDescent="0.2">
      <c r="A139" s="28" t="s">
        <v>947</v>
      </c>
      <c r="B139" s="6" t="s">
        <v>948</v>
      </c>
      <c r="C139" s="5" t="s">
        <v>634</v>
      </c>
      <c r="D139" s="7">
        <v>100</v>
      </c>
      <c r="E139" s="7">
        <v>40830</v>
      </c>
      <c r="F139" s="7">
        <v>38250</v>
      </c>
    </row>
    <row r="140" spans="1:6" x14ac:dyDescent="0.2">
      <c r="A140" s="28" t="s">
        <v>949</v>
      </c>
      <c r="B140" s="6" t="s">
        <v>950</v>
      </c>
      <c r="C140" s="5" t="s">
        <v>634</v>
      </c>
      <c r="D140" s="7">
        <v>470</v>
      </c>
      <c r="E140" s="7">
        <v>42800</v>
      </c>
      <c r="F140" s="7">
        <v>37640</v>
      </c>
    </row>
    <row r="141" spans="1:6" x14ac:dyDescent="0.2">
      <c r="A141" s="28" t="s">
        <v>951</v>
      </c>
      <c r="B141" s="6" t="s">
        <v>952</v>
      </c>
      <c r="C141" s="5" t="s">
        <v>634</v>
      </c>
      <c r="D141" s="7">
        <v>200</v>
      </c>
      <c r="E141" s="7">
        <v>34840</v>
      </c>
      <c r="F141" s="7">
        <v>31270</v>
      </c>
    </row>
    <row r="142" spans="1:6" x14ac:dyDescent="0.2">
      <c r="A142" s="28" t="s">
        <v>953</v>
      </c>
      <c r="B142" s="6" t="s">
        <v>954</v>
      </c>
      <c r="C142" s="5" t="s">
        <v>634</v>
      </c>
      <c r="D142" s="7" t="s">
        <v>736</v>
      </c>
      <c r="E142" s="7">
        <v>39180</v>
      </c>
      <c r="F142" s="7">
        <v>34800</v>
      </c>
    </row>
    <row r="143" spans="1:6" x14ac:dyDescent="0.2">
      <c r="A143" s="28" t="s">
        <v>955</v>
      </c>
      <c r="B143" s="6" t="s">
        <v>956</v>
      </c>
      <c r="C143" s="5" t="s">
        <v>634</v>
      </c>
      <c r="D143" s="7">
        <v>1350</v>
      </c>
      <c r="E143" s="7">
        <v>38550</v>
      </c>
      <c r="F143" s="7">
        <v>37660</v>
      </c>
    </row>
    <row r="144" spans="1:6" x14ac:dyDescent="0.2">
      <c r="A144" s="28" t="s">
        <v>957</v>
      </c>
      <c r="B144" s="6" t="s">
        <v>958</v>
      </c>
      <c r="C144" s="5" t="s">
        <v>634</v>
      </c>
      <c r="D144" s="7">
        <v>400</v>
      </c>
      <c r="E144" s="7">
        <v>53270</v>
      </c>
      <c r="F144" s="7">
        <v>50940</v>
      </c>
    </row>
    <row r="145" spans="1:6" x14ac:dyDescent="0.2">
      <c r="A145" s="28" t="s">
        <v>959</v>
      </c>
      <c r="B145" s="6" t="s">
        <v>960</v>
      </c>
      <c r="C145" s="5" t="s">
        <v>634</v>
      </c>
      <c r="D145" s="7">
        <v>510</v>
      </c>
      <c r="E145" s="7">
        <v>32610</v>
      </c>
      <c r="F145" s="7">
        <v>29310</v>
      </c>
    </row>
    <row r="146" spans="1:6" x14ac:dyDescent="0.2">
      <c r="A146" s="28" t="s">
        <v>961</v>
      </c>
      <c r="B146" s="6" t="s">
        <v>962</v>
      </c>
      <c r="C146" s="5" t="s">
        <v>634</v>
      </c>
      <c r="D146" s="7">
        <v>180</v>
      </c>
      <c r="E146" s="7">
        <v>56390</v>
      </c>
      <c r="F146" s="7">
        <v>61220</v>
      </c>
    </row>
    <row r="147" spans="1:6" x14ac:dyDescent="0.2">
      <c r="A147" s="28" t="s">
        <v>963</v>
      </c>
      <c r="B147" s="6" t="s">
        <v>964</v>
      </c>
      <c r="C147" s="5" t="s">
        <v>634</v>
      </c>
      <c r="D147" s="7">
        <v>230</v>
      </c>
      <c r="E147" s="7">
        <v>49270</v>
      </c>
      <c r="F147" s="7">
        <v>49170</v>
      </c>
    </row>
    <row r="148" spans="1:6" x14ac:dyDescent="0.2">
      <c r="A148" s="28" t="s">
        <v>965</v>
      </c>
      <c r="B148" s="6" t="s">
        <v>966</v>
      </c>
      <c r="C148" s="5" t="s">
        <v>634</v>
      </c>
      <c r="D148" s="7">
        <v>460</v>
      </c>
      <c r="E148" s="7">
        <v>41490</v>
      </c>
      <c r="F148" s="7">
        <v>40260</v>
      </c>
    </row>
    <row r="149" spans="1:6" x14ac:dyDescent="0.2">
      <c r="A149" s="28" t="s">
        <v>967</v>
      </c>
      <c r="B149" s="6" t="s">
        <v>968</v>
      </c>
      <c r="C149" s="5" t="s">
        <v>634</v>
      </c>
      <c r="D149" s="7">
        <v>1230</v>
      </c>
      <c r="E149" s="7">
        <v>26570</v>
      </c>
      <c r="F149" s="7">
        <v>25300</v>
      </c>
    </row>
    <row r="150" spans="1:6" x14ac:dyDescent="0.2">
      <c r="A150" s="28" t="s">
        <v>969</v>
      </c>
      <c r="B150" s="6" t="s">
        <v>970</v>
      </c>
      <c r="C150" s="5" t="s">
        <v>634</v>
      </c>
      <c r="D150" s="7">
        <v>160</v>
      </c>
      <c r="E150" s="7">
        <v>29310</v>
      </c>
      <c r="F150" s="7">
        <v>27230</v>
      </c>
    </row>
    <row r="151" spans="1:6" x14ac:dyDescent="0.2">
      <c r="A151" s="28" t="s">
        <v>971</v>
      </c>
      <c r="B151" s="6" t="s">
        <v>972</v>
      </c>
      <c r="C151" s="5" t="s">
        <v>634</v>
      </c>
      <c r="D151" s="7">
        <v>300</v>
      </c>
      <c r="E151" s="7">
        <v>34280</v>
      </c>
      <c r="F151" s="7">
        <v>29020</v>
      </c>
    </row>
    <row r="152" spans="1:6" x14ac:dyDescent="0.2">
      <c r="A152" s="28" t="s">
        <v>973</v>
      </c>
      <c r="B152" s="6" t="s">
        <v>974</v>
      </c>
      <c r="C152" s="5" t="s">
        <v>634</v>
      </c>
      <c r="D152" s="7">
        <v>60</v>
      </c>
      <c r="E152" s="7">
        <v>53560</v>
      </c>
      <c r="F152" s="7">
        <v>52700</v>
      </c>
    </row>
    <row r="153" spans="1:6" x14ac:dyDescent="0.2">
      <c r="A153" s="28" t="s">
        <v>977</v>
      </c>
      <c r="B153" s="6" t="s">
        <v>978</v>
      </c>
      <c r="C153" s="5" t="s">
        <v>634</v>
      </c>
      <c r="D153" s="7">
        <v>1230</v>
      </c>
      <c r="E153" s="7">
        <v>96980</v>
      </c>
      <c r="F153" s="7">
        <v>85970</v>
      </c>
    </row>
    <row r="154" spans="1:6" x14ac:dyDescent="0.2">
      <c r="A154" s="28" t="s">
        <v>979</v>
      </c>
      <c r="B154" s="6" t="s">
        <v>980</v>
      </c>
      <c r="C154" s="5" t="s">
        <v>634</v>
      </c>
      <c r="D154" s="7">
        <v>60</v>
      </c>
      <c r="E154" s="7">
        <v>41250</v>
      </c>
      <c r="F154" s="7">
        <v>37000</v>
      </c>
    </row>
    <row r="155" spans="1:6" x14ac:dyDescent="0.2">
      <c r="A155" s="28" t="s">
        <v>985</v>
      </c>
      <c r="B155" s="6" t="s">
        <v>986</v>
      </c>
      <c r="C155" s="5" t="s">
        <v>634</v>
      </c>
      <c r="D155" s="7">
        <v>130</v>
      </c>
      <c r="E155" s="7">
        <v>95310</v>
      </c>
      <c r="F155" s="7">
        <v>76150</v>
      </c>
    </row>
    <row r="156" spans="1:6" x14ac:dyDescent="0.2">
      <c r="A156" s="28" t="s">
        <v>987</v>
      </c>
      <c r="B156" s="6" t="s">
        <v>988</v>
      </c>
      <c r="C156" s="5" t="s">
        <v>634</v>
      </c>
      <c r="D156" s="7">
        <v>820</v>
      </c>
      <c r="E156" s="7">
        <v>42220</v>
      </c>
      <c r="F156" s="7">
        <v>40260</v>
      </c>
    </row>
    <row r="157" spans="1:6" x14ac:dyDescent="0.2">
      <c r="A157" s="28" t="s">
        <v>989</v>
      </c>
      <c r="B157" s="6" t="s">
        <v>990</v>
      </c>
      <c r="C157" s="5" t="s">
        <v>634</v>
      </c>
      <c r="D157" s="7">
        <v>60</v>
      </c>
      <c r="E157" s="7">
        <v>62970</v>
      </c>
      <c r="F157" s="7">
        <v>64200</v>
      </c>
    </row>
    <row r="158" spans="1:6" x14ac:dyDescent="0.2">
      <c r="A158" s="28" t="s">
        <v>991</v>
      </c>
      <c r="B158" s="6" t="s">
        <v>992</v>
      </c>
      <c r="C158" s="5" t="s">
        <v>634</v>
      </c>
      <c r="D158" s="7">
        <v>230</v>
      </c>
      <c r="E158" s="7">
        <v>47190</v>
      </c>
      <c r="F158" s="7">
        <v>45330</v>
      </c>
    </row>
    <row r="159" spans="1:6" x14ac:dyDescent="0.2">
      <c r="A159" s="28" t="s">
        <v>481</v>
      </c>
      <c r="B159" s="6" t="s">
        <v>482</v>
      </c>
      <c r="C159" s="5" t="s">
        <v>634</v>
      </c>
      <c r="D159" s="7">
        <v>220</v>
      </c>
      <c r="E159" s="7">
        <v>38410</v>
      </c>
      <c r="F159" s="7">
        <v>35710</v>
      </c>
    </row>
    <row r="160" spans="1:6" x14ac:dyDescent="0.2">
      <c r="A160" s="28" t="s">
        <v>995</v>
      </c>
      <c r="B160" s="6" t="s">
        <v>996</v>
      </c>
      <c r="C160" s="5" t="s">
        <v>634</v>
      </c>
      <c r="D160" s="7">
        <v>250</v>
      </c>
      <c r="E160" s="7" t="s">
        <v>705</v>
      </c>
      <c r="F160" s="7" t="s">
        <v>705</v>
      </c>
    </row>
    <row r="161" spans="1:6" x14ac:dyDescent="0.2">
      <c r="A161" s="28" t="s">
        <v>999</v>
      </c>
      <c r="B161" s="6" t="s">
        <v>1000</v>
      </c>
      <c r="C161" s="5" t="s">
        <v>634</v>
      </c>
      <c r="D161" s="7">
        <v>150</v>
      </c>
      <c r="E161" s="7" t="s">
        <v>705</v>
      </c>
      <c r="F161" s="7" t="s">
        <v>705</v>
      </c>
    </row>
    <row r="162" spans="1:6" x14ac:dyDescent="0.2">
      <c r="A162" s="28" t="s">
        <v>1050</v>
      </c>
      <c r="B162" s="6" t="s">
        <v>1051</v>
      </c>
      <c r="C162" s="5" t="s">
        <v>634</v>
      </c>
      <c r="D162" s="7">
        <v>1050</v>
      </c>
      <c r="E162" s="7">
        <v>144560</v>
      </c>
      <c r="F162" s="7">
        <v>128230</v>
      </c>
    </row>
    <row r="163" spans="1:6" x14ac:dyDescent="0.2">
      <c r="A163" s="28" t="s">
        <v>1052</v>
      </c>
      <c r="B163" s="6" t="s">
        <v>1053</v>
      </c>
      <c r="C163" s="5" t="s">
        <v>634</v>
      </c>
      <c r="D163" s="7">
        <v>230</v>
      </c>
      <c r="E163" s="7">
        <v>70500</v>
      </c>
      <c r="F163" s="7">
        <v>70080</v>
      </c>
    </row>
    <row r="164" spans="1:6" x14ac:dyDescent="0.2">
      <c r="A164" s="28" t="s">
        <v>1054</v>
      </c>
      <c r="B164" s="6" t="s">
        <v>1055</v>
      </c>
      <c r="C164" s="5" t="s">
        <v>634</v>
      </c>
      <c r="D164" s="7">
        <v>170</v>
      </c>
      <c r="E164" s="7">
        <v>58190</v>
      </c>
      <c r="F164" s="7">
        <v>60900</v>
      </c>
    </row>
    <row r="165" spans="1:6" x14ac:dyDescent="0.2">
      <c r="A165" s="28" t="s">
        <v>1062</v>
      </c>
      <c r="B165" s="6" t="s">
        <v>1063</v>
      </c>
      <c r="C165" s="5" t="s">
        <v>634</v>
      </c>
      <c r="D165" s="7">
        <v>350</v>
      </c>
      <c r="E165" s="7" t="s">
        <v>705</v>
      </c>
      <c r="F165" s="7" t="s">
        <v>705</v>
      </c>
    </row>
    <row r="166" spans="1:6" x14ac:dyDescent="0.2">
      <c r="A166" s="28" t="s">
        <v>1078</v>
      </c>
      <c r="B166" s="6" t="s">
        <v>1079</v>
      </c>
      <c r="C166" s="5" t="s">
        <v>634</v>
      </c>
      <c r="D166" s="7">
        <v>220</v>
      </c>
      <c r="E166" s="7">
        <v>59140</v>
      </c>
      <c r="F166" s="7">
        <v>59530</v>
      </c>
    </row>
    <row r="167" spans="1:6" x14ac:dyDescent="0.2">
      <c r="A167" s="28" t="s">
        <v>1082</v>
      </c>
      <c r="B167" s="6" t="s">
        <v>1083</v>
      </c>
      <c r="C167" s="5" t="s">
        <v>634</v>
      </c>
      <c r="D167" s="7">
        <v>880</v>
      </c>
      <c r="E167" s="7">
        <v>22510</v>
      </c>
      <c r="F167" s="7">
        <v>21140</v>
      </c>
    </row>
    <row r="168" spans="1:6" x14ac:dyDescent="0.2">
      <c r="A168" s="28" t="s">
        <v>1084</v>
      </c>
      <c r="B168" s="6" t="s">
        <v>1085</v>
      </c>
      <c r="C168" s="5" t="s">
        <v>634</v>
      </c>
      <c r="D168" s="7">
        <v>230</v>
      </c>
      <c r="E168" s="7">
        <v>36570</v>
      </c>
      <c r="F168" s="7">
        <v>35600</v>
      </c>
    </row>
    <row r="169" spans="1:6" x14ac:dyDescent="0.2">
      <c r="A169" s="28" t="s">
        <v>1086</v>
      </c>
      <c r="B169" s="6" t="s">
        <v>1087</v>
      </c>
      <c r="C169" s="5" t="s">
        <v>634</v>
      </c>
      <c r="D169" s="7">
        <v>3180</v>
      </c>
      <c r="E169" s="7">
        <v>39880</v>
      </c>
      <c r="F169" s="7">
        <v>37830</v>
      </c>
    </row>
    <row r="170" spans="1:6" x14ac:dyDescent="0.2">
      <c r="A170" s="28" t="s">
        <v>1088</v>
      </c>
      <c r="B170" s="6" t="s">
        <v>1089</v>
      </c>
      <c r="C170" s="5" t="s">
        <v>634</v>
      </c>
      <c r="D170" s="7">
        <v>1630</v>
      </c>
      <c r="E170" s="7">
        <v>40290</v>
      </c>
      <c r="F170" s="7">
        <v>38320</v>
      </c>
    </row>
    <row r="171" spans="1:6" x14ac:dyDescent="0.2">
      <c r="A171" s="28" t="s">
        <v>1092</v>
      </c>
      <c r="B171" s="6" t="s">
        <v>1093</v>
      </c>
      <c r="C171" s="5" t="s">
        <v>634</v>
      </c>
      <c r="D171" s="7">
        <v>1960</v>
      </c>
      <c r="E171" s="7">
        <v>41080</v>
      </c>
      <c r="F171" s="7">
        <v>38500</v>
      </c>
    </row>
    <row r="172" spans="1:6" x14ac:dyDescent="0.2">
      <c r="A172" s="28" t="s">
        <v>1094</v>
      </c>
      <c r="B172" s="6" t="s">
        <v>1095</v>
      </c>
      <c r="C172" s="5" t="s">
        <v>634</v>
      </c>
      <c r="D172" s="7">
        <v>130</v>
      </c>
      <c r="E172" s="7">
        <v>47080</v>
      </c>
      <c r="F172" s="7">
        <v>47030</v>
      </c>
    </row>
    <row r="173" spans="1:6" x14ac:dyDescent="0.2">
      <c r="A173" s="28" t="s">
        <v>1096</v>
      </c>
      <c r="B173" s="6" t="s">
        <v>1097</v>
      </c>
      <c r="C173" s="5" t="s">
        <v>634</v>
      </c>
      <c r="D173" s="7">
        <v>30</v>
      </c>
      <c r="E173" s="7">
        <v>43480</v>
      </c>
      <c r="F173" s="7">
        <v>38230</v>
      </c>
    </row>
    <row r="174" spans="1:6" x14ac:dyDescent="0.2">
      <c r="A174" s="28" t="s">
        <v>1098</v>
      </c>
      <c r="B174" s="6" t="s">
        <v>1099</v>
      </c>
      <c r="C174" s="5" t="s">
        <v>634</v>
      </c>
      <c r="D174" s="7">
        <v>340</v>
      </c>
      <c r="E174" s="7">
        <v>43540</v>
      </c>
      <c r="F174" s="7">
        <v>40980</v>
      </c>
    </row>
    <row r="175" spans="1:6" x14ac:dyDescent="0.2">
      <c r="A175" s="28" t="s">
        <v>1100</v>
      </c>
      <c r="B175" s="6" t="s">
        <v>1101</v>
      </c>
      <c r="C175" s="5" t="s">
        <v>634</v>
      </c>
      <c r="D175" s="7">
        <v>180</v>
      </c>
      <c r="E175" s="7">
        <v>43320</v>
      </c>
      <c r="F175" s="7">
        <v>41900</v>
      </c>
    </row>
    <row r="176" spans="1:6" x14ac:dyDescent="0.2">
      <c r="A176" s="28" t="s">
        <v>1102</v>
      </c>
      <c r="B176" s="6" t="s">
        <v>1103</v>
      </c>
      <c r="C176" s="5" t="s">
        <v>634</v>
      </c>
      <c r="D176" s="7">
        <v>280</v>
      </c>
      <c r="E176" s="7">
        <v>47690</v>
      </c>
      <c r="F176" s="7">
        <v>45100</v>
      </c>
    </row>
    <row r="177" spans="1:6" x14ac:dyDescent="0.2">
      <c r="A177" s="28" t="s">
        <v>1106</v>
      </c>
      <c r="B177" s="6" t="s">
        <v>1107</v>
      </c>
      <c r="C177" s="5" t="s">
        <v>634</v>
      </c>
      <c r="D177" s="7">
        <v>170</v>
      </c>
      <c r="E177" s="7">
        <v>39330</v>
      </c>
      <c r="F177" s="7">
        <v>37320</v>
      </c>
    </row>
    <row r="178" spans="1:6" x14ac:dyDescent="0.2">
      <c r="A178" s="28" t="s">
        <v>1108</v>
      </c>
      <c r="B178" s="6" t="s">
        <v>1109</v>
      </c>
      <c r="C178" s="5" t="s">
        <v>634</v>
      </c>
      <c r="D178" s="7">
        <v>540</v>
      </c>
      <c r="E178" s="7">
        <v>35710</v>
      </c>
      <c r="F178" s="7">
        <v>31410</v>
      </c>
    </row>
    <row r="179" spans="1:6" x14ac:dyDescent="0.2">
      <c r="A179" s="28" t="s">
        <v>1110</v>
      </c>
      <c r="B179" s="6" t="s">
        <v>1111</v>
      </c>
      <c r="C179" s="5" t="s">
        <v>634</v>
      </c>
      <c r="D179" s="7" t="s">
        <v>736</v>
      </c>
      <c r="E179" s="7">
        <v>25580</v>
      </c>
      <c r="F179" s="7">
        <v>22970</v>
      </c>
    </row>
    <row r="180" spans="1:6" x14ac:dyDescent="0.2">
      <c r="A180" s="28" t="s">
        <v>1112</v>
      </c>
      <c r="B180" s="6" t="s">
        <v>1113</v>
      </c>
      <c r="C180" s="5" t="s">
        <v>634</v>
      </c>
      <c r="D180" s="7">
        <v>390</v>
      </c>
      <c r="E180" s="7">
        <v>38970</v>
      </c>
      <c r="F180" s="7">
        <v>32570</v>
      </c>
    </row>
    <row r="181" spans="1:6" x14ac:dyDescent="0.2">
      <c r="A181" s="28" t="s">
        <v>1116</v>
      </c>
      <c r="B181" s="6" t="s">
        <v>1117</v>
      </c>
      <c r="C181" s="5" t="s">
        <v>634</v>
      </c>
      <c r="D181" s="7">
        <v>80</v>
      </c>
      <c r="E181" s="7">
        <v>44930</v>
      </c>
      <c r="F181" s="7">
        <v>39790</v>
      </c>
    </row>
    <row r="182" spans="1:6" x14ac:dyDescent="0.2">
      <c r="A182" s="28" t="s">
        <v>1118</v>
      </c>
      <c r="B182" s="6" t="s">
        <v>1119</v>
      </c>
      <c r="C182" s="5" t="s">
        <v>634</v>
      </c>
      <c r="D182" s="7">
        <v>40</v>
      </c>
      <c r="E182" s="7">
        <v>44840</v>
      </c>
      <c r="F182" s="7">
        <v>35650</v>
      </c>
    </row>
    <row r="183" spans="1:6" x14ac:dyDescent="0.2">
      <c r="A183" s="28" t="s">
        <v>1120</v>
      </c>
      <c r="B183" s="6" t="s">
        <v>1121</v>
      </c>
      <c r="C183" s="5" t="s">
        <v>634</v>
      </c>
      <c r="D183" s="7">
        <v>290</v>
      </c>
      <c r="E183" s="7">
        <v>51680</v>
      </c>
      <c r="F183" s="7">
        <v>49110</v>
      </c>
    </row>
    <row r="184" spans="1:6" x14ac:dyDescent="0.2">
      <c r="A184" s="28" t="s">
        <v>1122</v>
      </c>
      <c r="B184" s="6" t="s">
        <v>1123</v>
      </c>
      <c r="C184" s="5" t="s">
        <v>634</v>
      </c>
      <c r="D184" s="7">
        <v>460</v>
      </c>
      <c r="E184" s="7">
        <v>33760</v>
      </c>
      <c r="F184" s="7">
        <v>34250</v>
      </c>
    </row>
    <row r="185" spans="1:6" x14ac:dyDescent="0.2">
      <c r="A185" s="28" t="s">
        <v>1128</v>
      </c>
      <c r="B185" s="6" t="s">
        <v>1129</v>
      </c>
      <c r="C185" s="5" t="s">
        <v>634</v>
      </c>
      <c r="D185" s="7">
        <v>720</v>
      </c>
      <c r="E185" s="7">
        <v>51200</v>
      </c>
      <c r="F185" s="7">
        <v>47170</v>
      </c>
    </row>
    <row r="186" spans="1:6" x14ac:dyDescent="0.2">
      <c r="A186" s="28" t="s">
        <v>1130</v>
      </c>
      <c r="B186" s="6" t="s">
        <v>1131</v>
      </c>
      <c r="C186" s="5" t="s">
        <v>634</v>
      </c>
      <c r="D186" s="7">
        <v>3680</v>
      </c>
      <c r="E186" s="7">
        <v>23250</v>
      </c>
      <c r="F186" s="7">
        <v>21710</v>
      </c>
    </row>
    <row r="187" spans="1:6" x14ac:dyDescent="0.2">
      <c r="A187" s="28" t="s">
        <v>1132</v>
      </c>
      <c r="B187" s="6" t="s">
        <v>1133</v>
      </c>
      <c r="C187" s="5" t="s">
        <v>634</v>
      </c>
      <c r="D187" s="7">
        <v>170</v>
      </c>
      <c r="E187" s="7">
        <v>36430</v>
      </c>
      <c r="F187" s="7">
        <v>34460</v>
      </c>
    </row>
    <row r="188" spans="1:6" x14ac:dyDescent="0.2">
      <c r="A188" s="28" t="s">
        <v>1136</v>
      </c>
      <c r="B188" s="6" t="s">
        <v>1137</v>
      </c>
      <c r="C188" s="5" t="s">
        <v>634</v>
      </c>
      <c r="D188" s="7">
        <v>40</v>
      </c>
      <c r="E188" s="7">
        <v>57570</v>
      </c>
      <c r="F188" s="7">
        <v>57150</v>
      </c>
    </row>
    <row r="189" spans="1:6" x14ac:dyDescent="0.2">
      <c r="A189" s="28" t="s">
        <v>1142</v>
      </c>
      <c r="B189" s="6" t="s">
        <v>1143</v>
      </c>
      <c r="C189" s="5" t="s">
        <v>634</v>
      </c>
      <c r="D189" s="7">
        <v>70</v>
      </c>
      <c r="E189" s="7">
        <v>47770</v>
      </c>
      <c r="F189" s="7">
        <v>41200</v>
      </c>
    </row>
    <row r="190" spans="1:6" x14ac:dyDescent="0.2">
      <c r="A190" s="28" t="s">
        <v>1146</v>
      </c>
      <c r="B190" s="6" t="s">
        <v>1147</v>
      </c>
      <c r="C190" s="5" t="s">
        <v>634</v>
      </c>
      <c r="D190" s="7">
        <v>60</v>
      </c>
      <c r="E190" s="7">
        <v>48770</v>
      </c>
      <c r="F190" s="7">
        <v>47190</v>
      </c>
    </row>
    <row r="191" spans="1:6" x14ac:dyDescent="0.2">
      <c r="A191" s="28" t="s">
        <v>1150</v>
      </c>
      <c r="B191" s="6" t="s">
        <v>1151</v>
      </c>
      <c r="C191" s="5" t="s">
        <v>634</v>
      </c>
      <c r="D191" s="7">
        <v>90</v>
      </c>
      <c r="E191" s="7">
        <v>26780</v>
      </c>
      <c r="F191" s="7">
        <v>26820</v>
      </c>
    </row>
    <row r="192" spans="1:6" x14ac:dyDescent="0.2">
      <c r="A192" s="28" t="s">
        <v>1152</v>
      </c>
      <c r="B192" s="6" t="s">
        <v>1153</v>
      </c>
      <c r="C192" s="5" t="s">
        <v>634</v>
      </c>
      <c r="D192" s="7">
        <v>440</v>
      </c>
      <c r="E192" s="7">
        <v>37620</v>
      </c>
      <c r="F192" s="7">
        <v>35230</v>
      </c>
    </row>
    <row r="193" spans="1:6" x14ac:dyDescent="0.2">
      <c r="A193" s="28" t="s">
        <v>1154</v>
      </c>
      <c r="B193" s="6" t="s">
        <v>1155</v>
      </c>
      <c r="C193" s="5" t="s">
        <v>634</v>
      </c>
      <c r="D193" s="7">
        <v>180</v>
      </c>
      <c r="E193" s="7">
        <v>50110</v>
      </c>
      <c r="F193" s="7">
        <v>45920</v>
      </c>
    </row>
    <row r="194" spans="1:6" x14ac:dyDescent="0.2">
      <c r="A194" s="28" t="s">
        <v>1156</v>
      </c>
      <c r="B194" s="6" t="s">
        <v>1157</v>
      </c>
      <c r="C194" s="5" t="s">
        <v>634</v>
      </c>
      <c r="D194" s="7" t="s">
        <v>736</v>
      </c>
      <c r="E194" s="7">
        <v>35160</v>
      </c>
      <c r="F194" s="7">
        <v>37020</v>
      </c>
    </row>
    <row r="195" spans="1:6" x14ac:dyDescent="0.2">
      <c r="A195" s="28" t="s">
        <v>1158</v>
      </c>
      <c r="B195" s="6" t="s">
        <v>1159</v>
      </c>
      <c r="C195" s="5" t="s">
        <v>634</v>
      </c>
      <c r="D195" s="7" t="s">
        <v>736</v>
      </c>
      <c r="E195" s="7">
        <v>33370</v>
      </c>
      <c r="F195" s="7">
        <v>34140</v>
      </c>
    </row>
    <row r="196" spans="1:6" x14ac:dyDescent="0.2">
      <c r="A196" s="28" t="s">
        <v>1162</v>
      </c>
      <c r="B196" s="6" t="s">
        <v>1163</v>
      </c>
      <c r="C196" s="5" t="s">
        <v>634</v>
      </c>
      <c r="D196" s="7">
        <v>300</v>
      </c>
      <c r="E196" s="7" t="s">
        <v>705</v>
      </c>
      <c r="F196" s="7" t="s">
        <v>705</v>
      </c>
    </row>
    <row r="197" spans="1:6" x14ac:dyDescent="0.2">
      <c r="A197" s="28" t="s">
        <v>1164</v>
      </c>
      <c r="B197" s="6" t="s">
        <v>1165</v>
      </c>
      <c r="C197" s="5" t="s">
        <v>634</v>
      </c>
      <c r="D197" s="7">
        <v>170</v>
      </c>
      <c r="E197" s="7">
        <v>46010</v>
      </c>
      <c r="F197" s="7">
        <v>43990</v>
      </c>
    </row>
    <row r="198" spans="1:6" x14ac:dyDescent="0.2">
      <c r="A198" s="28" t="s">
        <v>1168</v>
      </c>
      <c r="B198" s="6" t="s">
        <v>1169</v>
      </c>
      <c r="C198" s="5" t="s">
        <v>634</v>
      </c>
      <c r="D198" s="7">
        <v>540</v>
      </c>
      <c r="E198" s="7">
        <v>38980</v>
      </c>
      <c r="F198" s="7">
        <v>26250</v>
      </c>
    </row>
    <row r="199" spans="1:6" x14ac:dyDescent="0.2">
      <c r="A199" s="28" t="s">
        <v>1178</v>
      </c>
      <c r="B199" s="6" t="s">
        <v>1179</v>
      </c>
      <c r="C199" s="5" t="s">
        <v>634</v>
      </c>
      <c r="D199" s="7">
        <v>80</v>
      </c>
      <c r="E199" s="7" t="s">
        <v>705</v>
      </c>
      <c r="F199" s="7" t="s">
        <v>705</v>
      </c>
    </row>
    <row r="200" spans="1:6" x14ac:dyDescent="0.2">
      <c r="A200" s="28" t="s">
        <v>1182</v>
      </c>
      <c r="B200" s="6" t="s">
        <v>1183</v>
      </c>
      <c r="C200" s="5" t="s">
        <v>634</v>
      </c>
      <c r="D200" s="7">
        <v>100</v>
      </c>
      <c r="E200" s="7">
        <v>43930</v>
      </c>
      <c r="F200" s="7">
        <v>32440</v>
      </c>
    </row>
    <row r="201" spans="1:6" x14ac:dyDescent="0.2">
      <c r="A201" s="28" t="s">
        <v>1188</v>
      </c>
      <c r="B201" s="6" t="s">
        <v>1189</v>
      </c>
      <c r="C201" s="5" t="s">
        <v>634</v>
      </c>
      <c r="D201" s="7">
        <v>100</v>
      </c>
      <c r="E201" s="7">
        <v>38930</v>
      </c>
      <c r="F201" s="7">
        <v>34000</v>
      </c>
    </row>
    <row r="202" spans="1:6" x14ac:dyDescent="0.2">
      <c r="A202" s="28" t="s">
        <v>1190</v>
      </c>
      <c r="B202" s="6" t="s">
        <v>1191</v>
      </c>
      <c r="C202" s="5" t="s">
        <v>634</v>
      </c>
      <c r="D202" s="7">
        <v>340</v>
      </c>
      <c r="E202" s="7">
        <v>46590</v>
      </c>
      <c r="F202" s="7">
        <v>44460</v>
      </c>
    </row>
    <row r="203" spans="1:6" x14ac:dyDescent="0.2">
      <c r="A203" s="28" t="s">
        <v>1192</v>
      </c>
      <c r="B203" s="6" t="s">
        <v>1193</v>
      </c>
      <c r="C203" s="5" t="s">
        <v>634</v>
      </c>
      <c r="D203" s="7">
        <v>130</v>
      </c>
      <c r="E203" s="7">
        <v>49610</v>
      </c>
      <c r="F203" s="7">
        <v>45920</v>
      </c>
    </row>
    <row r="204" spans="1:6" x14ac:dyDescent="0.2">
      <c r="A204" s="28" t="s">
        <v>1194</v>
      </c>
      <c r="B204" s="6" t="s">
        <v>1195</v>
      </c>
      <c r="C204" s="5" t="s">
        <v>634</v>
      </c>
      <c r="D204" s="7">
        <v>240</v>
      </c>
      <c r="E204" s="7">
        <v>63300</v>
      </c>
      <c r="F204" s="7">
        <v>57760</v>
      </c>
    </row>
    <row r="205" spans="1:6" x14ac:dyDescent="0.2">
      <c r="A205" s="28" t="s">
        <v>1196</v>
      </c>
      <c r="B205" s="6" t="s">
        <v>1197</v>
      </c>
      <c r="C205" s="5" t="s">
        <v>634</v>
      </c>
      <c r="D205" s="7">
        <v>80</v>
      </c>
      <c r="E205" s="7">
        <v>54830</v>
      </c>
      <c r="F205" s="7">
        <v>45790</v>
      </c>
    </row>
    <row r="206" spans="1:6" x14ac:dyDescent="0.2">
      <c r="A206" s="28" t="s">
        <v>1198</v>
      </c>
      <c r="B206" s="6" t="s">
        <v>1199</v>
      </c>
      <c r="C206" s="5" t="s">
        <v>634</v>
      </c>
      <c r="D206" s="7">
        <v>690</v>
      </c>
      <c r="E206" s="7">
        <v>31730</v>
      </c>
      <c r="F206" s="7">
        <v>27370</v>
      </c>
    </row>
    <row r="207" spans="1:6" x14ac:dyDescent="0.2">
      <c r="A207" s="28" t="s">
        <v>1202</v>
      </c>
      <c r="B207" s="6" t="s">
        <v>1203</v>
      </c>
      <c r="C207" s="5" t="s">
        <v>634</v>
      </c>
      <c r="D207" s="7">
        <v>210</v>
      </c>
      <c r="E207" s="7">
        <v>46170</v>
      </c>
      <c r="F207" s="7">
        <v>40850</v>
      </c>
    </row>
    <row r="208" spans="1:6" x14ac:dyDescent="0.2">
      <c r="A208" s="28" t="s">
        <v>1204</v>
      </c>
      <c r="B208" s="6" t="s">
        <v>1205</v>
      </c>
      <c r="C208" s="5" t="s">
        <v>634</v>
      </c>
      <c r="D208" s="7">
        <v>90</v>
      </c>
      <c r="E208" s="7">
        <v>41410</v>
      </c>
      <c r="F208" s="7">
        <v>35990</v>
      </c>
    </row>
    <row r="209" spans="1:6" x14ac:dyDescent="0.2">
      <c r="A209" s="28" t="s">
        <v>1206</v>
      </c>
      <c r="B209" s="6" t="s">
        <v>1207</v>
      </c>
      <c r="C209" s="5" t="s">
        <v>634</v>
      </c>
      <c r="D209" s="7">
        <v>80</v>
      </c>
      <c r="E209" s="7">
        <v>41160</v>
      </c>
      <c r="F209" s="7">
        <v>35970</v>
      </c>
    </row>
    <row r="210" spans="1:6" x14ac:dyDescent="0.2">
      <c r="A210" s="28" t="s">
        <v>1208</v>
      </c>
      <c r="B210" s="6" t="s">
        <v>1209</v>
      </c>
      <c r="C210" s="5" t="s">
        <v>634</v>
      </c>
      <c r="D210" s="7">
        <v>140</v>
      </c>
      <c r="E210" s="7">
        <v>29850</v>
      </c>
      <c r="F210" s="7">
        <v>22570</v>
      </c>
    </row>
    <row r="211" spans="1:6" x14ac:dyDescent="0.2">
      <c r="A211" s="28" t="s">
        <v>1214</v>
      </c>
      <c r="B211" s="6" t="s">
        <v>1215</v>
      </c>
      <c r="C211" s="5" t="s">
        <v>634</v>
      </c>
      <c r="D211" s="7">
        <v>70</v>
      </c>
      <c r="E211" s="7">
        <v>61660</v>
      </c>
      <c r="F211" s="7">
        <v>62790</v>
      </c>
    </row>
    <row r="212" spans="1:6" x14ac:dyDescent="0.2">
      <c r="A212" s="28" t="s">
        <v>1218</v>
      </c>
      <c r="B212" s="6" t="s">
        <v>1219</v>
      </c>
      <c r="C212" s="5" t="s">
        <v>634</v>
      </c>
      <c r="D212" s="7">
        <v>50</v>
      </c>
      <c r="E212" s="7">
        <v>73290</v>
      </c>
      <c r="F212" s="7">
        <v>72710</v>
      </c>
    </row>
    <row r="213" spans="1:6" x14ac:dyDescent="0.2">
      <c r="A213" s="28" t="s">
        <v>1220</v>
      </c>
      <c r="B213" s="6" t="s">
        <v>1221</v>
      </c>
      <c r="C213" s="5" t="s">
        <v>634</v>
      </c>
      <c r="D213" s="7">
        <v>520</v>
      </c>
      <c r="E213" s="7">
        <v>174620</v>
      </c>
      <c r="F213" s="7">
        <v>147680</v>
      </c>
    </row>
    <row r="214" spans="1:6" x14ac:dyDescent="0.2">
      <c r="A214" s="28" t="s">
        <v>1229</v>
      </c>
      <c r="B214" s="6" t="s">
        <v>1230</v>
      </c>
      <c r="C214" s="5" t="s">
        <v>634</v>
      </c>
      <c r="D214" s="7">
        <v>310</v>
      </c>
      <c r="E214" s="7">
        <v>49700</v>
      </c>
      <c r="F214" s="7">
        <v>49430</v>
      </c>
    </row>
    <row r="215" spans="1:6" x14ac:dyDescent="0.2">
      <c r="A215" s="28" t="s">
        <v>1231</v>
      </c>
      <c r="B215" s="6" t="s">
        <v>1232</v>
      </c>
      <c r="C215" s="5" t="s">
        <v>634</v>
      </c>
      <c r="D215" s="7">
        <v>30</v>
      </c>
      <c r="E215" s="7">
        <v>79790</v>
      </c>
      <c r="F215" s="7">
        <v>85480</v>
      </c>
    </row>
    <row r="216" spans="1:6" x14ac:dyDescent="0.2">
      <c r="A216" s="28" t="s">
        <v>1233</v>
      </c>
      <c r="B216" s="6" t="s">
        <v>1234</v>
      </c>
      <c r="C216" s="5" t="s">
        <v>634</v>
      </c>
      <c r="D216" s="7">
        <v>880</v>
      </c>
      <c r="E216" s="7">
        <v>112200</v>
      </c>
      <c r="F216" s="7">
        <v>119130</v>
      </c>
    </row>
    <row r="217" spans="1:6" x14ac:dyDescent="0.2">
      <c r="A217" s="28" t="s">
        <v>1235</v>
      </c>
      <c r="B217" s="6" t="s">
        <v>1236</v>
      </c>
      <c r="C217" s="5" t="s">
        <v>634</v>
      </c>
      <c r="D217" s="7">
        <v>430</v>
      </c>
      <c r="E217" s="7" t="s">
        <v>1224</v>
      </c>
      <c r="F217" s="7" t="s">
        <v>1224</v>
      </c>
    </row>
    <row r="218" spans="1:6" x14ac:dyDescent="0.2">
      <c r="A218" s="28" t="s">
        <v>1237</v>
      </c>
      <c r="B218" s="6" t="s">
        <v>1238</v>
      </c>
      <c r="C218" s="5" t="s">
        <v>634</v>
      </c>
      <c r="D218" s="7">
        <v>440</v>
      </c>
      <c r="E218" s="7">
        <v>173720</v>
      </c>
      <c r="F218" s="7">
        <v>155990</v>
      </c>
    </row>
    <row r="219" spans="1:6" x14ac:dyDescent="0.2">
      <c r="A219" s="28" t="s">
        <v>1239</v>
      </c>
      <c r="B219" s="6" t="s">
        <v>1240</v>
      </c>
      <c r="C219" s="5" t="s">
        <v>634</v>
      </c>
      <c r="D219" s="7">
        <v>50</v>
      </c>
      <c r="E219" s="7">
        <v>209310</v>
      </c>
      <c r="F219" s="7" t="s">
        <v>1224</v>
      </c>
    </row>
    <row r="220" spans="1:6" x14ac:dyDescent="0.2">
      <c r="A220" s="28" t="s">
        <v>1241</v>
      </c>
      <c r="B220" s="6" t="s">
        <v>1242</v>
      </c>
      <c r="C220" s="5" t="s">
        <v>634</v>
      </c>
      <c r="D220" s="7">
        <v>50</v>
      </c>
      <c r="E220" s="7">
        <v>240320</v>
      </c>
      <c r="F220" s="7" t="s">
        <v>1224</v>
      </c>
    </row>
    <row r="221" spans="1:6" x14ac:dyDescent="0.2">
      <c r="A221" s="28" t="s">
        <v>1243</v>
      </c>
      <c r="B221" s="6" t="s">
        <v>1244</v>
      </c>
      <c r="C221" s="5" t="s">
        <v>634</v>
      </c>
      <c r="D221" s="7">
        <v>150</v>
      </c>
      <c r="E221" s="7">
        <v>147610</v>
      </c>
      <c r="F221" s="7">
        <v>146980</v>
      </c>
    </row>
    <row r="222" spans="1:6" x14ac:dyDescent="0.2">
      <c r="A222" s="28" t="s">
        <v>1245</v>
      </c>
      <c r="B222" s="6" t="s">
        <v>1246</v>
      </c>
      <c r="C222" s="5" t="s">
        <v>634</v>
      </c>
      <c r="D222" s="7">
        <v>130</v>
      </c>
      <c r="E222" s="7">
        <v>225480</v>
      </c>
      <c r="F222" s="7" t="s">
        <v>1224</v>
      </c>
    </row>
    <row r="223" spans="1:6" x14ac:dyDescent="0.2">
      <c r="A223" s="28" t="s">
        <v>1247</v>
      </c>
      <c r="B223" s="6" t="s">
        <v>1248</v>
      </c>
      <c r="C223" s="5" t="s">
        <v>634</v>
      </c>
      <c r="D223" s="7">
        <v>130</v>
      </c>
      <c r="E223" s="7" t="s">
        <v>1224</v>
      </c>
      <c r="F223" s="7" t="s">
        <v>1224</v>
      </c>
    </row>
    <row r="224" spans="1:6" x14ac:dyDescent="0.2">
      <c r="A224" s="28" t="s">
        <v>1249</v>
      </c>
      <c r="B224" s="6" t="s">
        <v>1250</v>
      </c>
      <c r="C224" s="5" t="s">
        <v>634</v>
      </c>
      <c r="D224" s="7">
        <v>750</v>
      </c>
      <c r="E224" s="7">
        <v>225320</v>
      </c>
      <c r="F224" s="7" t="s">
        <v>1224</v>
      </c>
    </row>
    <row r="225" spans="1:6" x14ac:dyDescent="0.2">
      <c r="A225" s="28" t="s">
        <v>1251</v>
      </c>
      <c r="B225" s="6" t="s">
        <v>1252</v>
      </c>
      <c r="C225" s="5" t="s">
        <v>634</v>
      </c>
      <c r="D225" s="7">
        <v>300</v>
      </c>
      <c r="E225" s="7">
        <v>89090</v>
      </c>
      <c r="F225" s="7">
        <v>88260</v>
      </c>
    </row>
    <row r="226" spans="1:6" x14ac:dyDescent="0.2">
      <c r="A226" s="28" t="s">
        <v>1255</v>
      </c>
      <c r="B226" s="6" t="s">
        <v>1256</v>
      </c>
      <c r="C226" s="5" t="s">
        <v>634</v>
      </c>
      <c r="D226" s="7">
        <v>180</v>
      </c>
      <c r="E226" s="7">
        <v>78650</v>
      </c>
      <c r="F226" s="7">
        <v>78940</v>
      </c>
    </row>
    <row r="227" spans="1:6" x14ac:dyDescent="0.2">
      <c r="A227" s="28" t="s">
        <v>1257</v>
      </c>
      <c r="B227" s="6" t="s">
        <v>1258</v>
      </c>
      <c r="C227" s="5" t="s">
        <v>634</v>
      </c>
      <c r="D227" s="7">
        <v>580</v>
      </c>
      <c r="E227" s="7">
        <v>84210</v>
      </c>
      <c r="F227" s="7">
        <v>80220</v>
      </c>
    </row>
    <row r="228" spans="1:6" x14ac:dyDescent="0.2">
      <c r="A228" s="28" t="s">
        <v>1261</v>
      </c>
      <c r="B228" s="6" t="s">
        <v>1262</v>
      </c>
      <c r="C228" s="5" t="s">
        <v>634</v>
      </c>
      <c r="D228" s="7">
        <v>40</v>
      </c>
      <c r="E228" s="7">
        <v>36200</v>
      </c>
      <c r="F228" s="7">
        <v>35390</v>
      </c>
    </row>
    <row r="229" spans="1:6" x14ac:dyDescent="0.2">
      <c r="A229" s="28" t="s">
        <v>1263</v>
      </c>
      <c r="B229" s="6" t="s">
        <v>1264</v>
      </c>
      <c r="C229" s="5" t="s">
        <v>634</v>
      </c>
      <c r="D229" s="7">
        <v>470</v>
      </c>
      <c r="E229" s="7">
        <v>51250</v>
      </c>
      <c r="F229" s="7">
        <v>51150</v>
      </c>
    </row>
    <row r="230" spans="1:6" x14ac:dyDescent="0.2">
      <c r="A230" s="28" t="s">
        <v>1265</v>
      </c>
      <c r="B230" s="6" t="s">
        <v>1266</v>
      </c>
      <c r="C230" s="5" t="s">
        <v>634</v>
      </c>
      <c r="D230" s="7">
        <v>250</v>
      </c>
      <c r="E230" s="7">
        <v>66430</v>
      </c>
      <c r="F230" s="7">
        <v>60760</v>
      </c>
    </row>
    <row r="231" spans="1:6" x14ac:dyDescent="0.2">
      <c r="A231" s="28" t="s">
        <v>1271</v>
      </c>
      <c r="B231" s="6" t="s">
        <v>1272</v>
      </c>
      <c r="C231" s="5" t="s">
        <v>634</v>
      </c>
      <c r="D231" s="7">
        <v>260</v>
      </c>
      <c r="E231" s="7">
        <v>75950</v>
      </c>
      <c r="F231" s="7">
        <v>73070</v>
      </c>
    </row>
    <row r="232" spans="1:6" x14ac:dyDescent="0.2">
      <c r="A232" s="28" t="s">
        <v>1273</v>
      </c>
      <c r="B232" s="6" t="s">
        <v>1274</v>
      </c>
      <c r="C232" s="5" t="s">
        <v>634</v>
      </c>
      <c r="D232" s="7">
        <v>7430</v>
      </c>
      <c r="E232" s="7">
        <v>66230</v>
      </c>
      <c r="F232" s="7">
        <v>66310</v>
      </c>
    </row>
    <row r="233" spans="1:6" x14ac:dyDescent="0.2">
      <c r="A233" s="28" t="s">
        <v>1275</v>
      </c>
      <c r="B233" s="6" t="s">
        <v>1276</v>
      </c>
      <c r="C233" s="5" t="s">
        <v>634</v>
      </c>
      <c r="D233" s="7" t="s">
        <v>736</v>
      </c>
      <c r="E233" s="7">
        <v>140680</v>
      </c>
      <c r="F233" s="7">
        <v>141570</v>
      </c>
    </row>
    <row r="234" spans="1:6" x14ac:dyDescent="0.2">
      <c r="A234" s="28" t="s">
        <v>1279</v>
      </c>
      <c r="B234" s="6" t="s">
        <v>1280</v>
      </c>
      <c r="C234" s="5" t="s">
        <v>634</v>
      </c>
      <c r="D234" s="7">
        <v>360</v>
      </c>
      <c r="E234" s="7">
        <v>92500</v>
      </c>
      <c r="F234" s="7">
        <v>91250</v>
      </c>
    </row>
    <row r="235" spans="1:6" x14ac:dyDescent="0.2">
      <c r="A235" s="28" t="s">
        <v>1281</v>
      </c>
      <c r="B235" s="6" t="s">
        <v>1282</v>
      </c>
      <c r="C235" s="5" t="s">
        <v>634</v>
      </c>
      <c r="D235" s="7" t="s">
        <v>736</v>
      </c>
      <c r="E235" s="7">
        <v>39520</v>
      </c>
      <c r="F235" s="7">
        <v>29390</v>
      </c>
    </row>
    <row r="236" spans="1:6" x14ac:dyDescent="0.2">
      <c r="A236" s="28" t="s">
        <v>1283</v>
      </c>
      <c r="B236" s="6" t="s">
        <v>1284</v>
      </c>
      <c r="C236" s="5" t="s">
        <v>634</v>
      </c>
      <c r="D236" s="7">
        <v>120</v>
      </c>
      <c r="E236" s="7">
        <v>58310</v>
      </c>
      <c r="F236" s="7">
        <v>58520</v>
      </c>
    </row>
    <row r="237" spans="1:6" x14ac:dyDescent="0.2">
      <c r="A237" s="28" t="s">
        <v>1285</v>
      </c>
      <c r="B237" s="6" t="s">
        <v>1286</v>
      </c>
      <c r="C237" s="5" t="s">
        <v>634</v>
      </c>
      <c r="D237" s="7">
        <v>870</v>
      </c>
      <c r="E237" s="7">
        <v>55520</v>
      </c>
      <c r="F237" s="7">
        <v>55250</v>
      </c>
    </row>
    <row r="238" spans="1:6" x14ac:dyDescent="0.2">
      <c r="A238" s="28" t="s">
        <v>1287</v>
      </c>
      <c r="B238" s="6" t="s">
        <v>1288</v>
      </c>
      <c r="C238" s="5" t="s">
        <v>634</v>
      </c>
      <c r="D238" s="7">
        <v>470</v>
      </c>
      <c r="E238" s="7">
        <v>40820</v>
      </c>
      <c r="F238" s="7">
        <v>37460</v>
      </c>
    </row>
    <row r="239" spans="1:6" x14ac:dyDescent="0.2">
      <c r="A239" s="28" t="s">
        <v>1289</v>
      </c>
      <c r="B239" s="6" t="s">
        <v>1290</v>
      </c>
      <c r="C239" s="5" t="s">
        <v>634</v>
      </c>
      <c r="D239" s="7">
        <v>670</v>
      </c>
      <c r="E239" s="7">
        <v>76600</v>
      </c>
      <c r="F239" s="7">
        <v>79770</v>
      </c>
    </row>
    <row r="240" spans="1:6" x14ac:dyDescent="0.2">
      <c r="A240" s="28" t="s">
        <v>1291</v>
      </c>
      <c r="B240" s="6" t="s">
        <v>1292</v>
      </c>
      <c r="C240" s="5" t="s">
        <v>634</v>
      </c>
      <c r="D240" s="7">
        <v>130</v>
      </c>
      <c r="E240" s="7">
        <v>64210</v>
      </c>
      <c r="F240" s="7">
        <v>64300</v>
      </c>
    </row>
    <row r="241" spans="1:6" x14ac:dyDescent="0.2">
      <c r="A241" s="28" t="s">
        <v>1293</v>
      </c>
      <c r="B241" s="6" t="s">
        <v>1294</v>
      </c>
      <c r="C241" s="5" t="s">
        <v>634</v>
      </c>
      <c r="D241" s="7">
        <v>140</v>
      </c>
      <c r="E241" s="7">
        <v>66570</v>
      </c>
      <c r="F241" s="7">
        <v>67310</v>
      </c>
    </row>
    <row r="242" spans="1:6" x14ac:dyDescent="0.2">
      <c r="A242" s="28" t="s">
        <v>1295</v>
      </c>
      <c r="B242" s="6" t="s">
        <v>1296</v>
      </c>
      <c r="C242" s="5" t="s">
        <v>634</v>
      </c>
      <c r="D242" s="7">
        <v>50</v>
      </c>
      <c r="E242" s="7">
        <v>63550</v>
      </c>
      <c r="F242" s="7">
        <v>66010</v>
      </c>
    </row>
    <row r="243" spans="1:6" x14ac:dyDescent="0.2">
      <c r="A243" s="28" t="s">
        <v>1297</v>
      </c>
      <c r="B243" s="6" t="s">
        <v>1298</v>
      </c>
      <c r="C243" s="5" t="s">
        <v>634</v>
      </c>
      <c r="D243" s="7">
        <v>510</v>
      </c>
      <c r="E243" s="7">
        <v>56200</v>
      </c>
      <c r="F243" s="7">
        <v>55570</v>
      </c>
    </row>
    <row r="244" spans="1:6" x14ac:dyDescent="0.2">
      <c r="A244" s="28" t="s">
        <v>1299</v>
      </c>
      <c r="B244" s="6" t="s">
        <v>1300</v>
      </c>
      <c r="C244" s="5" t="s">
        <v>634</v>
      </c>
      <c r="D244" s="7">
        <v>110</v>
      </c>
      <c r="E244" s="7">
        <v>65190</v>
      </c>
      <c r="F244" s="7">
        <v>65730</v>
      </c>
    </row>
    <row r="245" spans="1:6" x14ac:dyDescent="0.2">
      <c r="A245" s="28" t="s">
        <v>1301</v>
      </c>
      <c r="B245" s="6" t="s">
        <v>1302</v>
      </c>
      <c r="C245" s="5" t="s">
        <v>634</v>
      </c>
      <c r="D245" s="7">
        <v>430</v>
      </c>
      <c r="E245" s="7">
        <v>38860</v>
      </c>
      <c r="F245" s="7">
        <v>40960</v>
      </c>
    </row>
    <row r="246" spans="1:6" x14ac:dyDescent="0.2">
      <c r="A246" s="28" t="s">
        <v>1303</v>
      </c>
      <c r="B246" s="6" t="s">
        <v>1304</v>
      </c>
      <c r="C246" s="5" t="s">
        <v>634</v>
      </c>
      <c r="D246" s="7">
        <v>100</v>
      </c>
      <c r="E246" s="7">
        <v>26880</v>
      </c>
      <c r="F246" s="7">
        <v>26870</v>
      </c>
    </row>
    <row r="247" spans="1:6" x14ac:dyDescent="0.2">
      <c r="A247" s="28" t="s">
        <v>1305</v>
      </c>
      <c r="B247" s="6" t="s">
        <v>1306</v>
      </c>
      <c r="C247" s="5" t="s">
        <v>634</v>
      </c>
      <c r="D247" s="7">
        <v>1240</v>
      </c>
      <c r="E247" s="7">
        <v>32180</v>
      </c>
      <c r="F247" s="7">
        <v>32070</v>
      </c>
    </row>
    <row r="248" spans="1:6" x14ac:dyDescent="0.2">
      <c r="A248" s="28" t="s">
        <v>1307</v>
      </c>
      <c r="B248" s="6" t="s">
        <v>1308</v>
      </c>
      <c r="C248" s="5" t="s">
        <v>634</v>
      </c>
      <c r="D248" s="7">
        <v>620</v>
      </c>
      <c r="E248" s="7">
        <v>23980</v>
      </c>
      <c r="F248" s="7">
        <v>23760</v>
      </c>
    </row>
    <row r="249" spans="1:6" x14ac:dyDescent="0.2">
      <c r="A249" s="28" t="s">
        <v>1311</v>
      </c>
      <c r="B249" s="6" t="s">
        <v>1312</v>
      </c>
      <c r="C249" s="5" t="s">
        <v>634</v>
      </c>
      <c r="D249" s="7">
        <v>390</v>
      </c>
      <c r="E249" s="7">
        <v>45360</v>
      </c>
      <c r="F249" s="7">
        <v>43790</v>
      </c>
    </row>
    <row r="250" spans="1:6" x14ac:dyDescent="0.2">
      <c r="A250" s="28" t="s">
        <v>1313</v>
      </c>
      <c r="B250" s="6" t="s">
        <v>1314</v>
      </c>
      <c r="C250" s="5" t="s">
        <v>634</v>
      </c>
      <c r="D250" s="7">
        <v>220</v>
      </c>
      <c r="E250" s="7">
        <v>28720</v>
      </c>
      <c r="F250" s="7">
        <v>26820</v>
      </c>
    </row>
    <row r="251" spans="1:6" x14ac:dyDescent="0.2">
      <c r="A251" s="28" t="s">
        <v>1317</v>
      </c>
      <c r="B251" s="6" t="s">
        <v>1318</v>
      </c>
      <c r="C251" s="5" t="s">
        <v>634</v>
      </c>
      <c r="D251" s="7">
        <v>1270</v>
      </c>
      <c r="E251" s="7">
        <v>45410</v>
      </c>
      <c r="F251" s="7">
        <v>44840</v>
      </c>
    </row>
    <row r="252" spans="1:6" x14ac:dyDescent="0.2">
      <c r="A252" s="28" t="s">
        <v>1319</v>
      </c>
      <c r="B252" s="6" t="s">
        <v>1320</v>
      </c>
      <c r="C252" s="5" t="s">
        <v>634</v>
      </c>
      <c r="D252" s="7">
        <v>860</v>
      </c>
      <c r="E252" s="7">
        <v>32090</v>
      </c>
      <c r="F252" s="7">
        <v>29150</v>
      </c>
    </row>
    <row r="253" spans="1:6" x14ac:dyDescent="0.2">
      <c r="A253" s="28" t="s">
        <v>1321</v>
      </c>
      <c r="B253" s="6" t="s">
        <v>1322</v>
      </c>
      <c r="C253" s="5" t="s">
        <v>634</v>
      </c>
      <c r="D253" s="7">
        <v>120</v>
      </c>
      <c r="E253" s="7">
        <v>32840</v>
      </c>
      <c r="F253" s="7">
        <v>31360</v>
      </c>
    </row>
    <row r="254" spans="1:6" x14ac:dyDescent="0.2">
      <c r="A254" s="28" t="s">
        <v>1327</v>
      </c>
      <c r="B254" s="6" t="s">
        <v>1328</v>
      </c>
      <c r="C254" s="5" t="s">
        <v>634</v>
      </c>
      <c r="D254" s="7">
        <v>220</v>
      </c>
      <c r="E254" s="7">
        <v>37560</v>
      </c>
      <c r="F254" s="7">
        <v>32240</v>
      </c>
    </row>
    <row r="255" spans="1:6" x14ac:dyDescent="0.2">
      <c r="A255" s="28" t="s">
        <v>1329</v>
      </c>
      <c r="B255" s="6" t="s">
        <v>1330</v>
      </c>
      <c r="C255" s="5" t="s">
        <v>634</v>
      </c>
      <c r="D255" s="7">
        <v>180</v>
      </c>
      <c r="E255" s="7">
        <v>56500</v>
      </c>
      <c r="F255" s="7">
        <v>52630</v>
      </c>
    </row>
    <row r="256" spans="1:6" x14ac:dyDescent="0.2">
      <c r="A256" s="28" t="s">
        <v>1333</v>
      </c>
      <c r="B256" s="6" t="s">
        <v>1334</v>
      </c>
      <c r="C256" s="5" t="s">
        <v>634</v>
      </c>
      <c r="D256" s="7">
        <v>40</v>
      </c>
      <c r="E256" s="7">
        <v>44100</v>
      </c>
      <c r="F256" s="7">
        <v>43850</v>
      </c>
    </row>
    <row r="257" spans="1:6" x14ac:dyDescent="0.2">
      <c r="A257" s="28" t="s">
        <v>1335</v>
      </c>
      <c r="B257" s="6" t="s">
        <v>1336</v>
      </c>
      <c r="C257" s="5" t="s">
        <v>634</v>
      </c>
      <c r="D257" s="7">
        <v>90</v>
      </c>
      <c r="E257" s="7">
        <v>47330</v>
      </c>
      <c r="F257" s="7">
        <v>42790</v>
      </c>
    </row>
    <row r="258" spans="1:6" x14ac:dyDescent="0.2">
      <c r="A258" s="28" t="s">
        <v>1339</v>
      </c>
      <c r="B258" s="6" t="s">
        <v>1340</v>
      </c>
      <c r="C258" s="5" t="s">
        <v>634</v>
      </c>
      <c r="D258" s="7">
        <v>4410</v>
      </c>
      <c r="E258" s="7">
        <v>21790</v>
      </c>
      <c r="F258" s="7">
        <v>21100</v>
      </c>
    </row>
    <row r="259" spans="1:6" x14ac:dyDescent="0.2">
      <c r="A259" s="28" t="s">
        <v>1341</v>
      </c>
      <c r="B259" s="6" t="s">
        <v>1342</v>
      </c>
      <c r="C259" s="5" t="s">
        <v>634</v>
      </c>
      <c r="D259" s="7">
        <v>60</v>
      </c>
      <c r="E259" s="7">
        <v>34760</v>
      </c>
      <c r="F259" s="7">
        <v>33720</v>
      </c>
    </row>
    <row r="260" spans="1:6" x14ac:dyDescent="0.2">
      <c r="A260" s="28" t="s">
        <v>1343</v>
      </c>
      <c r="B260" s="6" t="s">
        <v>1344</v>
      </c>
      <c r="C260" s="5" t="s">
        <v>634</v>
      </c>
      <c r="D260" s="7">
        <v>2400</v>
      </c>
      <c r="E260" s="7">
        <v>27230</v>
      </c>
      <c r="F260" s="7">
        <v>27430</v>
      </c>
    </row>
    <row r="261" spans="1:6" x14ac:dyDescent="0.2">
      <c r="A261" s="28" t="s">
        <v>1345</v>
      </c>
      <c r="B261" s="6" t="s">
        <v>1346</v>
      </c>
      <c r="C261" s="5" t="s">
        <v>634</v>
      </c>
      <c r="D261" s="7">
        <v>200</v>
      </c>
      <c r="E261" s="7">
        <v>24950</v>
      </c>
      <c r="F261" s="7">
        <v>23400</v>
      </c>
    </row>
    <row r="262" spans="1:6" x14ac:dyDescent="0.2">
      <c r="A262" s="28" t="s">
        <v>1347</v>
      </c>
      <c r="B262" s="6" t="s">
        <v>1348</v>
      </c>
      <c r="C262" s="5" t="s">
        <v>634</v>
      </c>
      <c r="D262" s="7">
        <v>60</v>
      </c>
      <c r="E262" s="7">
        <v>54340</v>
      </c>
      <c r="F262" s="7">
        <v>54590</v>
      </c>
    </row>
    <row r="263" spans="1:6" x14ac:dyDescent="0.2">
      <c r="A263" s="28" t="s">
        <v>1349</v>
      </c>
      <c r="B263" s="6" t="s">
        <v>1350</v>
      </c>
      <c r="C263" s="5" t="s">
        <v>634</v>
      </c>
      <c r="D263" s="7">
        <v>130</v>
      </c>
      <c r="E263" s="7">
        <v>48180</v>
      </c>
      <c r="F263" s="7">
        <v>49250</v>
      </c>
    </row>
    <row r="264" spans="1:6" x14ac:dyDescent="0.2">
      <c r="A264" s="28" t="s">
        <v>1351</v>
      </c>
      <c r="B264" s="6" t="s">
        <v>1352</v>
      </c>
      <c r="C264" s="5" t="s">
        <v>634</v>
      </c>
      <c r="D264" s="7">
        <v>130</v>
      </c>
      <c r="E264" s="7">
        <v>26800</v>
      </c>
      <c r="F264" s="7">
        <v>25730</v>
      </c>
    </row>
    <row r="265" spans="1:6" x14ac:dyDescent="0.2">
      <c r="A265" s="28" t="s">
        <v>1353</v>
      </c>
      <c r="B265" s="6" t="s">
        <v>1354</v>
      </c>
      <c r="C265" s="5" t="s">
        <v>634</v>
      </c>
      <c r="D265" s="7" t="s">
        <v>736</v>
      </c>
      <c r="E265" s="7">
        <v>37590</v>
      </c>
      <c r="F265" s="7">
        <v>33920</v>
      </c>
    </row>
    <row r="266" spans="1:6" x14ac:dyDescent="0.2">
      <c r="A266" s="28" t="s">
        <v>1355</v>
      </c>
      <c r="B266" s="6" t="s">
        <v>1356</v>
      </c>
      <c r="C266" s="5" t="s">
        <v>634</v>
      </c>
      <c r="D266" s="7">
        <v>870</v>
      </c>
      <c r="E266" s="7">
        <v>35810</v>
      </c>
      <c r="F266" s="7">
        <v>35400</v>
      </c>
    </row>
    <row r="267" spans="1:6" x14ac:dyDescent="0.2">
      <c r="A267" s="28" t="s">
        <v>1357</v>
      </c>
      <c r="B267" s="6" t="s">
        <v>1358</v>
      </c>
      <c r="C267" s="5" t="s">
        <v>634</v>
      </c>
      <c r="D267" s="7">
        <v>3150</v>
      </c>
      <c r="E267" s="7">
        <v>29390</v>
      </c>
      <c r="F267" s="7">
        <v>28170</v>
      </c>
    </row>
    <row r="268" spans="1:6" x14ac:dyDescent="0.2">
      <c r="A268" s="28" t="s">
        <v>1359</v>
      </c>
      <c r="B268" s="6" t="s">
        <v>1360</v>
      </c>
      <c r="C268" s="5" t="s">
        <v>634</v>
      </c>
      <c r="D268" s="7">
        <v>100</v>
      </c>
      <c r="E268" s="7">
        <v>29200</v>
      </c>
      <c r="F268" s="7">
        <v>27690</v>
      </c>
    </row>
    <row r="269" spans="1:6" x14ac:dyDescent="0.2">
      <c r="A269" s="28" t="s">
        <v>1361</v>
      </c>
      <c r="B269" s="6" t="s">
        <v>1362</v>
      </c>
      <c r="C269" s="5" t="s">
        <v>634</v>
      </c>
      <c r="D269" s="7">
        <v>140</v>
      </c>
      <c r="E269" s="7">
        <v>34050</v>
      </c>
      <c r="F269" s="7">
        <v>34030</v>
      </c>
    </row>
    <row r="270" spans="1:6" x14ac:dyDescent="0.2">
      <c r="A270" s="28" t="s">
        <v>1365</v>
      </c>
      <c r="B270" s="6" t="s">
        <v>1366</v>
      </c>
      <c r="C270" s="5" t="s">
        <v>634</v>
      </c>
      <c r="D270" s="7">
        <v>310</v>
      </c>
      <c r="E270" s="7">
        <v>21580</v>
      </c>
      <c r="F270" s="7">
        <v>21120</v>
      </c>
    </row>
    <row r="271" spans="1:6" x14ac:dyDescent="0.2">
      <c r="A271" s="28" t="s">
        <v>1367</v>
      </c>
      <c r="B271" s="6" t="s">
        <v>1368</v>
      </c>
      <c r="C271" s="5" t="s">
        <v>634</v>
      </c>
      <c r="D271" s="7">
        <v>120</v>
      </c>
      <c r="E271" s="7">
        <v>27600</v>
      </c>
      <c r="F271" s="7">
        <v>26850</v>
      </c>
    </row>
    <row r="272" spans="1:6" x14ac:dyDescent="0.2">
      <c r="A272" s="28" t="s">
        <v>1369</v>
      </c>
      <c r="B272" s="6" t="s">
        <v>1370</v>
      </c>
      <c r="C272" s="5" t="s">
        <v>634</v>
      </c>
      <c r="D272" s="7">
        <v>510</v>
      </c>
      <c r="E272" s="7">
        <v>32750</v>
      </c>
      <c r="F272" s="7">
        <v>31310</v>
      </c>
    </row>
    <row r="273" spans="1:6" x14ac:dyDescent="0.2">
      <c r="A273" s="28" t="s">
        <v>1373</v>
      </c>
      <c r="B273" s="6" t="s">
        <v>1374</v>
      </c>
      <c r="C273" s="5" t="s">
        <v>634</v>
      </c>
      <c r="D273" s="7">
        <v>360</v>
      </c>
      <c r="E273" s="7">
        <v>61570</v>
      </c>
      <c r="F273" s="7">
        <v>57450</v>
      </c>
    </row>
    <row r="274" spans="1:6" x14ac:dyDescent="0.2">
      <c r="A274" s="28" t="s">
        <v>1375</v>
      </c>
      <c r="B274" s="6" t="s">
        <v>1376</v>
      </c>
      <c r="C274" s="5" t="s">
        <v>634</v>
      </c>
      <c r="D274" s="7">
        <v>230</v>
      </c>
      <c r="E274" s="7">
        <v>94220</v>
      </c>
      <c r="F274" s="7">
        <v>90500</v>
      </c>
    </row>
    <row r="275" spans="1:6" x14ac:dyDescent="0.2">
      <c r="A275" s="28" t="s">
        <v>1377</v>
      </c>
      <c r="B275" s="6" t="s">
        <v>1378</v>
      </c>
      <c r="C275" s="5" t="s">
        <v>634</v>
      </c>
      <c r="D275" s="7">
        <v>280</v>
      </c>
      <c r="E275" s="7">
        <v>56560</v>
      </c>
      <c r="F275" s="7">
        <v>52400</v>
      </c>
    </row>
    <row r="276" spans="1:6" x14ac:dyDescent="0.2">
      <c r="A276" s="28" t="s">
        <v>1379</v>
      </c>
      <c r="B276" s="6" t="s">
        <v>1380</v>
      </c>
      <c r="C276" s="5" t="s">
        <v>634</v>
      </c>
      <c r="D276" s="7">
        <v>250</v>
      </c>
      <c r="E276" s="7">
        <v>47700</v>
      </c>
      <c r="F276" s="7">
        <v>41140</v>
      </c>
    </row>
    <row r="277" spans="1:6" x14ac:dyDescent="0.2">
      <c r="A277" s="28" t="s">
        <v>1381</v>
      </c>
      <c r="B277" s="6" t="s">
        <v>1382</v>
      </c>
      <c r="C277" s="5" t="s">
        <v>634</v>
      </c>
      <c r="D277" s="7">
        <v>770</v>
      </c>
      <c r="E277" s="7">
        <v>39290</v>
      </c>
      <c r="F277" s="7">
        <v>37890</v>
      </c>
    </row>
    <row r="278" spans="1:6" x14ac:dyDescent="0.2">
      <c r="A278" s="28" t="s">
        <v>1383</v>
      </c>
      <c r="B278" s="6" t="s">
        <v>1384</v>
      </c>
      <c r="C278" s="5" t="s">
        <v>634</v>
      </c>
      <c r="D278" s="7">
        <v>40</v>
      </c>
      <c r="E278" s="7">
        <v>58260</v>
      </c>
      <c r="F278" s="7">
        <v>57920</v>
      </c>
    </row>
    <row r="279" spans="1:6" x14ac:dyDescent="0.2">
      <c r="A279" s="28" t="s">
        <v>1387</v>
      </c>
      <c r="B279" s="6" t="s">
        <v>1388</v>
      </c>
      <c r="C279" s="5" t="s">
        <v>634</v>
      </c>
      <c r="D279" s="7">
        <v>2060</v>
      </c>
      <c r="E279" s="7">
        <v>39820</v>
      </c>
      <c r="F279" s="7">
        <v>39170</v>
      </c>
    </row>
    <row r="280" spans="1:6" x14ac:dyDescent="0.2">
      <c r="A280" s="28" t="s">
        <v>1389</v>
      </c>
      <c r="B280" s="6" t="s">
        <v>1390</v>
      </c>
      <c r="C280" s="5" t="s">
        <v>634</v>
      </c>
      <c r="D280" s="7">
        <v>1620</v>
      </c>
      <c r="E280" s="7">
        <v>79080</v>
      </c>
      <c r="F280" s="7">
        <v>86020</v>
      </c>
    </row>
    <row r="281" spans="1:6" x14ac:dyDescent="0.2">
      <c r="A281" s="28" t="s">
        <v>499</v>
      </c>
      <c r="B281" s="6" t="s">
        <v>500</v>
      </c>
      <c r="C281" s="5" t="s">
        <v>634</v>
      </c>
      <c r="D281" s="7">
        <v>30</v>
      </c>
      <c r="E281" s="7">
        <v>34390</v>
      </c>
      <c r="F281" s="7">
        <v>33860</v>
      </c>
    </row>
    <row r="282" spans="1:6" x14ac:dyDescent="0.2">
      <c r="A282" s="28" t="s">
        <v>1393</v>
      </c>
      <c r="B282" s="6" t="s">
        <v>1394</v>
      </c>
      <c r="C282" s="5" t="s">
        <v>634</v>
      </c>
      <c r="D282" s="7">
        <v>1670</v>
      </c>
      <c r="E282" s="7">
        <v>56180</v>
      </c>
      <c r="F282" s="7">
        <v>54610</v>
      </c>
    </row>
    <row r="283" spans="1:6" x14ac:dyDescent="0.2">
      <c r="A283" s="28" t="s">
        <v>1397</v>
      </c>
      <c r="B283" s="6" t="s">
        <v>1398</v>
      </c>
      <c r="C283" s="5" t="s">
        <v>634</v>
      </c>
      <c r="D283" s="7">
        <v>50</v>
      </c>
      <c r="E283" s="7">
        <v>30760</v>
      </c>
      <c r="F283" s="7">
        <v>29590</v>
      </c>
    </row>
    <row r="284" spans="1:6" x14ac:dyDescent="0.2">
      <c r="A284" s="28" t="s">
        <v>1403</v>
      </c>
      <c r="B284" s="6" t="s">
        <v>1404</v>
      </c>
      <c r="C284" s="5" t="s">
        <v>634</v>
      </c>
      <c r="D284" s="7">
        <v>2950</v>
      </c>
      <c r="E284" s="7">
        <v>22100</v>
      </c>
      <c r="F284" s="7">
        <v>19330</v>
      </c>
    </row>
    <row r="285" spans="1:6" x14ac:dyDescent="0.2">
      <c r="A285" s="28" t="s">
        <v>1405</v>
      </c>
      <c r="B285" s="6" t="s">
        <v>1406</v>
      </c>
      <c r="C285" s="5" t="s">
        <v>634</v>
      </c>
      <c r="D285" s="7" t="s">
        <v>736</v>
      </c>
      <c r="E285" s="7">
        <v>17870</v>
      </c>
      <c r="F285" s="7">
        <v>17770</v>
      </c>
    </row>
    <row r="286" spans="1:6" x14ac:dyDescent="0.2">
      <c r="A286" s="28" t="s">
        <v>1407</v>
      </c>
      <c r="B286" s="6" t="s">
        <v>1408</v>
      </c>
      <c r="C286" s="5" t="s">
        <v>634</v>
      </c>
      <c r="D286" s="7">
        <v>430</v>
      </c>
      <c r="E286" s="7">
        <v>21460</v>
      </c>
      <c r="F286" s="7">
        <v>21600</v>
      </c>
    </row>
    <row r="287" spans="1:6" x14ac:dyDescent="0.2">
      <c r="A287" s="28" t="s">
        <v>1409</v>
      </c>
      <c r="B287" s="6" t="s">
        <v>1410</v>
      </c>
      <c r="C287" s="5" t="s">
        <v>634</v>
      </c>
      <c r="D287" s="7">
        <v>170</v>
      </c>
      <c r="E287" s="7">
        <v>36490</v>
      </c>
      <c r="F287" s="7">
        <v>35770</v>
      </c>
    </row>
    <row r="288" spans="1:6" x14ac:dyDescent="0.2">
      <c r="A288" s="28" t="s">
        <v>1411</v>
      </c>
      <c r="B288" s="6" t="s">
        <v>1412</v>
      </c>
      <c r="C288" s="5" t="s">
        <v>634</v>
      </c>
      <c r="D288" s="7">
        <v>410</v>
      </c>
      <c r="E288" s="7">
        <v>26260</v>
      </c>
      <c r="F288" s="7">
        <v>23490</v>
      </c>
    </row>
    <row r="289" spans="1:6" x14ac:dyDescent="0.2">
      <c r="A289" s="28" t="s">
        <v>1415</v>
      </c>
      <c r="B289" s="6" t="s">
        <v>1416</v>
      </c>
      <c r="C289" s="5" t="s">
        <v>634</v>
      </c>
      <c r="D289" s="7">
        <v>280</v>
      </c>
      <c r="E289" s="7">
        <v>47050</v>
      </c>
      <c r="F289" s="7">
        <v>40020</v>
      </c>
    </row>
    <row r="290" spans="1:6" x14ac:dyDescent="0.2">
      <c r="A290" s="28" t="s">
        <v>1417</v>
      </c>
      <c r="B290" s="6" t="s">
        <v>1418</v>
      </c>
      <c r="C290" s="5" t="s">
        <v>634</v>
      </c>
      <c r="D290" s="7">
        <v>2990</v>
      </c>
      <c r="E290" s="7">
        <v>30930</v>
      </c>
      <c r="F290" s="7">
        <v>28550</v>
      </c>
    </row>
    <row r="291" spans="1:6" x14ac:dyDescent="0.2">
      <c r="A291" s="28" t="s">
        <v>1419</v>
      </c>
      <c r="B291" s="6" t="s">
        <v>1420</v>
      </c>
      <c r="C291" s="5" t="s">
        <v>634</v>
      </c>
      <c r="D291" s="7">
        <v>2230</v>
      </c>
      <c r="E291" s="7">
        <v>18310</v>
      </c>
      <c r="F291" s="7">
        <v>18060</v>
      </c>
    </row>
    <row r="292" spans="1:6" x14ac:dyDescent="0.2">
      <c r="A292" s="28" t="s">
        <v>1421</v>
      </c>
      <c r="B292" s="6" t="s">
        <v>1422</v>
      </c>
      <c r="C292" s="5" t="s">
        <v>634</v>
      </c>
      <c r="D292" s="7">
        <v>880</v>
      </c>
      <c r="E292" s="7">
        <v>24860</v>
      </c>
      <c r="F292" s="7">
        <v>23400</v>
      </c>
    </row>
    <row r="293" spans="1:6" x14ac:dyDescent="0.2">
      <c r="A293" s="28" t="s">
        <v>1423</v>
      </c>
      <c r="B293" s="6" t="s">
        <v>1424</v>
      </c>
      <c r="C293" s="5" t="s">
        <v>634</v>
      </c>
      <c r="D293" s="7">
        <v>3300</v>
      </c>
      <c r="E293" s="7">
        <v>25220</v>
      </c>
      <c r="F293" s="7">
        <v>22110</v>
      </c>
    </row>
    <row r="294" spans="1:6" x14ac:dyDescent="0.2">
      <c r="A294" s="28" t="s">
        <v>1425</v>
      </c>
      <c r="B294" s="6" t="s">
        <v>1426</v>
      </c>
      <c r="C294" s="5" t="s">
        <v>634</v>
      </c>
      <c r="D294" s="7">
        <v>860</v>
      </c>
      <c r="E294" s="7">
        <v>19580</v>
      </c>
      <c r="F294" s="7">
        <v>18660</v>
      </c>
    </row>
    <row r="295" spans="1:6" x14ac:dyDescent="0.2">
      <c r="A295" s="28" t="s">
        <v>1427</v>
      </c>
      <c r="B295" s="6" t="s">
        <v>1428</v>
      </c>
      <c r="C295" s="5" t="s">
        <v>634</v>
      </c>
      <c r="D295" s="7">
        <v>30</v>
      </c>
      <c r="E295" s="7">
        <v>22800</v>
      </c>
      <c r="F295" s="7">
        <v>21450</v>
      </c>
    </row>
    <row r="296" spans="1:6" x14ac:dyDescent="0.2">
      <c r="A296" s="28" t="s">
        <v>1429</v>
      </c>
      <c r="B296" s="6" t="s">
        <v>1430</v>
      </c>
      <c r="C296" s="5" t="s">
        <v>634</v>
      </c>
      <c r="D296" s="7">
        <v>940</v>
      </c>
      <c r="E296" s="7">
        <v>20140</v>
      </c>
      <c r="F296" s="7">
        <v>19330</v>
      </c>
    </row>
    <row r="297" spans="1:6" x14ac:dyDescent="0.2">
      <c r="A297" s="28" t="s">
        <v>1431</v>
      </c>
      <c r="B297" s="6" t="s">
        <v>1432</v>
      </c>
      <c r="C297" s="5" t="s">
        <v>634</v>
      </c>
      <c r="D297" s="7">
        <v>1450</v>
      </c>
      <c r="E297" s="7">
        <v>21850</v>
      </c>
      <c r="F297" s="7">
        <v>18830</v>
      </c>
    </row>
    <row r="298" spans="1:6" x14ac:dyDescent="0.2">
      <c r="A298" s="28" t="s">
        <v>1433</v>
      </c>
      <c r="B298" s="6" t="s">
        <v>1434</v>
      </c>
      <c r="C298" s="5" t="s">
        <v>634</v>
      </c>
      <c r="D298" s="7">
        <v>7580</v>
      </c>
      <c r="E298" s="7">
        <v>18500</v>
      </c>
      <c r="F298" s="7">
        <v>18060</v>
      </c>
    </row>
    <row r="299" spans="1:6" x14ac:dyDescent="0.2">
      <c r="A299" s="28" t="s">
        <v>1435</v>
      </c>
      <c r="B299" s="6" t="s">
        <v>1436</v>
      </c>
      <c r="C299" s="5" t="s">
        <v>634</v>
      </c>
      <c r="D299" s="7">
        <v>860</v>
      </c>
      <c r="E299" s="7">
        <v>19610</v>
      </c>
      <c r="F299" s="7">
        <v>18350</v>
      </c>
    </row>
    <row r="300" spans="1:6" x14ac:dyDescent="0.2">
      <c r="A300" s="28" t="s">
        <v>1437</v>
      </c>
      <c r="B300" s="6" t="s">
        <v>1438</v>
      </c>
      <c r="C300" s="5" t="s">
        <v>634</v>
      </c>
      <c r="D300" s="7">
        <v>7350</v>
      </c>
      <c r="E300" s="7">
        <v>19650</v>
      </c>
      <c r="F300" s="7">
        <v>18240</v>
      </c>
    </row>
    <row r="301" spans="1:6" x14ac:dyDescent="0.2">
      <c r="A301" s="28" t="s">
        <v>1439</v>
      </c>
      <c r="B301" s="6" t="s">
        <v>1440</v>
      </c>
      <c r="C301" s="5" t="s">
        <v>634</v>
      </c>
      <c r="D301" s="7">
        <v>990</v>
      </c>
      <c r="E301" s="7">
        <v>20420</v>
      </c>
      <c r="F301" s="7">
        <v>19410</v>
      </c>
    </row>
    <row r="302" spans="1:6" x14ac:dyDescent="0.2">
      <c r="A302" s="28" t="s">
        <v>1441</v>
      </c>
      <c r="B302" s="6" t="s">
        <v>1442</v>
      </c>
      <c r="C302" s="5" t="s">
        <v>634</v>
      </c>
      <c r="D302" s="7">
        <v>1290</v>
      </c>
      <c r="E302" s="7">
        <v>19400</v>
      </c>
      <c r="F302" s="7">
        <v>17950</v>
      </c>
    </row>
    <row r="303" spans="1:6" x14ac:dyDescent="0.2">
      <c r="A303" s="28" t="s">
        <v>1443</v>
      </c>
      <c r="B303" s="6" t="s">
        <v>1444</v>
      </c>
      <c r="C303" s="5" t="s">
        <v>634</v>
      </c>
      <c r="D303" s="7">
        <v>1770</v>
      </c>
      <c r="E303" s="7">
        <v>18740</v>
      </c>
      <c r="F303" s="7">
        <v>18400</v>
      </c>
    </row>
    <row r="304" spans="1:6" x14ac:dyDescent="0.2">
      <c r="A304" s="28" t="s">
        <v>1445</v>
      </c>
      <c r="B304" s="6" t="s">
        <v>1446</v>
      </c>
      <c r="C304" s="5" t="s">
        <v>634</v>
      </c>
      <c r="D304" s="7">
        <v>1030</v>
      </c>
      <c r="E304" s="7">
        <v>18320</v>
      </c>
      <c r="F304" s="7">
        <v>17990</v>
      </c>
    </row>
    <row r="305" spans="1:6" x14ac:dyDescent="0.2">
      <c r="A305" s="28" t="s">
        <v>1447</v>
      </c>
      <c r="B305" s="6" t="s">
        <v>1448</v>
      </c>
      <c r="C305" s="5" t="s">
        <v>634</v>
      </c>
      <c r="D305" s="7">
        <v>40</v>
      </c>
      <c r="E305" s="7">
        <v>21610</v>
      </c>
      <c r="F305" s="7">
        <v>19440</v>
      </c>
    </row>
    <row r="306" spans="1:6" x14ac:dyDescent="0.2">
      <c r="A306" s="28" t="s">
        <v>1451</v>
      </c>
      <c r="B306" s="6" t="s">
        <v>1452</v>
      </c>
      <c r="C306" s="5" t="s">
        <v>634</v>
      </c>
      <c r="D306" s="7">
        <v>560</v>
      </c>
      <c r="E306" s="7">
        <v>36800</v>
      </c>
      <c r="F306" s="7">
        <v>34850</v>
      </c>
    </row>
    <row r="307" spans="1:6" x14ac:dyDescent="0.2">
      <c r="A307" s="28" t="s">
        <v>1453</v>
      </c>
      <c r="B307" s="6" t="s">
        <v>1454</v>
      </c>
      <c r="C307" s="5" t="s">
        <v>634</v>
      </c>
      <c r="D307" s="7">
        <v>180</v>
      </c>
      <c r="E307" s="7">
        <v>41100</v>
      </c>
      <c r="F307" s="7">
        <v>36810</v>
      </c>
    </row>
    <row r="308" spans="1:6" x14ac:dyDescent="0.2">
      <c r="A308" s="28" t="s">
        <v>1455</v>
      </c>
      <c r="B308" s="6" t="s">
        <v>1456</v>
      </c>
      <c r="C308" s="5" t="s">
        <v>634</v>
      </c>
      <c r="D308" s="7">
        <v>4760</v>
      </c>
      <c r="E308" s="7">
        <v>24340</v>
      </c>
      <c r="F308" s="7">
        <v>22660</v>
      </c>
    </row>
    <row r="309" spans="1:6" x14ac:dyDescent="0.2">
      <c r="A309" s="28" t="s">
        <v>1457</v>
      </c>
      <c r="B309" s="6" t="s">
        <v>1458</v>
      </c>
      <c r="C309" s="5" t="s">
        <v>634</v>
      </c>
      <c r="D309" s="7">
        <v>3120</v>
      </c>
      <c r="E309" s="7">
        <v>19090</v>
      </c>
      <c r="F309" s="7">
        <v>18340</v>
      </c>
    </row>
    <row r="310" spans="1:6" x14ac:dyDescent="0.2">
      <c r="A310" s="28" t="s">
        <v>1459</v>
      </c>
      <c r="B310" s="6" t="s">
        <v>1460</v>
      </c>
      <c r="C310" s="5" t="s">
        <v>634</v>
      </c>
      <c r="D310" s="7" t="s">
        <v>736</v>
      </c>
      <c r="E310" s="7">
        <v>24080</v>
      </c>
      <c r="F310" s="7">
        <v>21720</v>
      </c>
    </row>
    <row r="311" spans="1:6" x14ac:dyDescent="0.2">
      <c r="A311" s="28" t="s">
        <v>1461</v>
      </c>
      <c r="B311" s="6" t="s">
        <v>1462</v>
      </c>
      <c r="C311" s="5" t="s">
        <v>634</v>
      </c>
      <c r="D311" s="7">
        <v>290</v>
      </c>
      <c r="E311" s="7">
        <v>36530</v>
      </c>
      <c r="F311" s="7">
        <v>31530</v>
      </c>
    </row>
    <row r="312" spans="1:6" x14ac:dyDescent="0.2">
      <c r="A312" s="28" t="s">
        <v>1463</v>
      </c>
      <c r="B312" s="6" t="s">
        <v>1464</v>
      </c>
      <c r="C312" s="5" t="s">
        <v>634</v>
      </c>
      <c r="D312" s="7">
        <v>2700</v>
      </c>
      <c r="E312" s="7">
        <v>22030</v>
      </c>
      <c r="F312" s="7">
        <v>20540</v>
      </c>
    </row>
    <row r="313" spans="1:6" x14ac:dyDescent="0.2">
      <c r="A313" s="28" t="s">
        <v>1477</v>
      </c>
      <c r="B313" s="6" t="s">
        <v>1478</v>
      </c>
      <c r="C313" s="5" t="s">
        <v>634</v>
      </c>
      <c r="D313" s="7">
        <v>440</v>
      </c>
      <c r="E313" s="7">
        <v>34700</v>
      </c>
      <c r="F313" s="7">
        <v>30020</v>
      </c>
    </row>
    <row r="314" spans="1:6" x14ac:dyDescent="0.2">
      <c r="A314" s="28" t="s">
        <v>1481</v>
      </c>
      <c r="B314" s="6" t="s">
        <v>1482</v>
      </c>
      <c r="C314" s="5" t="s">
        <v>634</v>
      </c>
      <c r="D314" s="7">
        <v>420</v>
      </c>
      <c r="E314" s="7">
        <v>19780</v>
      </c>
      <c r="F314" s="7">
        <v>18300</v>
      </c>
    </row>
    <row r="315" spans="1:6" x14ac:dyDescent="0.2">
      <c r="A315" s="28" t="s">
        <v>1491</v>
      </c>
      <c r="B315" s="6" t="s">
        <v>1492</v>
      </c>
      <c r="C315" s="5" t="s">
        <v>634</v>
      </c>
      <c r="D315" s="7">
        <v>230</v>
      </c>
      <c r="E315" s="7">
        <v>18270</v>
      </c>
      <c r="F315" s="7">
        <v>18010</v>
      </c>
    </row>
    <row r="316" spans="1:6" x14ac:dyDescent="0.2">
      <c r="A316" s="28" t="s">
        <v>1493</v>
      </c>
      <c r="B316" s="6" t="s">
        <v>1494</v>
      </c>
      <c r="C316" s="5" t="s">
        <v>634</v>
      </c>
      <c r="D316" s="7">
        <v>660</v>
      </c>
      <c r="E316" s="7">
        <v>18800</v>
      </c>
      <c r="F316" s="7">
        <v>18270</v>
      </c>
    </row>
    <row r="317" spans="1:6" x14ac:dyDescent="0.2">
      <c r="A317" s="28" t="s">
        <v>1495</v>
      </c>
      <c r="B317" s="6" t="s">
        <v>1496</v>
      </c>
      <c r="C317" s="5" t="s">
        <v>634</v>
      </c>
      <c r="D317" s="7">
        <v>40</v>
      </c>
      <c r="E317" s="7">
        <v>42460</v>
      </c>
      <c r="F317" s="7">
        <v>35800</v>
      </c>
    </row>
    <row r="318" spans="1:6" x14ac:dyDescent="0.2">
      <c r="A318" s="28" t="s">
        <v>1497</v>
      </c>
      <c r="B318" s="6" t="s">
        <v>1498</v>
      </c>
      <c r="C318" s="5" t="s">
        <v>634</v>
      </c>
      <c r="D318" s="7">
        <v>60</v>
      </c>
      <c r="E318" s="7">
        <v>20230</v>
      </c>
      <c r="F318" s="7">
        <v>19170</v>
      </c>
    </row>
    <row r="319" spans="1:6" x14ac:dyDescent="0.2">
      <c r="A319" s="28" t="s">
        <v>1499</v>
      </c>
      <c r="B319" s="6" t="s">
        <v>1526</v>
      </c>
      <c r="C319" s="5" t="s">
        <v>634</v>
      </c>
      <c r="D319" s="7">
        <v>80</v>
      </c>
      <c r="E319" s="7">
        <v>25700</v>
      </c>
      <c r="F319" s="7">
        <v>26060</v>
      </c>
    </row>
    <row r="320" spans="1:6" x14ac:dyDescent="0.2">
      <c r="A320" s="28" t="s">
        <v>1529</v>
      </c>
      <c r="B320" s="6" t="s">
        <v>1530</v>
      </c>
      <c r="C320" s="5" t="s">
        <v>634</v>
      </c>
      <c r="D320" s="7">
        <v>70</v>
      </c>
      <c r="E320" s="7">
        <v>25520</v>
      </c>
      <c r="F320" s="7">
        <v>23040</v>
      </c>
    </row>
    <row r="321" spans="1:6" x14ac:dyDescent="0.2">
      <c r="A321" s="28" t="s">
        <v>1535</v>
      </c>
      <c r="B321" s="6" t="s">
        <v>1536</v>
      </c>
      <c r="C321" s="5" t="s">
        <v>634</v>
      </c>
      <c r="D321" s="7">
        <v>1310</v>
      </c>
      <c r="E321" s="7">
        <v>28320</v>
      </c>
      <c r="F321" s="7">
        <v>21000</v>
      </c>
    </row>
    <row r="322" spans="1:6" x14ac:dyDescent="0.2">
      <c r="A322" s="28" t="s">
        <v>1537</v>
      </c>
      <c r="B322" s="6" t="s">
        <v>1538</v>
      </c>
      <c r="C322" s="5" t="s">
        <v>634</v>
      </c>
      <c r="D322" s="7" t="s">
        <v>736</v>
      </c>
      <c r="E322" s="7">
        <v>18710</v>
      </c>
      <c r="F322" s="7">
        <v>17850</v>
      </c>
    </row>
    <row r="323" spans="1:6" x14ac:dyDescent="0.2">
      <c r="A323" s="28" t="s">
        <v>1541</v>
      </c>
      <c r="B323" s="6" t="s">
        <v>1542</v>
      </c>
      <c r="C323" s="5" t="s">
        <v>634</v>
      </c>
      <c r="D323" s="7" t="s">
        <v>736</v>
      </c>
      <c r="E323" s="7">
        <v>27350</v>
      </c>
      <c r="F323" s="7">
        <v>18180</v>
      </c>
    </row>
    <row r="324" spans="1:6" x14ac:dyDescent="0.2">
      <c r="A324" s="28" t="s">
        <v>1543</v>
      </c>
      <c r="B324" s="6" t="s">
        <v>1544</v>
      </c>
      <c r="C324" s="5" t="s">
        <v>634</v>
      </c>
      <c r="D324" s="7">
        <v>150</v>
      </c>
      <c r="E324" s="7">
        <v>19160</v>
      </c>
      <c r="F324" s="7">
        <v>18060</v>
      </c>
    </row>
    <row r="325" spans="1:6" x14ac:dyDescent="0.2">
      <c r="A325" s="28" t="s">
        <v>1545</v>
      </c>
      <c r="B325" s="6" t="s">
        <v>1546</v>
      </c>
      <c r="C325" s="5" t="s">
        <v>634</v>
      </c>
      <c r="D325" s="7">
        <v>120</v>
      </c>
      <c r="E325" s="7">
        <v>23230</v>
      </c>
      <c r="F325" s="7">
        <v>20980</v>
      </c>
    </row>
    <row r="326" spans="1:6" x14ac:dyDescent="0.2">
      <c r="A326" s="28" t="s">
        <v>1547</v>
      </c>
      <c r="B326" s="6" t="s">
        <v>1548</v>
      </c>
      <c r="C326" s="5" t="s">
        <v>634</v>
      </c>
      <c r="D326" s="7">
        <v>130</v>
      </c>
      <c r="E326" s="7">
        <v>23490</v>
      </c>
      <c r="F326" s="7">
        <v>21680</v>
      </c>
    </row>
    <row r="327" spans="1:6" x14ac:dyDescent="0.2">
      <c r="A327" s="28" t="s">
        <v>1551</v>
      </c>
      <c r="B327" s="6" t="s">
        <v>1552</v>
      </c>
      <c r="C327" s="5" t="s">
        <v>634</v>
      </c>
      <c r="D327" s="7">
        <v>1180</v>
      </c>
      <c r="E327" s="7">
        <v>21450</v>
      </c>
      <c r="F327" s="7">
        <v>19290</v>
      </c>
    </row>
    <row r="328" spans="1:6" x14ac:dyDescent="0.2">
      <c r="A328" s="28" t="s">
        <v>1553</v>
      </c>
      <c r="B328" s="6" t="s">
        <v>1554</v>
      </c>
      <c r="C328" s="5" t="s">
        <v>634</v>
      </c>
      <c r="D328" s="7">
        <v>2710</v>
      </c>
      <c r="E328" s="7">
        <v>20280</v>
      </c>
      <c r="F328" s="7">
        <v>20330</v>
      </c>
    </row>
    <row r="329" spans="1:6" x14ac:dyDescent="0.2">
      <c r="A329" s="28" t="s">
        <v>1555</v>
      </c>
      <c r="B329" s="6" t="s">
        <v>1556</v>
      </c>
      <c r="C329" s="5" t="s">
        <v>634</v>
      </c>
      <c r="D329" s="7">
        <v>740</v>
      </c>
      <c r="E329" s="7">
        <v>40510</v>
      </c>
      <c r="F329" s="7">
        <v>38280</v>
      </c>
    </row>
    <row r="330" spans="1:6" x14ac:dyDescent="0.2">
      <c r="A330" s="28" t="s">
        <v>1557</v>
      </c>
      <c r="B330" s="6" t="s">
        <v>1558</v>
      </c>
      <c r="C330" s="5" t="s">
        <v>634</v>
      </c>
      <c r="D330" s="7">
        <v>940</v>
      </c>
      <c r="E330" s="7">
        <v>22400</v>
      </c>
      <c r="F330" s="7">
        <v>19110</v>
      </c>
    </row>
    <row r="331" spans="1:6" x14ac:dyDescent="0.2">
      <c r="A331" s="28" t="s">
        <v>1559</v>
      </c>
      <c r="B331" s="6" t="s">
        <v>1560</v>
      </c>
      <c r="C331" s="5" t="s">
        <v>634</v>
      </c>
      <c r="D331" s="7">
        <v>110</v>
      </c>
      <c r="E331" s="7">
        <v>32290</v>
      </c>
      <c r="F331" s="7">
        <v>28090</v>
      </c>
    </row>
    <row r="332" spans="1:6" x14ac:dyDescent="0.2">
      <c r="A332" s="28" t="s">
        <v>1561</v>
      </c>
      <c r="B332" s="6" t="s">
        <v>1562</v>
      </c>
      <c r="C332" s="5" t="s">
        <v>634</v>
      </c>
      <c r="D332" s="7">
        <v>50</v>
      </c>
      <c r="E332" s="7">
        <v>21780</v>
      </c>
      <c r="F332" s="7">
        <v>21320</v>
      </c>
    </row>
    <row r="333" spans="1:6" x14ac:dyDescent="0.2">
      <c r="A333" s="28" t="s">
        <v>1565</v>
      </c>
      <c r="B333" s="6" t="s">
        <v>1566</v>
      </c>
      <c r="C333" s="5" t="s">
        <v>634</v>
      </c>
      <c r="D333" s="7">
        <v>3600</v>
      </c>
      <c r="E333" s="7">
        <v>37190</v>
      </c>
      <c r="F333" s="7">
        <v>36080</v>
      </c>
    </row>
    <row r="334" spans="1:6" x14ac:dyDescent="0.2">
      <c r="A334" s="28" t="s">
        <v>1567</v>
      </c>
      <c r="B334" s="6" t="s">
        <v>1568</v>
      </c>
      <c r="C334" s="5" t="s">
        <v>634</v>
      </c>
      <c r="D334" s="7">
        <v>600</v>
      </c>
      <c r="E334" s="7">
        <v>59050</v>
      </c>
      <c r="F334" s="7">
        <v>47920</v>
      </c>
    </row>
    <row r="335" spans="1:6" x14ac:dyDescent="0.2">
      <c r="A335" s="28" t="s">
        <v>1569</v>
      </c>
      <c r="B335" s="6" t="s">
        <v>1570</v>
      </c>
      <c r="C335" s="5" t="s">
        <v>634</v>
      </c>
      <c r="D335" s="7">
        <v>7660</v>
      </c>
      <c r="E335" s="7">
        <v>22140</v>
      </c>
      <c r="F335" s="7">
        <v>19400</v>
      </c>
    </row>
    <row r="336" spans="1:6" x14ac:dyDescent="0.2">
      <c r="A336" s="28" t="s">
        <v>1573</v>
      </c>
      <c r="B336" s="6" t="s">
        <v>1574</v>
      </c>
      <c r="C336" s="5" t="s">
        <v>634</v>
      </c>
      <c r="D336" s="7">
        <v>1360</v>
      </c>
      <c r="E336" s="7">
        <v>24720</v>
      </c>
      <c r="F336" s="7">
        <v>20210</v>
      </c>
    </row>
    <row r="337" spans="1:6" x14ac:dyDescent="0.2">
      <c r="A337" s="28" t="s">
        <v>1575</v>
      </c>
      <c r="B337" s="6" t="s">
        <v>1576</v>
      </c>
      <c r="C337" s="5" t="s">
        <v>634</v>
      </c>
      <c r="D337" s="7">
        <v>700</v>
      </c>
      <c r="E337" s="7">
        <v>26340</v>
      </c>
      <c r="F337" s="7">
        <v>23080</v>
      </c>
    </row>
    <row r="338" spans="1:6" x14ac:dyDescent="0.2">
      <c r="A338" s="28" t="s">
        <v>1577</v>
      </c>
      <c r="B338" s="6" t="s">
        <v>1578</v>
      </c>
      <c r="C338" s="5" t="s">
        <v>634</v>
      </c>
      <c r="D338" s="7">
        <v>11250</v>
      </c>
      <c r="E338" s="7">
        <v>22940</v>
      </c>
      <c r="F338" s="7">
        <v>20220</v>
      </c>
    </row>
    <row r="339" spans="1:6" x14ac:dyDescent="0.2">
      <c r="A339" s="28" t="s">
        <v>1579</v>
      </c>
      <c r="B339" s="6" t="s">
        <v>1580</v>
      </c>
      <c r="C339" s="5" t="s">
        <v>634</v>
      </c>
      <c r="D339" s="7">
        <v>230</v>
      </c>
      <c r="E339" s="7">
        <v>50930</v>
      </c>
      <c r="F339" s="7">
        <v>43730</v>
      </c>
    </row>
    <row r="340" spans="1:6" x14ac:dyDescent="0.2">
      <c r="A340" s="28" t="s">
        <v>1581</v>
      </c>
      <c r="B340" s="6" t="s">
        <v>1582</v>
      </c>
      <c r="C340" s="5" t="s">
        <v>634</v>
      </c>
      <c r="D340" s="7">
        <v>810</v>
      </c>
      <c r="E340" s="7">
        <v>42260</v>
      </c>
      <c r="F340" s="7">
        <v>36030</v>
      </c>
    </row>
    <row r="341" spans="1:6" x14ac:dyDescent="0.2">
      <c r="A341" s="28" t="s">
        <v>1583</v>
      </c>
      <c r="B341" s="6" t="s">
        <v>1584</v>
      </c>
      <c r="C341" s="5" t="s">
        <v>634</v>
      </c>
      <c r="D341" s="7">
        <v>590</v>
      </c>
      <c r="E341" s="7">
        <v>49400</v>
      </c>
      <c r="F341" s="7">
        <v>36000</v>
      </c>
    </row>
    <row r="342" spans="1:6" x14ac:dyDescent="0.2">
      <c r="A342" s="28" t="s">
        <v>1585</v>
      </c>
      <c r="B342" s="6" t="s">
        <v>1586</v>
      </c>
      <c r="C342" s="5" t="s">
        <v>634</v>
      </c>
      <c r="D342" s="7" t="s">
        <v>736</v>
      </c>
      <c r="E342" s="7">
        <v>29780</v>
      </c>
      <c r="F342" s="7">
        <v>28450</v>
      </c>
    </row>
    <row r="343" spans="1:6" x14ac:dyDescent="0.2">
      <c r="A343" s="28" t="s">
        <v>1587</v>
      </c>
      <c r="B343" s="6" t="s">
        <v>1588</v>
      </c>
      <c r="C343" s="5" t="s">
        <v>634</v>
      </c>
      <c r="D343" s="7">
        <v>1410</v>
      </c>
      <c r="E343" s="7">
        <v>42550</v>
      </c>
      <c r="F343" s="7">
        <v>34170</v>
      </c>
    </row>
    <row r="344" spans="1:6" x14ac:dyDescent="0.2">
      <c r="A344" s="28" t="s">
        <v>1589</v>
      </c>
      <c r="B344" s="6" t="s">
        <v>1590</v>
      </c>
      <c r="C344" s="5" t="s">
        <v>634</v>
      </c>
      <c r="D344" s="7">
        <v>580</v>
      </c>
      <c r="E344" s="7">
        <v>67370</v>
      </c>
      <c r="F344" s="7">
        <v>64190</v>
      </c>
    </row>
    <row r="345" spans="1:6" x14ac:dyDescent="0.2">
      <c r="A345" s="28" t="s">
        <v>1591</v>
      </c>
      <c r="B345" s="6" t="s">
        <v>1592</v>
      </c>
      <c r="C345" s="5" t="s">
        <v>634</v>
      </c>
      <c r="D345" s="7">
        <v>1790</v>
      </c>
      <c r="E345" s="7">
        <v>50910</v>
      </c>
      <c r="F345" s="7">
        <v>43720</v>
      </c>
    </row>
    <row r="346" spans="1:6" x14ac:dyDescent="0.2">
      <c r="A346" s="28" t="s">
        <v>1593</v>
      </c>
      <c r="B346" s="6" t="s">
        <v>1594</v>
      </c>
      <c r="C346" s="5" t="s">
        <v>634</v>
      </c>
      <c r="D346" s="7">
        <v>140</v>
      </c>
      <c r="E346" s="7">
        <v>25190</v>
      </c>
      <c r="F346" s="7">
        <v>21180</v>
      </c>
    </row>
    <row r="347" spans="1:6" x14ac:dyDescent="0.2">
      <c r="A347" s="28" t="s">
        <v>1599</v>
      </c>
      <c r="B347" s="6" t="s">
        <v>1600</v>
      </c>
      <c r="C347" s="5" t="s">
        <v>634</v>
      </c>
      <c r="D347" s="7">
        <v>550</v>
      </c>
      <c r="E347" s="7">
        <v>29780</v>
      </c>
      <c r="F347" s="7">
        <v>26770</v>
      </c>
    </row>
    <row r="348" spans="1:6" x14ac:dyDescent="0.2">
      <c r="A348" s="28" t="s">
        <v>1601</v>
      </c>
      <c r="B348" s="6" t="s">
        <v>1602</v>
      </c>
      <c r="C348" s="5" t="s">
        <v>634</v>
      </c>
      <c r="D348" s="7">
        <v>80</v>
      </c>
      <c r="E348" s="7">
        <v>111810</v>
      </c>
      <c r="F348" s="7">
        <v>124010</v>
      </c>
    </row>
    <row r="349" spans="1:6" x14ac:dyDescent="0.2">
      <c r="A349" s="28" t="s">
        <v>1603</v>
      </c>
      <c r="B349" s="6" t="s">
        <v>1604</v>
      </c>
      <c r="C349" s="5" t="s">
        <v>634</v>
      </c>
      <c r="D349" s="7">
        <v>1570</v>
      </c>
      <c r="E349" s="7">
        <v>29580</v>
      </c>
      <c r="F349" s="7">
        <v>31800</v>
      </c>
    </row>
    <row r="350" spans="1:6" x14ac:dyDescent="0.2">
      <c r="A350" s="28" t="s">
        <v>1605</v>
      </c>
      <c r="B350" s="6" t="s">
        <v>1606</v>
      </c>
      <c r="C350" s="5" t="s">
        <v>634</v>
      </c>
      <c r="D350" s="7">
        <v>150</v>
      </c>
      <c r="E350" s="7">
        <v>24590</v>
      </c>
      <c r="F350" s="7">
        <v>19500</v>
      </c>
    </row>
    <row r="351" spans="1:6" x14ac:dyDescent="0.2">
      <c r="A351" s="28" t="s">
        <v>1609</v>
      </c>
      <c r="B351" s="6" t="s">
        <v>1610</v>
      </c>
      <c r="C351" s="5" t="s">
        <v>634</v>
      </c>
      <c r="D351" s="7">
        <v>4560</v>
      </c>
      <c r="E351" s="7">
        <v>44250</v>
      </c>
      <c r="F351" s="7">
        <v>42430</v>
      </c>
    </row>
    <row r="352" spans="1:6" x14ac:dyDescent="0.2">
      <c r="A352" s="28" t="s">
        <v>1611</v>
      </c>
      <c r="B352" s="6" t="s">
        <v>1612</v>
      </c>
      <c r="C352" s="5" t="s">
        <v>634</v>
      </c>
      <c r="D352" s="7">
        <v>400</v>
      </c>
      <c r="E352" s="7">
        <v>24960</v>
      </c>
      <c r="F352" s="7">
        <v>23700</v>
      </c>
    </row>
    <row r="353" spans="1:6" x14ac:dyDescent="0.2">
      <c r="A353" s="28" t="s">
        <v>1615</v>
      </c>
      <c r="B353" s="6" t="s">
        <v>1616</v>
      </c>
      <c r="C353" s="5" t="s">
        <v>634</v>
      </c>
      <c r="D353" s="7">
        <v>790</v>
      </c>
      <c r="E353" s="7">
        <v>32210</v>
      </c>
      <c r="F353" s="7">
        <v>32070</v>
      </c>
    </row>
    <row r="354" spans="1:6" x14ac:dyDescent="0.2">
      <c r="A354" s="28" t="s">
        <v>1617</v>
      </c>
      <c r="B354" s="6" t="s">
        <v>1618</v>
      </c>
      <c r="C354" s="5" t="s">
        <v>634</v>
      </c>
      <c r="D354" s="7">
        <v>1260</v>
      </c>
      <c r="E354" s="7">
        <v>32570</v>
      </c>
      <c r="F354" s="7">
        <v>31630</v>
      </c>
    </row>
    <row r="355" spans="1:6" x14ac:dyDescent="0.2">
      <c r="A355" s="28" t="s">
        <v>1619</v>
      </c>
      <c r="B355" s="6" t="s">
        <v>1620</v>
      </c>
      <c r="C355" s="5" t="s">
        <v>634</v>
      </c>
      <c r="D355" s="7">
        <v>3090</v>
      </c>
      <c r="E355" s="7">
        <v>33230</v>
      </c>
      <c r="F355" s="7">
        <v>32590</v>
      </c>
    </row>
    <row r="356" spans="1:6" x14ac:dyDescent="0.2">
      <c r="A356" s="28" t="s">
        <v>1623</v>
      </c>
      <c r="B356" s="6" t="s">
        <v>1624</v>
      </c>
      <c r="C356" s="5" t="s">
        <v>634</v>
      </c>
      <c r="D356" s="7">
        <v>450</v>
      </c>
      <c r="E356" s="7">
        <v>37100</v>
      </c>
      <c r="F356" s="7">
        <v>36660</v>
      </c>
    </row>
    <row r="357" spans="1:6" x14ac:dyDescent="0.2">
      <c r="A357" s="28" t="s">
        <v>1625</v>
      </c>
      <c r="B357" s="6" t="s">
        <v>1626</v>
      </c>
      <c r="C357" s="5" t="s">
        <v>634</v>
      </c>
      <c r="D357" s="7">
        <v>230</v>
      </c>
      <c r="E357" s="7">
        <v>35110</v>
      </c>
      <c r="F357" s="7">
        <v>35960</v>
      </c>
    </row>
    <row r="358" spans="1:6" x14ac:dyDescent="0.2">
      <c r="A358" s="28" t="s">
        <v>1627</v>
      </c>
      <c r="B358" s="6" t="s">
        <v>1628</v>
      </c>
      <c r="C358" s="5" t="s">
        <v>634</v>
      </c>
      <c r="D358" s="7">
        <v>1190</v>
      </c>
      <c r="E358" s="7">
        <v>25110</v>
      </c>
      <c r="F358" s="7">
        <v>23870</v>
      </c>
    </row>
    <row r="359" spans="1:6" x14ac:dyDescent="0.2">
      <c r="A359" s="28" t="s">
        <v>1629</v>
      </c>
      <c r="B359" s="6" t="s">
        <v>1630</v>
      </c>
      <c r="C359" s="5" t="s">
        <v>634</v>
      </c>
      <c r="D359" s="7">
        <v>380</v>
      </c>
      <c r="E359" s="7">
        <v>36970</v>
      </c>
      <c r="F359" s="7">
        <v>36330</v>
      </c>
    </row>
    <row r="360" spans="1:6" x14ac:dyDescent="0.2">
      <c r="A360" s="28" t="s">
        <v>1631</v>
      </c>
      <c r="B360" s="6" t="s">
        <v>1632</v>
      </c>
      <c r="C360" s="5" t="s">
        <v>634</v>
      </c>
      <c r="D360" s="7">
        <v>40</v>
      </c>
      <c r="E360" s="7">
        <v>43250</v>
      </c>
      <c r="F360" s="7">
        <v>42390</v>
      </c>
    </row>
    <row r="361" spans="1:6" x14ac:dyDescent="0.2">
      <c r="A361" s="28" t="s">
        <v>1635</v>
      </c>
      <c r="B361" s="6" t="s">
        <v>1636</v>
      </c>
      <c r="C361" s="5" t="s">
        <v>634</v>
      </c>
      <c r="D361" s="7">
        <v>530</v>
      </c>
      <c r="E361" s="7">
        <v>30540</v>
      </c>
      <c r="F361" s="7">
        <v>28870</v>
      </c>
    </row>
    <row r="362" spans="1:6" x14ac:dyDescent="0.2">
      <c r="A362" s="28" t="s">
        <v>1637</v>
      </c>
      <c r="B362" s="6" t="s">
        <v>1638</v>
      </c>
      <c r="C362" s="5" t="s">
        <v>634</v>
      </c>
      <c r="D362" s="7">
        <v>50</v>
      </c>
      <c r="E362" s="7">
        <v>34580</v>
      </c>
      <c r="F362" s="7">
        <v>32580</v>
      </c>
    </row>
    <row r="363" spans="1:6" x14ac:dyDescent="0.2">
      <c r="A363" s="28" t="s">
        <v>1639</v>
      </c>
      <c r="B363" s="6" t="s">
        <v>1640</v>
      </c>
      <c r="C363" s="5" t="s">
        <v>634</v>
      </c>
      <c r="D363" s="7">
        <v>10150</v>
      </c>
      <c r="E363" s="7">
        <v>28190</v>
      </c>
      <c r="F363" s="7">
        <v>26160</v>
      </c>
    </row>
    <row r="364" spans="1:6" x14ac:dyDescent="0.2">
      <c r="A364" s="28" t="s">
        <v>1641</v>
      </c>
      <c r="B364" s="6" t="s">
        <v>1642</v>
      </c>
      <c r="C364" s="5" t="s">
        <v>634</v>
      </c>
      <c r="D364" s="7">
        <v>210</v>
      </c>
      <c r="E364" s="7">
        <v>37630</v>
      </c>
      <c r="F364" s="7">
        <v>37930</v>
      </c>
    </row>
    <row r="365" spans="1:6" x14ac:dyDescent="0.2">
      <c r="A365" s="28" t="s">
        <v>1643</v>
      </c>
      <c r="B365" s="6" t="s">
        <v>1644</v>
      </c>
      <c r="C365" s="5" t="s">
        <v>634</v>
      </c>
      <c r="D365" s="7">
        <v>390</v>
      </c>
      <c r="E365" s="7">
        <v>26750</v>
      </c>
      <c r="F365" s="7">
        <v>25840</v>
      </c>
    </row>
    <row r="366" spans="1:6" x14ac:dyDescent="0.2">
      <c r="A366" s="28" t="s">
        <v>1645</v>
      </c>
      <c r="B366" s="6" t="s">
        <v>1646</v>
      </c>
      <c r="C366" s="5" t="s">
        <v>634</v>
      </c>
      <c r="D366" s="7">
        <v>660</v>
      </c>
      <c r="E366" s="7">
        <v>21800</v>
      </c>
      <c r="F366" s="7">
        <v>19340</v>
      </c>
    </row>
    <row r="367" spans="1:6" x14ac:dyDescent="0.2">
      <c r="A367" s="28" t="s">
        <v>1647</v>
      </c>
      <c r="B367" s="6" t="s">
        <v>1648</v>
      </c>
      <c r="C367" s="5" t="s">
        <v>634</v>
      </c>
      <c r="D367" s="7">
        <v>610</v>
      </c>
      <c r="E367" s="7">
        <v>21370</v>
      </c>
      <c r="F367" s="7">
        <v>19900</v>
      </c>
    </row>
    <row r="368" spans="1:6" x14ac:dyDescent="0.2">
      <c r="A368" s="28" t="s">
        <v>1649</v>
      </c>
      <c r="B368" s="6" t="s">
        <v>1650</v>
      </c>
      <c r="C368" s="5" t="s">
        <v>634</v>
      </c>
      <c r="D368" s="7">
        <v>40</v>
      </c>
      <c r="E368" s="7">
        <v>23380</v>
      </c>
      <c r="F368" s="7">
        <v>23180</v>
      </c>
    </row>
    <row r="369" spans="1:6" x14ac:dyDescent="0.2">
      <c r="A369" s="28" t="s">
        <v>1653</v>
      </c>
      <c r="B369" s="6" t="s">
        <v>1654</v>
      </c>
      <c r="C369" s="5" t="s">
        <v>634</v>
      </c>
      <c r="D369" s="7">
        <v>110</v>
      </c>
      <c r="E369" s="7">
        <v>37010</v>
      </c>
      <c r="F369" s="7">
        <v>35970</v>
      </c>
    </row>
    <row r="370" spans="1:6" x14ac:dyDescent="0.2">
      <c r="A370" s="28" t="s">
        <v>1655</v>
      </c>
      <c r="B370" s="6" t="s">
        <v>1656</v>
      </c>
      <c r="C370" s="5" t="s">
        <v>634</v>
      </c>
      <c r="D370" s="7">
        <v>360</v>
      </c>
      <c r="E370" s="7">
        <v>27710</v>
      </c>
      <c r="F370" s="7">
        <v>26040</v>
      </c>
    </row>
    <row r="371" spans="1:6" x14ac:dyDescent="0.2">
      <c r="A371" s="28" t="s">
        <v>1657</v>
      </c>
      <c r="B371" s="6" t="s">
        <v>1658</v>
      </c>
      <c r="C371" s="5" t="s">
        <v>634</v>
      </c>
      <c r="D371" s="7">
        <v>310</v>
      </c>
      <c r="E371" s="7">
        <v>32600</v>
      </c>
      <c r="F371" s="7">
        <v>32350</v>
      </c>
    </row>
    <row r="372" spans="1:6" x14ac:dyDescent="0.2">
      <c r="A372" s="28" t="s">
        <v>1659</v>
      </c>
      <c r="B372" s="6" t="s">
        <v>1660</v>
      </c>
      <c r="C372" s="5" t="s">
        <v>634</v>
      </c>
      <c r="D372" s="7">
        <v>2670</v>
      </c>
      <c r="E372" s="7">
        <v>25560</v>
      </c>
      <c r="F372" s="7">
        <v>24690</v>
      </c>
    </row>
    <row r="373" spans="1:6" x14ac:dyDescent="0.2">
      <c r="A373" s="28" t="s">
        <v>1661</v>
      </c>
      <c r="B373" s="6" t="s">
        <v>1662</v>
      </c>
      <c r="C373" s="5" t="s">
        <v>634</v>
      </c>
      <c r="D373" s="7">
        <v>290</v>
      </c>
      <c r="E373" s="7">
        <v>27990</v>
      </c>
      <c r="F373" s="7">
        <v>23050</v>
      </c>
    </row>
    <row r="374" spans="1:6" x14ac:dyDescent="0.2">
      <c r="A374" s="28" t="s">
        <v>1663</v>
      </c>
      <c r="B374" s="6" t="s">
        <v>1664</v>
      </c>
      <c r="C374" s="5" t="s">
        <v>634</v>
      </c>
      <c r="D374" s="7">
        <v>1090</v>
      </c>
      <c r="E374" s="7">
        <v>32660</v>
      </c>
      <c r="F374" s="7">
        <v>31310</v>
      </c>
    </row>
    <row r="375" spans="1:6" x14ac:dyDescent="0.2">
      <c r="A375" s="28" t="s">
        <v>1665</v>
      </c>
      <c r="B375" s="6" t="s">
        <v>1666</v>
      </c>
      <c r="C375" s="5" t="s">
        <v>634</v>
      </c>
      <c r="D375" s="7" t="s">
        <v>736</v>
      </c>
      <c r="E375" s="7">
        <v>35570</v>
      </c>
      <c r="F375" s="7">
        <v>36240</v>
      </c>
    </row>
    <row r="376" spans="1:6" x14ac:dyDescent="0.2">
      <c r="A376" s="28" t="s">
        <v>1667</v>
      </c>
      <c r="B376" s="6" t="s">
        <v>1668</v>
      </c>
      <c r="C376" s="5" t="s">
        <v>634</v>
      </c>
      <c r="D376" s="7">
        <v>110</v>
      </c>
      <c r="E376" s="7">
        <v>23940</v>
      </c>
      <c r="F376" s="7">
        <v>25480</v>
      </c>
    </row>
    <row r="377" spans="1:6" x14ac:dyDescent="0.2">
      <c r="A377" s="28" t="s">
        <v>1669</v>
      </c>
      <c r="B377" s="6" t="s">
        <v>1670</v>
      </c>
      <c r="C377" s="5" t="s">
        <v>634</v>
      </c>
      <c r="D377" s="7">
        <v>320</v>
      </c>
      <c r="E377" s="7">
        <v>38450</v>
      </c>
      <c r="F377" s="7">
        <v>37220</v>
      </c>
    </row>
    <row r="378" spans="1:6" x14ac:dyDescent="0.2">
      <c r="A378" s="28" t="s">
        <v>1671</v>
      </c>
      <c r="B378" s="6" t="s">
        <v>1672</v>
      </c>
      <c r="C378" s="5" t="s">
        <v>634</v>
      </c>
      <c r="D378" s="7">
        <v>520</v>
      </c>
      <c r="E378" s="7">
        <v>35000</v>
      </c>
      <c r="F378" s="7">
        <v>32250</v>
      </c>
    </row>
    <row r="379" spans="1:6" x14ac:dyDescent="0.2">
      <c r="A379" s="28" t="s">
        <v>1673</v>
      </c>
      <c r="B379" s="6" t="s">
        <v>1674</v>
      </c>
      <c r="C379" s="5" t="s">
        <v>634</v>
      </c>
      <c r="D379" s="7">
        <v>170</v>
      </c>
      <c r="E379" s="7">
        <v>42200</v>
      </c>
      <c r="F379" s="7">
        <v>43210</v>
      </c>
    </row>
    <row r="380" spans="1:6" x14ac:dyDescent="0.2">
      <c r="A380" s="28" t="s">
        <v>1675</v>
      </c>
      <c r="B380" s="6" t="s">
        <v>1676</v>
      </c>
      <c r="C380" s="5" t="s">
        <v>634</v>
      </c>
      <c r="D380" s="7">
        <v>160</v>
      </c>
      <c r="E380" s="7">
        <v>51510</v>
      </c>
      <c r="F380" s="7">
        <v>53090</v>
      </c>
    </row>
    <row r="381" spans="1:6" x14ac:dyDescent="0.2">
      <c r="A381" s="28" t="s">
        <v>1677</v>
      </c>
      <c r="B381" s="6" t="s">
        <v>1678</v>
      </c>
      <c r="C381" s="5" t="s">
        <v>634</v>
      </c>
      <c r="D381" s="7">
        <v>770</v>
      </c>
      <c r="E381" s="7">
        <v>53580</v>
      </c>
      <c r="F381" s="7">
        <v>56500</v>
      </c>
    </row>
    <row r="382" spans="1:6" x14ac:dyDescent="0.2">
      <c r="A382" s="28" t="s">
        <v>1679</v>
      </c>
      <c r="B382" s="6" t="s">
        <v>1680</v>
      </c>
      <c r="C382" s="5" t="s">
        <v>634</v>
      </c>
      <c r="D382" s="7">
        <v>240</v>
      </c>
      <c r="E382" s="7">
        <v>50820</v>
      </c>
      <c r="F382" s="7">
        <v>53090</v>
      </c>
    </row>
    <row r="383" spans="1:6" x14ac:dyDescent="0.2">
      <c r="A383" s="28" t="s">
        <v>1681</v>
      </c>
      <c r="B383" s="6" t="s">
        <v>1682</v>
      </c>
      <c r="C383" s="5" t="s">
        <v>634</v>
      </c>
      <c r="D383" s="7">
        <v>590</v>
      </c>
      <c r="E383" s="7">
        <v>43980</v>
      </c>
      <c r="F383" s="7">
        <v>44270</v>
      </c>
    </row>
    <row r="384" spans="1:6" x14ac:dyDescent="0.2">
      <c r="A384" s="28" t="s">
        <v>1683</v>
      </c>
      <c r="B384" s="6" t="s">
        <v>1684</v>
      </c>
      <c r="C384" s="5" t="s">
        <v>634</v>
      </c>
      <c r="D384" s="7">
        <v>1490</v>
      </c>
      <c r="E384" s="7">
        <v>30110</v>
      </c>
      <c r="F384" s="7">
        <v>29260</v>
      </c>
    </row>
    <row r="385" spans="1:6" x14ac:dyDescent="0.2">
      <c r="A385" s="28" t="s">
        <v>1685</v>
      </c>
      <c r="B385" s="6" t="s">
        <v>1686</v>
      </c>
      <c r="C385" s="5" t="s">
        <v>634</v>
      </c>
      <c r="D385" s="7">
        <v>5250</v>
      </c>
      <c r="E385" s="7">
        <v>23910</v>
      </c>
      <c r="F385" s="7">
        <v>21840</v>
      </c>
    </row>
    <row r="386" spans="1:6" x14ac:dyDescent="0.2">
      <c r="A386" s="28" t="s">
        <v>1687</v>
      </c>
      <c r="B386" s="6" t="s">
        <v>1688</v>
      </c>
      <c r="C386" s="5" t="s">
        <v>634</v>
      </c>
      <c r="D386" s="7">
        <v>100</v>
      </c>
      <c r="E386" s="7">
        <v>27810</v>
      </c>
      <c r="F386" s="7">
        <v>25200</v>
      </c>
    </row>
    <row r="387" spans="1:6" x14ac:dyDescent="0.2">
      <c r="A387" s="28" t="s">
        <v>1689</v>
      </c>
      <c r="B387" s="6" t="s">
        <v>1690</v>
      </c>
      <c r="C387" s="5" t="s">
        <v>634</v>
      </c>
      <c r="D387" s="7">
        <v>1440</v>
      </c>
      <c r="E387" s="7">
        <v>45980</v>
      </c>
      <c r="F387" s="7">
        <v>44150</v>
      </c>
    </row>
    <row r="388" spans="1:6" x14ac:dyDescent="0.2">
      <c r="A388" s="28" t="s">
        <v>1691</v>
      </c>
      <c r="B388" s="6" t="s">
        <v>1692</v>
      </c>
      <c r="C388" s="5" t="s">
        <v>634</v>
      </c>
      <c r="D388" s="7">
        <v>450</v>
      </c>
      <c r="E388" s="7">
        <v>38450</v>
      </c>
      <c r="F388" s="7">
        <v>36430</v>
      </c>
    </row>
    <row r="389" spans="1:6" x14ac:dyDescent="0.2">
      <c r="A389" s="28" t="s">
        <v>1693</v>
      </c>
      <c r="B389" s="6" t="s">
        <v>1694</v>
      </c>
      <c r="C389" s="5" t="s">
        <v>634</v>
      </c>
      <c r="D389" s="7">
        <v>2120</v>
      </c>
      <c r="E389" s="7">
        <v>29450</v>
      </c>
      <c r="F389" s="7">
        <v>29090</v>
      </c>
    </row>
    <row r="390" spans="1:6" x14ac:dyDescent="0.2">
      <c r="A390" s="28" t="s">
        <v>1695</v>
      </c>
      <c r="B390" s="6" t="s">
        <v>1696</v>
      </c>
      <c r="C390" s="5" t="s">
        <v>634</v>
      </c>
      <c r="D390" s="7">
        <v>6520</v>
      </c>
      <c r="E390" s="7">
        <v>31440</v>
      </c>
      <c r="F390" s="7">
        <v>30770</v>
      </c>
    </row>
    <row r="391" spans="1:6" x14ac:dyDescent="0.2">
      <c r="A391" s="28" t="s">
        <v>1697</v>
      </c>
      <c r="B391" s="6" t="s">
        <v>1698</v>
      </c>
      <c r="C391" s="5" t="s">
        <v>634</v>
      </c>
      <c r="D391" s="7">
        <v>80</v>
      </c>
      <c r="E391" s="7">
        <v>38230</v>
      </c>
      <c r="F391" s="7">
        <v>35520</v>
      </c>
    </row>
    <row r="392" spans="1:6" x14ac:dyDescent="0.2">
      <c r="A392" s="28" t="s">
        <v>1699</v>
      </c>
      <c r="B392" s="6" t="s">
        <v>1700</v>
      </c>
      <c r="C392" s="5" t="s">
        <v>634</v>
      </c>
      <c r="D392" s="7">
        <v>580</v>
      </c>
      <c r="E392" s="7">
        <v>28850</v>
      </c>
      <c r="F392" s="7">
        <v>28700</v>
      </c>
    </row>
    <row r="393" spans="1:6" x14ac:dyDescent="0.2">
      <c r="A393" s="28" t="s">
        <v>1701</v>
      </c>
      <c r="B393" s="6" t="s">
        <v>1702</v>
      </c>
      <c r="C393" s="5" t="s">
        <v>634</v>
      </c>
      <c r="D393" s="7">
        <v>140</v>
      </c>
      <c r="E393" s="7">
        <v>27830</v>
      </c>
      <c r="F393" s="7">
        <v>27520</v>
      </c>
    </row>
    <row r="394" spans="1:6" x14ac:dyDescent="0.2">
      <c r="A394" s="28" t="s">
        <v>1705</v>
      </c>
      <c r="B394" s="6" t="s">
        <v>1706</v>
      </c>
      <c r="C394" s="5" t="s">
        <v>634</v>
      </c>
      <c r="D394" s="7">
        <v>420</v>
      </c>
      <c r="E394" s="7">
        <v>32830</v>
      </c>
      <c r="F394" s="7">
        <v>32420</v>
      </c>
    </row>
    <row r="395" spans="1:6" x14ac:dyDescent="0.2">
      <c r="A395" s="28" t="s">
        <v>1707</v>
      </c>
      <c r="B395" s="6" t="s">
        <v>1708</v>
      </c>
      <c r="C395" s="5" t="s">
        <v>634</v>
      </c>
      <c r="D395" s="7">
        <v>220</v>
      </c>
      <c r="E395" s="7">
        <v>25290</v>
      </c>
      <c r="F395" s="7">
        <v>24930</v>
      </c>
    </row>
    <row r="396" spans="1:6" x14ac:dyDescent="0.2">
      <c r="A396" s="28" t="s">
        <v>1709</v>
      </c>
      <c r="B396" s="6" t="s">
        <v>1710</v>
      </c>
      <c r="C396" s="5" t="s">
        <v>634</v>
      </c>
      <c r="D396" s="7">
        <v>7210</v>
      </c>
      <c r="E396" s="7">
        <v>29420</v>
      </c>
      <c r="F396" s="7">
        <v>27280</v>
      </c>
    </row>
    <row r="397" spans="1:6" x14ac:dyDescent="0.2">
      <c r="A397" s="28" t="s">
        <v>1711</v>
      </c>
      <c r="B397" s="6" t="s">
        <v>1712</v>
      </c>
      <c r="C397" s="5" t="s">
        <v>634</v>
      </c>
      <c r="D397" s="7" t="s">
        <v>736</v>
      </c>
      <c r="E397" s="7">
        <v>29740</v>
      </c>
      <c r="F397" s="7">
        <v>27710</v>
      </c>
    </row>
    <row r="398" spans="1:6" x14ac:dyDescent="0.2">
      <c r="A398" s="28" t="s">
        <v>1717</v>
      </c>
      <c r="B398" s="6" t="s">
        <v>1718</v>
      </c>
      <c r="C398" s="5" t="s">
        <v>634</v>
      </c>
      <c r="D398" s="7" t="s">
        <v>736</v>
      </c>
      <c r="E398" s="7">
        <v>30560</v>
      </c>
      <c r="F398" s="7">
        <v>28250</v>
      </c>
    </row>
    <row r="399" spans="1:6" x14ac:dyDescent="0.2">
      <c r="A399" s="28" t="s">
        <v>1729</v>
      </c>
      <c r="B399" s="6" t="s">
        <v>1730</v>
      </c>
      <c r="C399" s="5" t="s">
        <v>634</v>
      </c>
      <c r="D399" s="7" t="s">
        <v>736</v>
      </c>
      <c r="E399" s="7">
        <v>21200</v>
      </c>
      <c r="F399" s="7">
        <v>18890</v>
      </c>
    </row>
    <row r="400" spans="1:6" x14ac:dyDescent="0.2">
      <c r="A400" s="28" t="s">
        <v>1731</v>
      </c>
      <c r="B400" s="6" t="s">
        <v>1732</v>
      </c>
      <c r="C400" s="5" t="s">
        <v>634</v>
      </c>
      <c r="D400" s="7">
        <v>70</v>
      </c>
      <c r="E400" s="7">
        <v>24420</v>
      </c>
      <c r="F400" s="7">
        <v>24390</v>
      </c>
    </row>
    <row r="401" spans="1:6" x14ac:dyDescent="0.2">
      <c r="A401" s="28" t="s">
        <v>1739</v>
      </c>
      <c r="B401" s="6" t="s">
        <v>1740</v>
      </c>
      <c r="C401" s="5" t="s">
        <v>634</v>
      </c>
      <c r="D401" s="7">
        <v>1610</v>
      </c>
      <c r="E401" s="7">
        <v>52260</v>
      </c>
      <c r="F401" s="7">
        <v>51470</v>
      </c>
    </row>
    <row r="402" spans="1:6" x14ac:dyDescent="0.2">
      <c r="A402" s="28" t="s">
        <v>1743</v>
      </c>
      <c r="B402" s="6" t="s">
        <v>1744</v>
      </c>
      <c r="C402" s="5" t="s">
        <v>634</v>
      </c>
      <c r="D402" s="7">
        <v>150</v>
      </c>
      <c r="E402" s="7">
        <v>31130</v>
      </c>
      <c r="F402" s="7">
        <v>29340</v>
      </c>
    </row>
    <row r="403" spans="1:6" x14ac:dyDescent="0.2">
      <c r="A403" s="28" t="s">
        <v>1747</v>
      </c>
      <c r="B403" s="6" t="s">
        <v>1748</v>
      </c>
      <c r="C403" s="5" t="s">
        <v>634</v>
      </c>
      <c r="D403" s="7">
        <v>880</v>
      </c>
      <c r="E403" s="7">
        <v>38270</v>
      </c>
      <c r="F403" s="7">
        <v>37070</v>
      </c>
    </row>
    <row r="404" spans="1:6" x14ac:dyDescent="0.2">
      <c r="A404" s="28" t="s">
        <v>1749</v>
      </c>
      <c r="B404" s="6" t="s">
        <v>1750</v>
      </c>
      <c r="C404" s="5" t="s">
        <v>634</v>
      </c>
      <c r="D404" s="7">
        <v>130</v>
      </c>
      <c r="E404" s="7">
        <v>39210</v>
      </c>
      <c r="F404" s="7">
        <v>34750</v>
      </c>
    </row>
    <row r="405" spans="1:6" x14ac:dyDescent="0.2">
      <c r="A405" s="28" t="s">
        <v>1753</v>
      </c>
      <c r="B405" s="6" t="s">
        <v>1754</v>
      </c>
      <c r="C405" s="5" t="s">
        <v>634</v>
      </c>
      <c r="D405" s="7">
        <v>100</v>
      </c>
      <c r="E405" s="7">
        <v>32560</v>
      </c>
      <c r="F405" s="7">
        <v>33510</v>
      </c>
    </row>
    <row r="406" spans="1:6" x14ac:dyDescent="0.2">
      <c r="A406" s="28" t="s">
        <v>1755</v>
      </c>
      <c r="B406" s="6" t="s">
        <v>1756</v>
      </c>
      <c r="C406" s="5" t="s">
        <v>634</v>
      </c>
      <c r="D406" s="7">
        <v>460</v>
      </c>
      <c r="E406" s="7">
        <v>37840</v>
      </c>
      <c r="F406" s="7">
        <v>37760</v>
      </c>
    </row>
    <row r="407" spans="1:6" x14ac:dyDescent="0.2">
      <c r="A407" s="28" t="s">
        <v>1759</v>
      </c>
      <c r="B407" s="6" t="s">
        <v>1760</v>
      </c>
      <c r="C407" s="5" t="s">
        <v>634</v>
      </c>
      <c r="D407" s="7">
        <v>1930</v>
      </c>
      <c r="E407" s="7">
        <v>26630</v>
      </c>
      <c r="F407" s="7">
        <v>25360</v>
      </c>
    </row>
    <row r="408" spans="1:6" x14ac:dyDescent="0.2">
      <c r="A408" s="28" t="s">
        <v>1761</v>
      </c>
      <c r="B408" s="6" t="s">
        <v>1762</v>
      </c>
      <c r="C408" s="5" t="s">
        <v>634</v>
      </c>
      <c r="D408" s="7">
        <v>170</v>
      </c>
      <c r="E408" s="7">
        <v>42620</v>
      </c>
      <c r="F408" s="7">
        <v>41710</v>
      </c>
    </row>
    <row r="409" spans="1:6" x14ac:dyDescent="0.2">
      <c r="A409" s="28" t="s">
        <v>1763</v>
      </c>
      <c r="B409" s="6" t="s">
        <v>0</v>
      </c>
      <c r="C409" s="5" t="s">
        <v>634</v>
      </c>
      <c r="D409" s="7">
        <v>1420</v>
      </c>
      <c r="E409" s="7">
        <v>42070</v>
      </c>
      <c r="F409" s="7">
        <v>40530</v>
      </c>
    </row>
    <row r="410" spans="1:6" x14ac:dyDescent="0.2">
      <c r="A410" s="28" t="s">
        <v>1</v>
      </c>
      <c r="B410" s="6" t="s">
        <v>2</v>
      </c>
      <c r="C410" s="5" t="s">
        <v>634</v>
      </c>
      <c r="D410" s="7">
        <v>410</v>
      </c>
      <c r="E410" s="7">
        <v>34570</v>
      </c>
      <c r="F410" s="7">
        <v>31070</v>
      </c>
    </row>
    <row r="411" spans="1:6" x14ac:dyDescent="0.2">
      <c r="A411" s="28" t="s">
        <v>3</v>
      </c>
      <c r="B411" s="6" t="s">
        <v>4</v>
      </c>
      <c r="C411" s="5" t="s">
        <v>634</v>
      </c>
      <c r="D411" s="7" t="s">
        <v>736</v>
      </c>
      <c r="E411" s="7">
        <v>38790</v>
      </c>
      <c r="F411" s="7">
        <v>37300</v>
      </c>
    </row>
    <row r="412" spans="1:6" x14ac:dyDescent="0.2">
      <c r="A412" s="28" t="s">
        <v>5</v>
      </c>
      <c r="B412" s="6" t="s">
        <v>6</v>
      </c>
      <c r="C412" s="5" t="s">
        <v>634</v>
      </c>
      <c r="D412" s="7">
        <v>1050</v>
      </c>
      <c r="E412" s="7">
        <v>39430</v>
      </c>
      <c r="F412" s="7">
        <v>39090</v>
      </c>
    </row>
    <row r="413" spans="1:6" x14ac:dyDescent="0.2">
      <c r="A413" s="28" t="s">
        <v>7</v>
      </c>
      <c r="B413" s="6" t="s">
        <v>8</v>
      </c>
      <c r="C413" s="5" t="s">
        <v>634</v>
      </c>
      <c r="D413" s="7">
        <v>90</v>
      </c>
      <c r="E413" s="7">
        <v>36030</v>
      </c>
      <c r="F413" s="7">
        <v>36380</v>
      </c>
    </row>
    <row r="414" spans="1:6" x14ac:dyDescent="0.2">
      <c r="A414" s="28" t="s">
        <v>13</v>
      </c>
      <c r="B414" s="6" t="s">
        <v>14</v>
      </c>
      <c r="C414" s="5" t="s">
        <v>634</v>
      </c>
      <c r="D414" s="7">
        <v>800</v>
      </c>
      <c r="E414" s="7">
        <v>30280</v>
      </c>
      <c r="F414" s="7">
        <v>29160</v>
      </c>
    </row>
    <row r="415" spans="1:6" x14ac:dyDescent="0.2">
      <c r="A415" s="28" t="s">
        <v>17</v>
      </c>
      <c r="B415" s="6" t="s">
        <v>18</v>
      </c>
      <c r="C415" s="5" t="s">
        <v>634</v>
      </c>
      <c r="D415" s="7">
        <v>30</v>
      </c>
      <c r="E415" s="7">
        <v>31220</v>
      </c>
      <c r="F415" s="7">
        <v>29320</v>
      </c>
    </row>
    <row r="416" spans="1:6" x14ac:dyDescent="0.2">
      <c r="A416" s="28" t="s">
        <v>19</v>
      </c>
      <c r="B416" s="6" t="s">
        <v>20</v>
      </c>
      <c r="C416" s="5" t="s">
        <v>634</v>
      </c>
      <c r="D416" s="7">
        <v>790</v>
      </c>
      <c r="E416" s="7">
        <v>41850</v>
      </c>
      <c r="F416" s="7">
        <v>39780</v>
      </c>
    </row>
    <row r="417" spans="1:6" x14ac:dyDescent="0.2">
      <c r="A417" s="28" t="s">
        <v>21</v>
      </c>
      <c r="B417" s="6" t="s">
        <v>22</v>
      </c>
      <c r="C417" s="5" t="s">
        <v>634</v>
      </c>
      <c r="D417" s="7" t="s">
        <v>736</v>
      </c>
      <c r="E417" s="7">
        <v>26470</v>
      </c>
      <c r="F417" s="7">
        <v>21740</v>
      </c>
    </row>
    <row r="418" spans="1:6" x14ac:dyDescent="0.2">
      <c r="A418" s="28" t="s">
        <v>23</v>
      </c>
      <c r="B418" s="6" t="s">
        <v>24</v>
      </c>
      <c r="C418" s="5" t="s">
        <v>634</v>
      </c>
      <c r="D418" s="7" t="s">
        <v>736</v>
      </c>
      <c r="E418" s="7">
        <v>43470</v>
      </c>
      <c r="F418" s="7">
        <v>35900</v>
      </c>
    </row>
    <row r="419" spans="1:6" x14ac:dyDescent="0.2">
      <c r="A419" s="28" t="s">
        <v>25</v>
      </c>
      <c r="B419" s="6" t="s">
        <v>26</v>
      </c>
      <c r="C419" s="5" t="s">
        <v>634</v>
      </c>
      <c r="D419" s="7">
        <v>330</v>
      </c>
      <c r="E419" s="7">
        <v>31140</v>
      </c>
      <c r="F419" s="7">
        <v>29680</v>
      </c>
    </row>
    <row r="420" spans="1:6" x14ac:dyDescent="0.2">
      <c r="A420" s="28" t="s">
        <v>27</v>
      </c>
      <c r="B420" s="6" t="s">
        <v>28</v>
      </c>
      <c r="C420" s="5" t="s">
        <v>634</v>
      </c>
      <c r="D420" s="7">
        <v>470</v>
      </c>
      <c r="E420" s="7">
        <v>38740</v>
      </c>
      <c r="F420" s="7">
        <v>36080</v>
      </c>
    </row>
    <row r="421" spans="1:6" x14ac:dyDescent="0.2">
      <c r="A421" s="28" t="s">
        <v>29</v>
      </c>
      <c r="B421" s="6" t="s">
        <v>30</v>
      </c>
      <c r="C421" s="5" t="s">
        <v>634</v>
      </c>
      <c r="D421" s="7">
        <v>50</v>
      </c>
      <c r="E421" s="7">
        <v>33850</v>
      </c>
      <c r="F421" s="7">
        <v>33850</v>
      </c>
    </row>
    <row r="422" spans="1:6" x14ac:dyDescent="0.2">
      <c r="A422" s="28" t="s">
        <v>33</v>
      </c>
      <c r="B422" s="6" t="s">
        <v>34</v>
      </c>
      <c r="C422" s="5" t="s">
        <v>634</v>
      </c>
      <c r="D422" s="7">
        <v>70</v>
      </c>
      <c r="E422" s="7">
        <v>26860</v>
      </c>
      <c r="F422" s="7">
        <v>26700</v>
      </c>
    </row>
    <row r="423" spans="1:6" x14ac:dyDescent="0.2">
      <c r="A423" s="28" t="s">
        <v>35</v>
      </c>
      <c r="B423" s="6" t="s">
        <v>36</v>
      </c>
      <c r="C423" s="5" t="s">
        <v>634</v>
      </c>
      <c r="D423" s="7" t="s">
        <v>736</v>
      </c>
      <c r="E423" s="7">
        <v>27660</v>
      </c>
      <c r="F423" s="7">
        <v>25550</v>
      </c>
    </row>
    <row r="424" spans="1:6" x14ac:dyDescent="0.2">
      <c r="A424" s="28" t="s">
        <v>37</v>
      </c>
      <c r="B424" s="6" t="s">
        <v>38</v>
      </c>
      <c r="C424" s="5" t="s">
        <v>634</v>
      </c>
      <c r="D424" s="7" t="s">
        <v>736</v>
      </c>
      <c r="E424" s="7">
        <v>30010</v>
      </c>
      <c r="F424" s="7">
        <v>28490</v>
      </c>
    </row>
    <row r="425" spans="1:6" x14ac:dyDescent="0.2">
      <c r="A425" s="28" t="s">
        <v>41</v>
      </c>
      <c r="B425" s="6" t="s">
        <v>42</v>
      </c>
      <c r="C425" s="5" t="s">
        <v>634</v>
      </c>
      <c r="D425" s="7">
        <v>110</v>
      </c>
      <c r="E425" s="7">
        <v>28380</v>
      </c>
      <c r="F425" s="7">
        <v>28160</v>
      </c>
    </row>
    <row r="426" spans="1:6" x14ac:dyDescent="0.2">
      <c r="A426" s="28" t="s">
        <v>43</v>
      </c>
      <c r="B426" s="6" t="s">
        <v>44</v>
      </c>
      <c r="C426" s="5" t="s">
        <v>634</v>
      </c>
      <c r="D426" s="7" t="s">
        <v>736</v>
      </c>
      <c r="E426" s="7">
        <v>30460</v>
      </c>
      <c r="F426" s="7">
        <v>30070</v>
      </c>
    </row>
    <row r="427" spans="1:6" x14ac:dyDescent="0.2">
      <c r="A427" s="28" t="s">
        <v>45</v>
      </c>
      <c r="B427" s="6" t="s">
        <v>46</v>
      </c>
      <c r="C427" s="5" t="s">
        <v>634</v>
      </c>
      <c r="D427" s="7">
        <v>370</v>
      </c>
      <c r="E427" s="7">
        <v>46390</v>
      </c>
      <c r="F427" s="7">
        <v>45850</v>
      </c>
    </row>
    <row r="428" spans="1:6" x14ac:dyDescent="0.2">
      <c r="A428" s="28" t="s">
        <v>51</v>
      </c>
      <c r="B428" s="6" t="s">
        <v>52</v>
      </c>
      <c r="C428" s="5" t="s">
        <v>634</v>
      </c>
      <c r="D428" s="7" t="s">
        <v>736</v>
      </c>
      <c r="E428" s="7">
        <v>30960</v>
      </c>
      <c r="F428" s="7">
        <v>28960</v>
      </c>
    </row>
    <row r="429" spans="1:6" x14ac:dyDescent="0.2">
      <c r="A429" s="28" t="s">
        <v>53</v>
      </c>
      <c r="B429" s="6" t="s">
        <v>54</v>
      </c>
      <c r="C429" s="5" t="s">
        <v>634</v>
      </c>
      <c r="D429" s="7">
        <v>150</v>
      </c>
      <c r="E429" s="7">
        <v>36210</v>
      </c>
      <c r="F429" s="7">
        <v>35620</v>
      </c>
    </row>
    <row r="430" spans="1:6" x14ac:dyDescent="0.2">
      <c r="A430" s="28" t="s">
        <v>79</v>
      </c>
      <c r="B430" s="6" t="s">
        <v>80</v>
      </c>
      <c r="C430" s="5" t="s">
        <v>634</v>
      </c>
      <c r="D430" s="7">
        <v>1460</v>
      </c>
      <c r="E430" s="7">
        <v>61770</v>
      </c>
      <c r="F430" s="7">
        <v>58870</v>
      </c>
    </row>
    <row r="431" spans="1:6" x14ac:dyDescent="0.2">
      <c r="A431" s="28" t="s">
        <v>81</v>
      </c>
      <c r="B431" s="6" t="s">
        <v>82</v>
      </c>
      <c r="C431" s="5" t="s">
        <v>634</v>
      </c>
      <c r="D431" s="7">
        <v>200</v>
      </c>
      <c r="E431" s="7">
        <v>31110</v>
      </c>
      <c r="F431" s="7">
        <v>30180</v>
      </c>
    </row>
    <row r="432" spans="1:6" x14ac:dyDescent="0.2">
      <c r="A432" s="28" t="s">
        <v>83</v>
      </c>
      <c r="B432" s="6" t="s">
        <v>84</v>
      </c>
      <c r="C432" s="5" t="s">
        <v>634</v>
      </c>
      <c r="D432" s="7" t="s">
        <v>736</v>
      </c>
      <c r="E432" s="7">
        <v>42190</v>
      </c>
      <c r="F432" s="7">
        <v>40780</v>
      </c>
    </row>
    <row r="433" spans="1:6" x14ac:dyDescent="0.2">
      <c r="A433" s="28" t="s">
        <v>85</v>
      </c>
      <c r="B433" s="6" t="s">
        <v>86</v>
      </c>
      <c r="C433" s="5" t="s">
        <v>634</v>
      </c>
      <c r="D433" s="7">
        <v>520</v>
      </c>
      <c r="E433" s="7">
        <v>49510</v>
      </c>
      <c r="F433" s="7">
        <v>61880</v>
      </c>
    </row>
    <row r="434" spans="1:6" x14ac:dyDescent="0.2">
      <c r="A434" s="28" t="s">
        <v>87</v>
      </c>
      <c r="B434" s="6" t="s">
        <v>88</v>
      </c>
      <c r="C434" s="5" t="s">
        <v>634</v>
      </c>
      <c r="D434" s="7">
        <v>150</v>
      </c>
      <c r="E434" s="7">
        <v>56450</v>
      </c>
      <c r="F434" s="7">
        <v>56290</v>
      </c>
    </row>
    <row r="435" spans="1:6" x14ac:dyDescent="0.2">
      <c r="A435" s="28" t="s">
        <v>89</v>
      </c>
      <c r="B435" s="6" t="s">
        <v>90</v>
      </c>
      <c r="C435" s="5" t="s">
        <v>634</v>
      </c>
      <c r="D435" s="7" t="s">
        <v>736</v>
      </c>
      <c r="E435" s="7">
        <v>43940</v>
      </c>
      <c r="F435" s="7">
        <v>42040</v>
      </c>
    </row>
    <row r="436" spans="1:6" x14ac:dyDescent="0.2">
      <c r="A436" s="28" t="s">
        <v>93</v>
      </c>
      <c r="B436" s="6" t="s">
        <v>94</v>
      </c>
      <c r="C436" s="5" t="s">
        <v>634</v>
      </c>
      <c r="D436" s="7">
        <v>130</v>
      </c>
      <c r="E436" s="7">
        <v>56290</v>
      </c>
      <c r="F436" s="7">
        <v>59200</v>
      </c>
    </row>
    <row r="437" spans="1:6" x14ac:dyDescent="0.2">
      <c r="A437" s="28" t="s">
        <v>97</v>
      </c>
      <c r="B437" s="6" t="s">
        <v>98</v>
      </c>
      <c r="C437" s="5" t="s">
        <v>634</v>
      </c>
      <c r="D437" s="7">
        <v>40</v>
      </c>
      <c r="E437" s="7">
        <v>36590</v>
      </c>
      <c r="F437" s="7">
        <v>37820</v>
      </c>
    </row>
    <row r="438" spans="1:6" x14ac:dyDescent="0.2">
      <c r="A438" s="28" t="s">
        <v>101</v>
      </c>
      <c r="B438" s="6" t="s">
        <v>102</v>
      </c>
      <c r="C438" s="5" t="s">
        <v>634</v>
      </c>
      <c r="D438" s="7" t="s">
        <v>736</v>
      </c>
      <c r="E438" s="7">
        <v>38710</v>
      </c>
      <c r="F438" s="7">
        <v>39050</v>
      </c>
    </row>
    <row r="439" spans="1:6" x14ac:dyDescent="0.2">
      <c r="A439" s="28" t="s">
        <v>103</v>
      </c>
      <c r="B439" s="6" t="s">
        <v>104</v>
      </c>
      <c r="C439" s="5" t="s">
        <v>634</v>
      </c>
      <c r="D439" s="7">
        <v>1010</v>
      </c>
      <c r="E439" s="7">
        <v>51040</v>
      </c>
      <c r="F439" s="7">
        <v>52260</v>
      </c>
    </row>
    <row r="440" spans="1:6" x14ac:dyDescent="0.2">
      <c r="A440" s="28" t="s">
        <v>105</v>
      </c>
      <c r="B440" s="6" t="s">
        <v>106</v>
      </c>
      <c r="C440" s="5" t="s">
        <v>634</v>
      </c>
      <c r="D440" s="7" t="s">
        <v>736</v>
      </c>
      <c r="E440" s="7">
        <v>42910</v>
      </c>
      <c r="F440" s="7">
        <v>32980</v>
      </c>
    </row>
    <row r="441" spans="1:6" x14ac:dyDescent="0.2">
      <c r="A441" s="28" t="s">
        <v>107</v>
      </c>
      <c r="B441" s="6" t="s">
        <v>108</v>
      </c>
      <c r="C441" s="5" t="s">
        <v>634</v>
      </c>
      <c r="D441" s="7">
        <v>130</v>
      </c>
      <c r="E441" s="7">
        <v>44260</v>
      </c>
      <c r="F441" s="7">
        <v>49360</v>
      </c>
    </row>
    <row r="442" spans="1:6" x14ac:dyDescent="0.2">
      <c r="A442" s="28" t="s">
        <v>109</v>
      </c>
      <c r="B442" s="6" t="s">
        <v>110</v>
      </c>
      <c r="C442" s="5" t="s">
        <v>634</v>
      </c>
      <c r="D442" s="7">
        <v>1910</v>
      </c>
      <c r="E442" s="7">
        <v>37150</v>
      </c>
      <c r="F442" s="7">
        <v>36010</v>
      </c>
    </row>
    <row r="443" spans="1:6" x14ac:dyDescent="0.2">
      <c r="A443" s="28" t="s">
        <v>111</v>
      </c>
      <c r="B443" s="6" t="s">
        <v>112</v>
      </c>
      <c r="C443" s="5" t="s">
        <v>634</v>
      </c>
      <c r="D443" s="7">
        <v>500</v>
      </c>
      <c r="E443" s="7">
        <v>39000</v>
      </c>
      <c r="F443" s="7">
        <v>39020</v>
      </c>
    </row>
    <row r="444" spans="1:6" x14ac:dyDescent="0.2">
      <c r="A444" s="28" t="s">
        <v>115</v>
      </c>
      <c r="B444" s="6" t="s">
        <v>116</v>
      </c>
      <c r="C444" s="5" t="s">
        <v>634</v>
      </c>
      <c r="D444" s="7">
        <v>550</v>
      </c>
      <c r="E444" s="7">
        <v>45310</v>
      </c>
      <c r="F444" s="7">
        <v>45280</v>
      </c>
    </row>
    <row r="445" spans="1:6" x14ac:dyDescent="0.2">
      <c r="A445" s="28" t="s">
        <v>121</v>
      </c>
      <c r="B445" s="6" t="s">
        <v>122</v>
      </c>
      <c r="C445" s="5" t="s">
        <v>634</v>
      </c>
      <c r="D445" s="7">
        <v>90</v>
      </c>
      <c r="E445" s="7" t="s">
        <v>705</v>
      </c>
      <c r="F445" s="7" t="s">
        <v>705</v>
      </c>
    </row>
    <row r="446" spans="1:6" x14ac:dyDescent="0.2">
      <c r="A446" s="28" t="s">
        <v>125</v>
      </c>
      <c r="B446" s="6" t="s">
        <v>126</v>
      </c>
      <c r="C446" s="5" t="s">
        <v>634</v>
      </c>
      <c r="D446" s="7">
        <v>120</v>
      </c>
      <c r="E446" s="7">
        <v>24100</v>
      </c>
      <c r="F446" s="7">
        <v>22600</v>
      </c>
    </row>
    <row r="447" spans="1:6" x14ac:dyDescent="0.2">
      <c r="A447" s="28" t="s">
        <v>127</v>
      </c>
      <c r="B447" s="6" t="s">
        <v>128</v>
      </c>
      <c r="C447" s="5" t="s">
        <v>634</v>
      </c>
      <c r="D447" s="7" t="s">
        <v>736</v>
      </c>
      <c r="E447" s="7">
        <v>29060</v>
      </c>
      <c r="F447" s="7">
        <v>30500</v>
      </c>
    </row>
    <row r="448" spans="1:6" x14ac:dyDescent="0.2">
      <c r="A448" s="28" t="s">
        <v>129</v>
      </c>
      <c r="B448" s="6" t="s">
        <v>130</v>
      </c>
      <c r="C448" s="5" t="s">
        <v>634</v>
      </c>
      <c r="D448" s="7">
        <v>440</v>
      </c>
      <c r="E448" s="7">
        <v>22580</v>
      </c>
      <c r="F448" s="7">
        <v>21780</v>
      </c>
    </row>
    <row r="449" spans="1:6" x14ac:dyDescent="0.2">
      <c r="A449" s="28" t="s">
        <v>133</v>
      </c>
      <c r="B449" s="6" t="s">
        <v>134</v>
      </c>
      <c r="C449" s="5" t="s">
        <v>634</v>
      </c>
      <c r="D449" s="7">
        <v>140</v>
      </c>
      <c r="E449" s="7">
        <v>43220</v>
      </c>
      <c r="F449" s="7">
        <v>42310</v>
      </c>
    </row>
    <row r="450" spans="1:6" x14ac:dyDescent="0.2">
      <c r="A450" s="28" t="s">
        <v>135</v>
      </c>
      <c r="B450" s="6" t="s">
        <v>136</v>
      </c>
      <c r="C450" s="5" t="s">
        <v>634</v>
      </c>
      <c r="D450" s="7">
        <v>890</v>
      </c>
      <c r="E450" s="7">
        <v>42520</v>
      </c>
      <c r="F450" s="7">
        <v>41700</v>
      </c>
    </row>
    <row r="451" spans="1:6" x14ac:dyDescent="0.2">
      <c r="A451" s="28" t="s">
        <v>137</v>
      </c>
      <c r="B451" s="6" t="s">
        <v>138</v>
      </c>
      <c r="C451" s="5" t="s">
        <v>634</v>
      </c>
      <c r="D451" s="7">
        <v>190</v>
      </c>
      <c r="E451" s="7">
        <v>51530</v>
      </c>
      <c r="F451" s="7">
        <v>58160</v>
      </c>
    </row>
    <row r="452" spans="1:6" x14ac:dyDescent="0.2">
      <c r="A452" s="28" t="s">
        <v>139</v>
      </c>
      <c r="B452" s="6" t="s">
        <v>140</v>
      </c>
      <c r="C452" s="5" t="s">
        <v>634</v>
      </c>
      <c r="D452" s="7">
        <v>570</v>
      </c>
      <c r="E452" s="7">
        <v>45280</v>
      </c>
      <c r="F452" s="7">
        <v>44360</v>
      </c>
    </row>
    <row r="453" spans="1:6" x14ac:dyDescent="0.2">
      <c r="A453" s="28" t="s">
        <v>141</v>
      </c>
      <c r="B453" s="6" t="s">
        <v>142</v>
      </c>
      <c r="C453" s="5" t="s">
        <v>634</v>
      </c>
      <c r="D453" s="7">
        <v>80</v>
      </c>
      <c r="E453" s="7">
        <v>39600</v>
      </c>
      <c r="F453" s="7">
        <v>40340</v>
      </c>
    </row>
    <row r="454" spans="1:6" x14ac:dyDescent="0.2">
      <c r="A454" s="28" t="s">
        <v>145</v>
      </c>
      <c r="B454" s="6" t="s">
        <v>146</v>
      </c>
      <c r="C454" s="5" t="s">
        <v>634</v>
      </c>
      <c r="D454" s="7" t="s">
        <v>736</v>
      </c>
      <c r="E454" s="7">
        <v>70050</v>
      </c>
      <c r="F454" s="7">
        <v>68000</v>
      </c>
    </row>
    <row r="455" spans="1:6" x14ac:dyDescent="0.2">
      <c r="A455" s="28" t="s">
        <v>147</v>
      </c>
      <c r="B455" s="6" t="s">
        <v>148</v>
      </c>
      <c r="C455" s="5" t="s">
        <v>634</v>
      </c>
      <c r="D455" s="7">
        <v>130</v>
      </c>
      <c r="E455" s="7">
        <v>41400</v>
      </c>
      <c r="F455" s="7">
        <v>39930</v>
      </c>
    </row>
    <row r="456" spans="1:6" x14ac:dyDescent="0.2">
      <c r="A456" s="28" t="s">
        <v>151</v>
      </c>
      <c r="B456" s="6" t="s">
        <v>152</v>
      </c>
      <c r="C456" s="5" t="s">
        <v>634</v>
      </c>
      <c r="D456" s="7">
        <v>50</v>
      </c>
      <c r="E456" s="7">
        <v>52910</v>
      </c>
      <c r="F456" s="7">
        <v>48400</v>
      </c>
    </row>
    <row r="457" spans="1:6" x14ac:dyDescent="0.2">
      <c r="A457" s="28" t="s">
        <v>155</v>
      </c>
      <c r="B457" s="6" t="s">
        <v>156</v>
      </c>
      <c r="C457" s="5" t="s">
        <v>634</v>
      </c>
      <c r="D457" s="7">
        <v>60</v>
      </c>
      <c r="E457" s="7">
        <v>51500</v>
      </c>
      <c r="F457" s="7">
        <v>53260</v>
      </c>
    </row>
    <row r="458" spans="1:6" x14ac:dyDescent="0.2">
      <c r="A458" s="28" t="s">
        <v>157</v>
      </c>
      <c r="B458" s="6" t="s">
        <v>158</v>
      </c>
      <c r="C458" s="5" t="s">
        <v>634</v>
      </c>
      <c r="D458" s="7">
        <v>3210</v>
      </c>
      <c r="E458" s="7">
        <v>32140</v>
      </c>
      <c r="F458" s="7">
        <v>30990</v>
      </c>
    </row>
    <row r="459" spans="1:6" x14ac:dyDescent="0.2">
      <c r="A459" s="28" t="s">
        <v>159</v>
      </c>
      <c r="B459" s="6" t="s">
        <v>160</v>
      </c>
      <c r="C459" s="5" t="s">
        <v>634</v>
      </c>
      <c r="D459" s="7">
        <v>140</v>
      </c>
      <c r="E459" s="7">
        <v>28970</v>
      </c>
      <c r="F459" s="7">
        <v>28100</v>
      </c>
    </row>
    <row r="460" spans="1:6" x14ac:dyDescent="0.2">
      <c r="A460" s="28" t="s">
        <v>161</v>
      </c>
      <c r="B460" s="6" t="s">
        <v>162</v>
      </c>
      <c r="C460" s="5" t="s">
        <v>634</v>
      </c>
      <c r="D460" s="7">
        <v>110</v>
      </c>
      <c r="E460" s="7">
        <v>35050</v>
      </c>
      <c r="F460" s="7">
        <v>30120</v>
      </c>
    </row>
    <row r="461" spans="1:6" x14ac:dyDescent="0.2">
      <c r="A461" s="28" t="s">
        <v>169</v>
      </c>
      <c r="B461" s="6" t="s">
        <v>170</v>
      </c>
      <c r="C461" s="5" t="s">
        <v>634</v>
      </c>
      <c r="D461" s="7">
        <v>510</v>
      </c>
      <c r="E461" s="7">
        <v>33340</v>
      </c>
      <c r="F461" s="7">
        <v>31000</v>
      </c>
    </row>
    <row r="462" spans="1:6" x14ac:dyDescent="0.2">
      <c r="A462" s="28" t="s">
        <v>171</v>
      </c>
      <c r="B462" s="6" t="s">
        <v>172</v>
      </c>
      <c r="C462" s="5" t="s">
        <v>634</v>
      </c>
      <c r="D462" s="7">
        <v>480</v>
      </c>
      <c r="E462" s="7">
        <v>32370</v>
      </c>
      <c r="F462" s="7">
        <v>28300</v>
      </c>
    </row>
    <row r="463" spans="1:6" x14ac:dyDescent="0.2">
      <c r="A463" s="28" t="s">
        <v>175</v>
      </c>
      <c r="B463" s="6" t="s">
        <v>176</v>
      </c>
      <c r="C463" s="5" t="s">
        <v>634</v>
      </c>
      <c r="D463" s="7">
        <v>750</v>
      </c>
      <c r="E463" s="7">
        <v>49570</v>
      </c>
      <c r="F463" s="7">
        <v>47580</v>
      </c>
    </row>
    <row r="464" spans="1:6" x14ac:dyDescent="0.2">
      <c r="A464" s="28" t="s">
        <v>181</v>
      </c>
      <c r="B464" s="6" t="s">
        <v>182</v>
      </c>
      <c r="C464" s="5" t="s">
        <v>634</v>
      </c>
      <c r="D464" s="7" t="s">
        <v>736</v>
      </c>
      <c r="E464" s="7">
        <v>35390</v>
      </c>
      <c r="F464" s="7">
        <v>33960</v>
      </c>
    </row>
    <row r="465" spans="1:6" x14ac:dyDescent="0.2">
      <c r="A465" s="28" t="s">
        <v>183</v>
      </c>
      <c r="B465" s="6" t="s">
        <v>184</v>
      </c>
      <c r="C465" s="5" t="s">
        <v>634</v>
      </c>
      <c r="D465" s="7">
        <v>70</v>
      </c>
      <c r="E465" s="7">
        <v>27950</v>
      </c>
      <c r="F465" s="7">
        <v>26430</v>
      </c>
    </row>
    <row r="466" spans="1:6" x14ac:dyDescent="0.2">
      <c r="A466" s="28" t="s">
        <v>187</v>
      </c>
      <c r="B466" s="6" t="s">
        <v>188</v>
      </c>
      <c r="C466" s="5" t="s">
        <v>634</v>
      </c>
      <c r="D466" s="7">
        <v>140</v>
      </c>
      <c r="E466" s="7">
        <v>31380</v>
      </c>
      <c r="F466" s="7">
        <v>31070</v>
      </c>
    </row>
    <row r="467" spans="1:6" x14ac:dyDescent="0.2">
      <c r="A467" s="28" t="s">
        <v>191</v>
      </c>
      <c r="B467" s="6" t="s">
        <v>192</v>
      </c>
      <c r="C467" s="5" t="s">
        <v>634</v>
      </c>
      <c r="D467" s="7">
        <v>2010</v>
      </c>
      <c r="E467" s="7">
        <v>32900</v>
      </c>
      <c r="F467" s="7">
        <v>30410</v>
      </c>
    </row>
    <row r="468" spans="1:6" x14ac:dyDescent="0.2">
      <c r="A468" s="28" t="s">
        <v>193</v>
      </c>
      <c r="B468" s="6" t="s">
        <v>194</v>
      </c>
      <c r="C468" s="5" t="s">
        <v>634</v>
      </c>
      <c r="D468" s="7">
        <v>900</v>
      </c>
      <c r="E468" s="7">
        <v>22810</v>
      </c>
      <c r="F468" s="7">
        <v>19710</v>
      </c>
    </row>
    <row r="469" spans="1:6" x14ac:dyDescent="0.2">
      <c r="A469" s="28" t="s">
        <v>195</v>
      </c>
      <c r="B469" s="6" t="s">
        <v>196</v>
      </c>
      <c r="C469" s="5" t="s">
        <v>634</v>
      </c>
      <c r="D469" s="7">
        <v>360</v>
      </c>
      <c r="E469" s="7">
        <v>25640</v>
      </c>
      <c r="F469" s="7">
        <v>26110</v>
      </c>
    </row>
    <row r="470" spans="1:6" x14ac:dyDescent="0.2">
      <c r="A470" s="28" t="s">
        <v>197</v>
      </c>
      <c r="B470" s="6" t="s">
        <v>198</v>
      </c>
      <c r="C470" s="5" t="s">
        <v>634</v>
      </c>
      <c r="D470" s="7">
        <v>170</v>
      </c>
      <c r="E470" s="7">
        <v>35060</v>
      </c>
      <c r="F470" s="7">
        <v>35040</v>
      </c>
    </row>
    <row r="471" spans="1:6" x14ac:dyDescent="0.2">
      <c r="A471" s="28" t="s">
        <v>207</v>
      </c>
      <c r="B471" s="6" t="s">
        <v>208</v>
      </c>
      <c r="C471" s="5" t="s">
        <v>634</v>
      </c>
      <c r="D471" s="7">
        <v>100</v>
      </c>
      <c r="E471" s="7">
        <v>24150</v>
      </c>
      <c r="F471" s="7">
        <v>19480</v>
      </c>
    </row>
    <row r="472" spans="1:6" x14ac:dyDescent="0.2">
      <c r="A472" s="28" t="s">
        <v>213</v>
      </c>
      <c r="B472" s="6" t="s">
        <v>214</v>
      </c>
      <c r="C472" s="5" t="s">
        <v>634</v>
      </c>
      <c r="D472" s="7">
        <v>160</v>
      </c>
      <c r="E472" s="7">
        <v>34760</v>
      </c>
      <c r="F472" s="7">
        <v>34110</v>
      </c>
    </row>
    <row r="473" spans="1:6" x14ac:dyDescent="0.2">
      <c r="A473" s="28" t="s">
        <v>215</v>
      </c>
      <c r="B473" s="6" t="s">
        <v>216</v>
      </c>
      <c r="C473" s="5" t="s">
        <v>634</v>
      </c>
      <c r="D473" s="7">
        <v>80</v>
      </c>
      <c r="E473" s="7">
        <v>36450</v>
      </c>
      <c r="F473" s="7">
        <v>34260</v>
      </c>
    </row>
    <row r="474" spans="1:6" x14ac:dyDescent="0.2">
      <c r="A474" s="28" t="s">
        <v>217</v>
      </c>
      <c r="B474" s="6" t="s">
        <v>218</v>
      </c>
      <c r="C474" s="5" t="s">
        <v>634</v>
      </c>
      <c r="D474" s="7">
        <v>70</v>
      </c>
      <c r="E474" s="7">
        <v>28930</v>
      </c>
      <c r="F474" s="7">
        <v>27680</v>
      </c>
    </row>
    <row r="475" spans="1:6" x14ac:dyDescent="0.2">
      <c r="A475" s="28" t="s">
        <v>223</v>
      </c>
      <c r="B475" s="6" t="s">
        <v>224</v>
      </c>
      <c r="C475" s="5" t="s">
        <v>634</v>
      </c>
      <c r="D475" s="7">
        <v>160</v>
      </c>
      <c r="E475" s="7">
        <v>34340</v>
      </c>
      <c r="F475" s="7">
        <v>33720</v>
      </c>
    </row>
    <row r="476" spans="1:6" x14ac:dyDescent="0.2">
      <c r="A476" s="28" t="s">
        <v>227</v>
      </c>
      <c r="B476" s="6" t="s">
        <v>228</v>
      </c>
      <c r="C476" s="5" t="s">
        <v>634</v>
      </c>
      <c r="D476" s="7">
        <v>40</v>
      </c>
      <c r="E476" s="7">
        <v>25250</v>
      </c>
      <c r="F476" s="7">
        <v>19430</v>
      </c>
    </row>
    <row r="477" spans="1:6" x14ac:dyDescent="0.2">
      <c r="A477" s="28" t="s">
        <v>233</v>
      </c>
      <c r="B477" s="6" t="s">
        <v>234</v>
      </c>
      <c r="C477" s="5" t="s">
        <v>634</v>
      </c>
      <c r="D477" s="7">
        <v>460</v>
      </c>
      <c r="E477" s="7">
        <v>41010</v>
      </c>
      <c r="F477" s="7">
        <v>41430</v>
      </c>
    </row>
    <row r="478" spans="1:6" x14ac:dyDescent="0.2">
      <c r="A478" s="28" t="s">
        <v>243</v>
      </c>
      <c r="B478" s="6" t="s">
        <v>244</v>
      </c>
      <c r="C478" s="5" t="s">
        <v>634</v>
      </c>
      <c r="D478" s="7">
        <v>160</v>
      </c>
      <c r="E478" s="7">
        <v>23510</v>
      </c>
      <c r="F478" s="7">
        <v>22230</v>
      </c>
    </row>
    <row r="479" spans="1:6" x14ac:dyDescent="0.2">
      <c r="A479" s="28" t="s">
        <v>245</v>
      </c>
      <c r="B479" s="6" t="s">
        <v>246</v>
      </c>
      <c r="C479" s="5" t="s">
        <v>634</v>
      </c>
      <c r="D479" s="7">
        <v>50</v>
      </c>
      <c r="E479" s="7">
        <v>32390</v>
      </c>
      <c r="F479" s="7">
        <v>32980</v>
      </c>
    </row>
    <row r="480" spans="1:6" x14ac:dyDescent="0.2">
      <c r="A480" s="28" t="s">
        <v>247</v>
      </c>
      <c r="B480" s="6" t="s">
        <v>248</v>
      </c>
      <c r="C480" s="5" t="s">
        <v>634</v>
      </c>
      <c r="D480" s="7">
        <v>70</v>
      </c>
      <c r="E480" s="7">
        <v>46340</v>
      </c>
      <c r="F480" s="7">
        <v>47300</v>
      </c>
    </row>
    <row r="481" spans="1:6" x14ac:dyDescent="0.2">
      <c r="A481" s="28" t="s">
        <v>249</v>
      </c>
      <c r="B481" s="6" t="s">
        <v>250</v>
      </c>
      <c r="C481" s="5" t="s">
        <v>634</v>
      </c>
      <c r="D481" s="7">
        <v>410</v>
      </c>
      <c r="E481" s="7">
        <v>38370</v>
      </c>
      <c r="F481" s="7">
        <v>36140</v>
      </c>
    </row>
    <row r="482" spans="1:6" x14ac:dyDescent="0.2">
      <c r="A482" s="28" t="s">
        <v>257</v>
      </c>
      <c r="B482" s="6" t="s">
        <v>258</v>
      </c>
      <c r="C482" s="5" t="s">
        <v>634</v>
      </c>
      <c r="D482" s="7">
        <v>50</v>
      </c>
      <c r="E482" s="7">
        <v>27840</v>
      </c>
      <c r="F482" s="7">
        <v>28370</v>
      </c>
    </row>
    <row r="483" spans="1:6" x14ac:dyDescent="0.2">
      <c r="A483" s="28" t="s">
        <v>261</v>
      </c>
      <c r="B483" s="6" t="s">
        <v>262</v>
      </c>
      <c r="C483" s="5" t="s">
        <v>634</v>
      </c>
      <c r="D483" s="7">
        <v>110</v>
      </c>
      <c r="E483" s="7">
        <v>21480</v>
      </c>
      <c r="F483" s="7">
        <v>20770</v>
      </c>
    </row>
    <row r="484" spans="1:6" x14ac:dyDescent="0.2">
      <c r="A484" s="28" t="s">
        <v>263</v>
      </c>
      <c r="B484" s="6" t="s">
        <v>264</v>
      </c>
      <c r="C484" s="5" t="s">
        <v>634</v>
      </c>
      <c r="D484" s="7">
        <v>70</v>
      </c>
      <c r="E484" s="7">
        <v>39990</v>
      </c>
      <c r="F484" s="7">
        <v>37680</v>
      </c>
    </row>
    <row r="485" spans="1:6" x14ac:dyDescent="0.2">
      <c r="A485" s="28" t="s">
        <v>265</v>
      </c>
      <c r="B485" s="6" t="s">
        <v>266</v>
      </c>
      <c r="C485" s="5" t="s">
        <v>634</v>
      </c>
      <c r="D485" s="7">
        <v>230</v>
      </c>
      <c r="E485" s="7">
        <v>31140</v>
      </c>
      <c r="F485" s="7">
        <v>30910</v>
      </c>
    </row>
    <row r="486" spans="1:6" x14ac:dyDescent="0.2">
      <c r="A486" s="28" t="s">
        <v>267</v>
      </c>
      <c r="B486" s="6" t="s">
        <v>268</v>
      </c>
      <c r="C486" s="5" t="s">
        <v>634</v>
      </c>
      <c r="D486" s="7">
        <v>130</v>
      </c>
      <c r="E486" s="7">
        <v>26230</v>
      </c>
      <c r="F486" s="7">
        <v>23660</v>
      </c>
    </row>
    <row r="487" spans="1:6" x14ac:dyDescent="0.2">
      <c r="A487" s="28" t="s">
        <v>269</v>
      </c>
      <c r="B487" s="6" t="s">
        <v>270</v>
      </c>
      <c r="C487" s="5" t="s">
        <v>634</v>
      </c>
      <c r="D487" s="7">
        <v>390</v>
      </c>
      <c r="E487" s="7">
        <v>19120</v>
      </c>
      <c r="F487" s="7">
        <v>18460</v>
      </c>
    </row>
    <row r="488" spans="1:6" x14ac:dyDescent="0.2">
      <c r="A488" s="28" t="s">
        <v>271</v>
      </c>
      <c r="B488" s="6" t="s">
        <v>272</v>
      </c>
      <c r="C488" s="5" t="s">
        <v>634</v>
      </c>
      <c r="D488" s="7">
        <v>100</v>
      </c>
      <c r="E488" s="7">
        <v>19320</v>
      </c>
      <c r="F488" s="7">
        <v>18700</v>
      </c>
    </row>
    <row r="489" spans="1:6" x14ac:dyDescent="0.2">
      <c r="A489" s="28" t="s">
        <v>273</v>
      </c>
      <c r="B489" s="6" t="s">
        <v>274</v>
      </c>
      <c r="C489" s="5" t="s">
        <v>634</v>
      </c>
      <c r="D489" s="7">
        <v>60</v>
      </c>
      <c r="E489" s="7">
        <v>24740</v>
      </c>
      <c r="F489" s="7">
        <v>24130</v>
      </c>
    </row>
    <row r="490" spans="1:6" x14ac:dyDescent="0.2">
      <c r="A490" s="28" t="s">
        <v>275</v>
      </c>
      <c r="B490" s="6" t="s">
        <v>276</v>
      </c>
      <c r="C490" s="5" t="s">
        <v>634</v>
      </c>
      <c r="D490" s="7">
        <v>70</v>
      </c>
      <c r="E490" s="7">
        <v>28330</v>
      </c>
      <c r="F490" s="7">
        <v>27320</v>
      </c>
    </row>
    <row r="491" spans="1:6" x14ac:dyDescent="0.2">
      <c r="A491" s="28" t="s">
        <v>287</v>
      </c>
      <c r="B491" s="6" t="s">
        <v>288</v>
      </c>
      <c r="C491" s="5" t="s">
        <v>634</v>
      </c>
      <c r="D491" s="7">
        <v>110</v>
      </c>
      <c r="E491" s="7">
        <v>28240</v>
      </c>
      <c r="F491" s="7">
        <v>27630</v>
      </c>
    </row>
    <row r="492" spans="1:6" x14ac:dyDescent="0.2">
      <c r="A492" s="28" t="s">
        <v>289</v>
      </c>
      <c r="B492" s="6" t="s">
        <v>290</v>
      </c>
      <c r="C492" s="5" t="s">
        <v>634</v>
      </c>
      <c r="D492" s="7">
        <v>70</v>
      </c>
      <c r="E492" s="7">
        <v>24460</v>
      </c>
      <c r="F492" s="7">
        <v>23380</v>
      </c>
    </row>
    <row r="493" spans="1:6" x14ac:dyDescent="0.2">
      <c r="A493" s="28" t="s">
        <v>291</v>
      </c>
      <c r="B493" s="6" t="s">
        <v>292</v>
      </c>
      <c r="C493" s="5" t="s">
        <v>634</v>
      </c>
      <c r="D493" s="7">
        <v>40</v>
      </c>
      <c r="E493" s="7">
        <v>25890</v>
      </c>
      <c r="F493" s="7">
        <v>25690</v>
      </c>
    </row>
    <row r="494" spans="1:6" x14ac:dyDescent="0.2">
      <c r="A494" s="28" t="s">
        <v>299</v>
      </c>
      <c r="B494" s="6" t="s">
        <v>300</v>
      </c>
      <c r="C494" s="5" t="s">
        <v>634</v>
      </c>
      <c r="D494" s="7">
        <v>200</v>
      </c>
      <c r="E494" s="7" t="s">
        <v>705</v>
      </c>
      <c r="F494" s="7" t="s">
        <v>705</v>
      </c>
    </row>
    <row r="495" spans="1:6" x14ac:dyDescent="0.2">
      <c r="A495" s="28" t="s">
        <v>301</v>
      </c>
      <c r="B495" s="6" t="s">
        <v>302</v>
      </c>
      <c r="C495" s="5" t="s">
        <v>634</v>
      </c>
      <c r="D495" s="7">
        <v>30</v>
      </c>
      <c r="E495" s="7">
        <v>43760</v>
      </c>
      <c r="F495" s="7">
        <v>41820</v>
      </c>
    </row>
    <row r="496" spans="1:6" x14ac:dyDescent="0.2">
      <c r="A496" s="28" t="s">
        <v>303</v>
      </c>
      <c r="B496" s="6" t="s">
        <v>304</v>
      </c>
      <c r="C496" s="5" t="s">
        <v>634</v>
      </c>
      <c r="D496" s="7">
        <v>320</v>
      </c>
      <c r="E496" s="7">
        <v>39900</v>
      </c>
      <c r="F496" s="7">
        <v>38930</v>
      </c>
    </row>
    <row r="497" spans="1:6" x14ac:dyDescent="0.2">
      <c r="A497" s="28" t="s">
        <v>311</v>
      </c>
      <c r="B497" s="6" t="s">
        <v>312</v>
      </c>
      <c r="C497" s="5" t="s">
        <v>634</v>
      </c>
      <c r="D497" s="7">
        <v>40</v>
      </c>
      <c r="E497" s="7">
        <v>41770</v>
      </c>
      <c r="F497" s="7">
        <v>43230</v>
      </c>
    </row>
    <row r="498" spans="1:6" x14ac:dyDescent="0.2">
      <c r="A498" s="28" t="s">
        <v>317</v>
      </c>
      <c r="B498" s="6" t="s">
        <v>318</v>
      </c>
      <c r="C498" s="5" t="s">
        <v>634</v>
      </c>
      <c r="D498" s="7">
        <v>70</v>
      </c>
      <c r="E498" s="7">
        <v>33700</v>
      </c>
      <c r="F498" s="7">
        <v>30220</v>
      </c>
    </row>
    <row r="499" spans="1:6" x14ac:dyDescent="0.2">
      <c r="A499" s="28" t="s">
        <v>321</v>
      </c>
      <c r="B499" s="6" t="s">
        <v>322</v>
      </c>
      <c r="C499" s="5" t="s">
        <v>634</v>
      </c>
      <c r="D499" s="7" t="s">
        <v>736</v>
      </c>
      <c r="E499" s="7">
        <v>34170</v>
      </c>
      <c r="F499" s="7">
        <v>32760</v>
      </c>
    </row>
    <row r="500" spans="1:6" x14ac:dyDescent="0.2">
      <c r="A500" s="28" t="s">
        <v>331</v>
      </c>
      <c r="B500" s="6" t="s">
        <v>332</v>
      </c>
      <c r="C500" s="5" t="s">
        <v>634</v>
      </c>
      <c r="D500" s="7">
        <v>550</v>
      </c>
      <c r="E500" s="7">
        <v>39300</v>
      </c>
      <c r="F500" s="7">
        <v>37670</v>
      </c>
    </row>
    <row r="501" spans="1:6" x14ac:dyDescent="0.2">
      <c r="A501" s="28" t="s">
        <v>335</v>
      </c>
      <c r="B501" s="6" t="s">
        <v>336</v>
      </c>
      <c r="C501" s="5" t="s">
        <v>634</v>
      </c>
      <c r="D501" s="7">
        <v>130</v>
      </c>
      <c r="E501" s="7">
        <v>36290</v>
      </c>
      <c r="F501" s="7">
        <v>36270</v>
      </c>
    </row>
    <row r="502" spans="1:6" x14ac:dyDescent="0.2">
      <c r="A502" s="28" t="s">
        <v>341</v>
      </c>
      <c r="B502" s="6" t="s">
        <v>342</v>
      </c>
      <c r="C502" s="5" t="s">
        <v>634</v>
      </c>
      <c r="D502" s="7">
        <v>150</v>
      </c>
      <c r="E502" s="7">
        <v>28060</v>
      </c>
      <c r="F502" s="7">
        <v>25950</v>
      </c>
    </row>
    <row r="503" spans="1:6" x14ac:dyDescent="0.2">
      <c r="A503" s="28" t="s">
        <v>343</v>
      </c>
      <c r="B503" s="6" t="s">
        <v>344</v>
      </c>
      <c r="C503" s="5" t="s">
        <v>634</v>
      </c>
      <c r="D503" s="7">
        <v>60</v>
      </c>
      <c r="E503" s="7">
        <v>26620</v>
      </c>
      <c r="F503" s="7">
        <v>24610</v>
      </c>
    </row>
    <row r="504" spans="1:6" x14ac:dyDescent="0.2">
      <c r="A504" s="28" t="s">
        <v>345</v>
      </c>
      <c r="B504" s="6" t="s">
        <v>346</v>
      </c>
      <c r="C504" s="5" t="s">
        <v>634</v>
      </c>
      <c r="D504" s="7">
        <v>100</v>
      </c>
      <c r="E504" s="7">
        <v>37140</v>
      </c>
      <c r="F504" s="7">
        <v>34540</v>
      </c>
    </row>
    <row r="505" spans="1:6" x14ac:dyDescent="0.2">
      <c r="A505" s="28" t="s">
        <v>351</v>
      </c>
      <c r="B505" s="6" t="s">
        <v>352</v>
      </c>
      <c r="C505" s="5" t="s">
        <v>634</v>
      </c>
      <c r="D505" s="7">
        <v>140</v>
      </c>
      <c r="E505" s="7">
        <v>21090</v>
      </c>
      <c r="F505" s="7">
        <v>19660</v>
      </c>
    </row>
    <row r="506" spans="1:6" x14ac:dyDescent="0.2">
      <c r="A506" s="28" t="s">
        <v>359</v>
      </c>
      <c r="B506" s="6" t="s">
        <v>360</v>
      </c>
      <c r="C506" s="5" t="s">
        <v>634</v>
      </c>
      <c r="D506" s="7">
        <v>50</v>
      </c>
      <c r="E506" s="7">
        <v>25560</v>
      </c>
      <c r="F506" s="7">
        <v>19090</v>
      </c>
    </row>
    <row r="507" spans="1:6" x14ac:dyDescent="0.2">
      <c r="A507" s="28" t="s">
        <v>363</v>
      </c>
      <c r="B507" s="6" t="s">
        <v>364</v>
      </c>
      <c r="C507" s="5" t="s">
        <v>634</v>
      </c>
      <c r="D507" s="7">
        <v>470</v>
      </c>
      <c r="E507" s="7">
        <v>27720</v>
      </c>
      <c r="F507" s="7">
        <v>26050</v>
      </c>
    </row>
    <row r="508" spans="1:6" x14ac:dyDescent="0.2">
      <c r="A508" s="28" t="s">
        <v>365</v>
      </c>
      <c r="B508" s="6" t="s">
        <v>366</v>
      </c>
      <c r="C508" s="5" t="s">
        <v>634</v>
      </c>
      <c r="D508" s="7">
        <v>130</v>
      </c>
      <c r="E508" s="7">
        <v>33120</v>
      </c>
      <c r="F508" s="7">
        <v>29870</v>
      </c>
    </row>
    <row r="509" spans="1:6" x14ac:dyDescent="0.2">
      <c r="A509" s="28" t="s">
        <v>369</v>
      </c>
      <c r="B509" s="6" t="s">
        <v>370</v>
      </c>
      <c r="C509" s="5" t="s">
        <v>634</v>
      </c>
      <c r="D509" s="7" t="s">
        <v>736</v>
      </c>
      <c r="E509" s="7">
        <v>36040</v>
      </c>
      <c r="F509" s="7">
        <v>32300</v>
      </c>
    </row>
    <row r="510" spans="1:6" x14ac:dyDescent="0.2">
      <c r="A510" s="28" t="s">
        <v>371</v>
      </c>
      <c r="B510" s="6" t="s">
        <v>372</v>
      </c>
      <c r="C510" s="5" t="s">
        <v>634</v>
      </c>
      <c r="D510" s="7">
        <v>290</v>
      </c>
      <c r="E510" s="7">
        <v>34520</v>
      </c>
      <c r="F510" s="7">
        <v>33870</v>
      </c>
    </row>
    <row r="511" spans="1:6" x14ac:dyDescent="0.2">
      <c r="A511" s="28" t="s">
        <v>373</v>
      </c>
      <c r="B511" s="6" t="s">
        <v>374</v>
      </c>
      <c r="C511" s="5" t="s">
        <v>634</v>
      </c>
      <c r="D511" s="7">
        <v>280</v>
      </c>
      <c r="E511" s="7">
        <v>51220</v>
      </c>
      <c r="F511" s="7">
        <v>49650</v>
      </c>
    </row>
    <row r="512" spans="1:6" x14ac:dyDescent="0.2">
      <c r="A512" s="28" t="s">
        <v>375</v>
      </c>
      <c r="B512" s="6" t="s">
        <v>376</v>
      </c>
      <c r="C512" s="5" t="s">
        <v>634</v>
      </c>
      <c r="D512" s="7">
        <v>210</v>
      </c>
      <c r="E512" s="7">
        <v>94410</v>
      </c>
      <c r="F512" s="7">
        <v>83860</v>
      </c>
    </row>
    <row r="513" spans="1:6" x14ac:dyDescent="0.2">
      <c r="A513" s="28" t="s">
        <v>381</v>
      </c>
      <c r="B513" s="6" t="s">
        <v>382</v>
      </c>
      <c r="C513" s="5" t="s">
        <v>634</v>
      </c>
      <c r="D513" s="7" t="s">
        <v>736</v>
      </c>
      <c r="E513" s="7">
        <v>38590</v>
      </c>
      <c r="F513" s="7">
        <v>40470</v>
      </c>
    </row>
    <row r="514" spans="1:6" x14ac:dyDescent="0.2">
      <c r="A514" s="28" t="s">
        <v>383</v>
      </c>
      <c r="B514" s="6" t="s">
        <v>384</v>
      </c>
      <c r="C514" s="5" t="s">
        <v>634</v>
      </c>
      <c r="D514" s="7">
        <v>650</v>
      </c>
      <c r="E514" s="7" t="s">
        <v>705</v>
      </c>
      <c r="F514" s="7" t="s">
        <v>705</v>
      </c>
    </row>
    <row r="515" spans="1:6" x14ac:dyDescent="0.2">
      <c r="A515" s="28" t="s">
        <v>385</v>
      </c>
      <c r="B515" s="6" t="s">
        <v>386</v>
      </c>
      <c r="C515" s="5" t="s">
        <v>634</v>
      </c>
      <c r="D515" s="7">
        <v>1000</v>
      </c>
      <c r="E515" s="7">
        <v>25590</v>
      </c>
      <c r="F515" s="7">
        <v>25000</v>
      </c>
    </row>
    <row r="516" spans="1:6" x14ac:dyDescent="0.2">
      <c r="A516" s="28" t="s">
        <v>387</v>
      </c>
      <c r="B516" s="6" t="s">
        <v>388</v>
      </c>
      <c r="C516" s="5" t="s">
        <v>634</v>
      </c>
      <c r="D516" s="7">
        <v>1410</v>
      </c>
      <c r="E516" s="7">
        <v>22360</v>
      </c>
      <c r="F516" s="7">
        <v>18930</v>
      </c>
    </row>
    <row r="517" spans="1:6" x14ac:dyDescent="0.2">
      <c r="A517" s="28" t="s">
        <v>389</v>
      </c>
      <c r="B517" s="6" t="s">
        <v>390</v>
      </c>
      <c r="C517" s="5" t="s">
        <v>634</v>
      </c>
      <c r="D517" s="7">
        <v>2500</v>
      </c>
      <c r="E517" s="7">
        <v>39800</v>
      </c>
      <c r="F517" s="7">
        <v>41190</v>
      </c>
    </row>
    <row r="518" spans="1:6" x14ac:dyDescent="0.2">
      <c r="A518" s="28" t="s">
        <v>391</v>
      </c>
      <c r="B518" s="6" t="s">
        <v>392</v>
      </c>
      <c r="C518" s="5" t="s">
        <v>634</v>
      </c>
      <c r="D518" s="7">
        <v>1900</v>
      </c>
      <c r="E518" s="7">
        <v>33640</v>
      </c>
      <c r="F518" s="7">
        <v>27020</v>
      </c>
    </row>
    <row r="519" spans="1:6" x14ac:dyDescent="0.2">
      <c r="A519" s="28" t="s">
        <v>393</v>
      </c>
      <c r="B519" s="6" t="s">
        <v>394</v>
      </c>
      <c r="C519" s="5" t="s">
        <v>634</v>
      </c>
      <c r="D519" s="7">
        <v>520</v>
      </c>
      <c r="E519" s="7">
        <v>22940</v>
      </c>
      <c r="F519" s="7">
        <v>21580</v>
      </c>
    </row>
    <row r="520" spans="1:6" x14ac:dyDescent="0.2">
      <c r="A520" s="28" t="s">
        <v>395</v>
      </c>
      <c r="B520" s="6" t="s">
        <v>396</v>
      </c>
      <c r="C520" s="5" t="s">
        <v>634</v>
      </c>
      <c r="D520" s="7">
        <v>90</v>
      </c>
      <c r="E520" s="7">
        <v>36440</v>
      </c>
      <c r="F520" s="7">
        <v>38480</v>
      </c>
    </row>
    <row r="521" spans="1:6" x14ac:dyDescent="0.2">
      <c r="A521" s="28" t="s">
        <v>407</v>
      </c>
      <c r="B521" s="6" t="s">
        <v>408</v>
      </c>
      <c r="C521" s="5" t="s">
        <v>634</v>
      </c>
      <c r="D521" s="7">
        <v>180</v>
      </c>
      <c r="E521" s="7">
        <v>21020</v>
      </c>
      <c r="F521" s="7">
        <v>19090</v>
      </c>
    </row>
    <row r="522" spans="1:6" x14ac:dyDescent="0.2">
      <c r="A522" s="28" t="s">
        <v>409</v>
      </c>
      <c r="B522" s="6" t="s">
        <v>410</v>
      </c>
      <c r="C522" s="5" t="s">
        <v>634</v>
      </c>
      <c r="D522" s="7">
        <v>250</v>
      </c>
      <c r="E522" s="7">
        <v>26490</v>
      </c>
      <c r="F522" s="7">
        <v>25380</v>
      </c>
    </row>
    <row r="523" spans="1:6" x14ac:dyDescent="0.2">
      <c r="A523" s="28" t="s">
        <v>417</v>
      </c>
      <c r="B523" s="6" t="s">
        <v>418</v>
      </c>
      <c r="C523" s="5" t="s">
        <v>634</v>
      </c>
      <c r="D523" s="7">
        <v>40</v>
      </c>
      <c r="E523" s="7">
        <v>39680</v>
      </c>
      <c r="F523" s="7">
        <v>40330</v>
      </c>
    </row>
    <row r="524" spans="1:6" x14ac:dyDescent="0.2">
      <c r="A524" s="28" t="s">
        <v>419</v>
      </c>
      <c r="B524" s="6" t="s">
        <v>420</v>
      </c>
      <c r="C524" s="5" t="s">
        <v>634</v>
      </c>
      <c r="D524" s="7">
        <v>80</v>
      </c>
      <c r="E524" s="7">
        <v>26490</v>
      </c>
      <c r="F524" s="7">
        <v>26730</v>
      </c>
    </row>
    <row r="525" spans="1:6" x14ac:dyDescent="0.2">
      <c r="A525" s="28" t="s">
        <v>423</v>
      </c>
      <c r="B525" s="6" t="s">
        <v>424</v>
      </c>
      <c r="C525" s="5" t="s">
        <v>634</v>
      </c>
      <c r="D525" s="7">
        <v>100</v>
      </c>
      <c r="E525" s="7">
        <v>36790</v>
      </c>
      <c r="F525" s="7">
        <v>36800</v>
      </c>
    </row>
    <row r="526" spans="1:6" x14ac:dyDescent="0.2">
      <c r="A526" s="28" t="s">
        <v>427</v>
      </c>
      <c r="B526" s="6" t="s">
        <v>428</v>
      </c>
      <c r="C526" s="5" t="s">
        <v>634</v>
      </c>
      <c r="D526" s="7">
        <v>430</v>
      </c>
      <c r="E526" s="7">
        <v>30290</v>
      </c>
      <c r="F526" s="7">
        <v>28380</v>
      </c>
    </row>
    <row r="527" spans="1:6" x14ac:dyDescent="0.2">
      <c r="A527" s="28" t="s">
        <v>429</v>
      </c>
      <c r="B527" s="6" t="s">
        <v>430</v>
      </c>
      <c r="C527" s="5" t="s">
        <v>634</v>
      </c>
      <c r="D527" s="7">
        <v>1160</v>
      </c>
      <c r="E527" s="7">
        <v>21890</v>
      </c>
      <c r="F527" s="7">
        <v>18440</v>
      </c>
    </row>
    <row r="528" spans="1:6" x14ac:dyDescent="0.2">
      <c r="A528" s="28" t="s">
        <v>431</v>
      </c>
      <c r="B528" s="6" t="s">
        <v>432</v>
      </c>
      <c r="C528" s="5" t="s">
        <v>634</v>
      </c>
      <c r="D528" s="7">
        <v>3270</v>
      </c>
      <c r="E528" s="7">
        <v>23570</v>
      </c>
      <c r="F528" s="7">
        <v>21110</v>
      </c>
    </row>
    <row r="529" spans="1:6" x14ac:dyDescent="0.2">
      <c r="A529" s="28" t="s">
        <v>435</v>
      </c>
      <c r="B529" s="6" t="s">
        <v>436</v>
      </c>
      <c r="C529" s="5" t="s">
        <v>634</v>
      </c>
      <c r="D529" s="7">
        <v>1130</v>
      </c>
      <c r="E529" s="7">
        <v>20450</v>
      </c>
      <c r="F529" s="7">
        <v>18330</v>
      </c>
    </row>
    <row r="530" spans="1:6" x14ac:dyDescent="0.2">
      <c r="A530" s="28" t="s">
        <v>439</v>
      </c>
      <c r="B530" s="6" t="s">
        <v>440</v>
      </c>
      <c r="C530" s="5" t="s">
        <v>634</v>
      </c>
      <c r="D530" s="7">
        <v>210</v>
      </c>
      <c r="E530" s="7">
        <v>32210</v>
      </c>
      <c r="F530" s="7">
        <v>32780</v>
      </c>
    </row>
    <row r="532" spans="1:6" x14ac:dyDescent="0.2">
      <c r="A532" s="21" t="s">
        <v>463</v>
      </c>
    </row>
    <row r="534" spans="1:6" x14ac:dyDescent="0.2">
      <c r="A534" s="2" t="s">
        <v>1765</v>
      </c>
    </row>
  </sheetData>
  <phoneticPr fontId="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5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21"/>
    <col min="2" max="2" width="50.5703125" style="2" customWidth="1"/>
    <col min="3" max="16384" width="9.140625" style="2"/>
  </cols>
  <sheetData>
    <row r="1" spans="1:8" x14ac:dyDescent="0.2">
      <c r="A1" s="27" t="s">
        <v>1018</v>
      </c>
      <c r="B1" s="26" t="s">
        <v>1025</v>
      </c>
      <c r="C1" s="22"/>
    </row>
    <row r="2" spans="1:8" ht="38.25" x14ac:dyDescent="0.2">
      <c r="A2" s="17" t="s">
        <v>1017</v>
      </c>
      <c r="B2" s="17" t="s">
        <v>1015</v>
      </c>
      <c r="C2" s="23" t="s">
        <v>1016</v>
      </c>
      <c r="D2" s="16" t="s">
        <v>607</v>
      </c>
      <c r="E2" s="16" t="s">
        <v>1011</v>
      </c>
      <c r="F2" s="16" t="s">
        <v>1012</v>
      </c>
    </row>
    <row r="3" spans="1:8" x14ac:dyDescent="0.2">
      <c r="A3" s="28" t="s">
        <v>626</v>
      </c>
      <c r="B3" s="6" t="s">
        <v>627</v>
      </c>
      <c r="C3" s="5" t="s">
        <v>628</v>
      </c>
      <c r="D3" s="7">
        <v>66210</v>
      </c>
      <c r="E3" s="7">
        <v>39080</v>
      </c>
      <c r="F3" s="7">
        <v>28290</v>
      </c>
      <c r="H3" s="7"/>
    </row>
    <row r="4" spans="1:8" x14ac:dyDescent="0.2">
      <c r="A4" s="28" t="s">
        <v>629</v>
      </c>
      <c r="B4" s="6" t="s">
        <v>630</v>
      </c>
      <c r="C4" s="5" t="s">
        <v>631</v>
      </c>
      <c r="D4" s="7">
        <v>3010</v>
      </c>
      <c r="E4" s="7">
        <v>78310</v>
      </c>
      <c r="F4" s="7">
        <v>69280</v>
      </c>
    </row>
    <row r="5" spans="1:8" x14ac:dyDescent="0.2">
      <c r="A5" s="28" t="s">
        <v>701</v>
      </c>
      <c r="B5" s="6" t="s">
        <v>702</v>
      </c>
      <c r="C5" s="5" t="s">
        <v>631</v>
      </c>
      <c r="D5" s="7">
        <v>2420</v>
      </c>
      <c r="E5" s="7">
        <v>52150</v>
      </c>
      <c r="F5" s="7">
        <v>47390</v>
      </c>
    </row>
    <row r="6" spans="1:8" x14ac:dyDescent="0.2">
      <c r="A6" s="28" t="s">
        <v>767</v>
      </c>
      <c r="B6" s="6" t="s">
        <v>768</v>
      </c>
      <c r="C6" s="5" t="s">
        <v>631</v>
      </c>
      <c r="D6" s="7">
        <v>1280</v>
      </c>
      <c r="E6" s="7">
        <v>71280</v>
      </c>
      <c r="F6" s="7">
        <v>68820</v>
      </c>
    </row>
    <row r="7" spans="1:8" x14ac:dyDescent="0.2">
      <c r="A7" s="28" t="s">
        <v>801</v>
      </c>
      <c r="B7" s="6" t="s">
        <v>802</v>
      </c>
      <c r="C7" s="5" t="s">
        <v>631</v>
      </c>
      <c r="D7" s="7">
        <v>2040</v>
      </c>
      <c r="E7" s="7">
        <v>74070</v>
      </c>
      <c r="F7" s="7">
        <v>71110</v>
      </c>
    </row>
    <row r="8" spans="1:8" x14ac:dyDescent="0.2">
      <c r="A8" s="28" t="s">
        <v>867</v>
      </c>
      <c r="B8" s="6" t="s">
        <v>868</v>
      </c>
      <c r="C8" s="5" t="s">
        <v>631</v>
      </c>
      <c r="D8" s="7">
        <v>670</v>
      </c>
      <c r="E8" s="7">
        <v>65900</v>
      </c>
      <c r="F8" s="7">
        <v>59430</v>
      </c>
    </row>
    <row r="9" spans="1:8" x14ac:dyDescent="0.2">
      <c r="A9" s="28" t="s">
        <v>941</v>
      </c>
      <c r="B9" s="6" t="s">
        <v>942</v>
      </c>
      <c r="C9" s="5" t="s">
        <v>631</v>
      </c>
      <c r="D9" s="7">
        <v>1510</v>
      </c>
      <c r="E9" s="7">
        <v>42340</v>
      </c>
      <c r="F9" s="7">
        <v>36970</v>
      </c>
    </row>
    <row r="10" spans="1:8" x14ac:dyDescent="0.2">
      <c r="A10" s="28" t="s">
        <v>975</v>
      </c>
      <c r="B10" s="6" t="s">
        <v>976</v>
      </c>
      <c r="C10" s="5" t="s">
        <v>631</v>
      </c>
      <c r="D10" s="7">
        <v>290</v>
      </c>
      <c r="E10" s="7">
        <v>56570</v>
      </c>
      <c r="F10" s="7">
        <v>46070</v>
      </c>
    </row>
    <row r="11" spans="1:8" x14ac:dyDescent="0.2">
      <c r="A11" s="28" t="s">
        <v>993</v>
      </c>
      <c r="B11" s="6" t="s">
        <v>994</v>
      </c>
      <c r="C11" s="5" t="s">
        <v>631</v>
      </c>
      <c r="D11" s="7">
        <v>6070</v>
      </c>
      <c r="E11" s="7">
        <v>57500</v>
      </c>
      <c r="F11" s="7">
        <v>57680</v>
      </c>
    </row>
    <row r="12" spans="1:8" x14ac:dyDescent="0.2">
      <c r="A12" s="28" t="s">
        <v>1134</v>
      </c>
      <c r="B12" s="6" t="s">
        <v>1135</v>
      </c>
      <c r="C12" s="5" t="s">
        <v>631</v>
      </c>
      <c r="D12" s="7">
        <v>550</v>
      </c>
      <c r="E12" s="7">
        <v>38170</v>
      </c>
      <c r="F12" s="7">
        <v>32480</v>
      </c>
    </row>
    <row r="13" spans="1:8" x14ac:dyDescent="0.2">
      <c r="A13" s="28" t="s">
        <v>1216</v>
      </c>
      <c r="B13" s="6" t="s">
        <v>1217</v>
      </c>
      <c r="C13" s="5" t="s">
        <v>631</v>
      </c>
      <c r="D13" s="7">
        <v>3580</v>
      </c>
      <c r="E13" s="7">
        <v>76540</v>
      </c>
      <c r="F13" s="7">
        <v>58670</v>
      </c>
    </row>
    <row r="14" spans="1:8" x14ac:dyDescent="0.2">
      <c r="A14" s="28" t="s">
        <v>1337</v>
      </c>
      <c r="B14" s="6" t="s">
        <v>1338</v>
      </c>
      <c r="C14" s="5" t="s">
        <v>631</v>
      </c>
      <c r="D14" s="7">
        <v>2350</v>
      </c>
      <c r="E14" s="7">
        <v>25680</v>
      </c>
      <c r="F14" s="7">
        <v>23600</v>
      </c>
    </row>
    <row r="15" spans="1:8" x14ac:dyDescent="0.2">
      <c r="A15" s="28" t="s">
        <v>1371</v>
      </c>
      <c r="B15" s="6" t="s">
        <v>1372</v>
      </c>
      <c r="C15" s="5" t="s">
        <v>631</v>
      </c>
      <c r="D15" s="7">
        <v>2820</v>
      </c>
      <c r="E15" s="7">
        <v>47200</v>
      </c>
      <c r="F15" s="7">
        <v>38410</v>
      </c>
    </row>
    <row r="16" spans="1:8" x14ac:dyDescent="0.2">
      <c r="A16" s="28" t="s">
        <v>1413</v>
      </c>
      <c r="B16" s="6" t="s">
        <v>1414</v>
      </c>
      <c r="C16" s="5" t="s">
        <v>631</v>
      </c>
      <c r="D16" s="7">
        <v>5860</v>
      </c>
      <c r="E16" s="7">
        <v>20050</v>
      </c>
      <c r="F16" s="7">
        <v>18710</v>
      </c>
    </row>
    <row r="17" spans="1:6" x14ac:dyDescent="0.2">
      <c r="A17" s="28" t="s">
        <v>1449</v>
      </c>
      <c r="B17" s="6" t="s">
        <v>1450</v>
      </c>
      <c r="C17" s="5" t="s">
        <v>631</v>
      </c>
      <c r="D17" s="7">
        <v>2150</v>
      </c>
      <c r="E17" s="7">
        <v>20820</v>
      </c>
      <c r="F17" s="7">
        <v>19220</v>
      </c>
    </row>
    <row r="18" spans="1:6" x14ac:dyDescent="0.2">
      <c r="A18" s="28" t="s">
        <v>1471</v>
      </c>
      <c r="B18" s="6" t="s">
        <v>1472</v>
      </c>
      <c r="C18" s="5" t="s">
        <v>631</v>
      </c>
      <c r="D18" s="7">
        <v>3170</v>
      </c>
      <c r="E18" s="7">
        <v>20340</v>
      </c>
      <c r="F18" s="7">
        <v>18750</v>
      </c>
    </row>
    <row r="19" spans="1:6" x14ac:dyDescent="0.2">
      <c r="A19" s="28" t="s">
        <v>1563</v>
      </c>
      <c r="B19" s="6" t="s">
        <v>1564</v>
      </c>
      <c r="C19" s="5" t="s">
        <v>631</v>
      </c>
      <c r="D19" s="7">
        <v>6040</v>
      </c>
      <c r="E19" s="7">
        <v>25890</v>
      </c>
      <c r="F19" s="7">
        <v>20000</v>
      </c>
    </row>
    <row r="20" spans="1:6" x14ac:dyDescent="0.2">
      <c r="A20" s="28" t="s">
        <v>1607</v>
      </c>
      <c r="B20" s="6" t="s">
        <v>1608</v>
      </c>
      <c r="C20" s="5" t="s">
        <v>631</v>
      </c>
      <c r="D20" s="7">
        <v>10630</v>
      </c>
      <c r="E20" s="7">
        <v>27040</v>
      </c>
      <c r="F20" s="7">
        <v>24280</v>
      </c>
    </row>
    <row r="21" spans="1:6" x14ac:dyDescent="0.2">
      <c r="A21" s="28" t="s">
        <v>1719</v>
      </c>
      <c r="B21" s="6" t="s">
        <v>1720</v>
      </c>
      <c r="C21" s="5" t="s">
        <v>631</v>
      </c>
      <c r="D21" s="7">
        <v>1420</v>
      </c>
      <c r="E21" s="7">
        <v>19210</v>
      </c>
      <c r="F21" s="7">
        <v>18050</v>
      </c>
    </row>
    <row r="22" spans="1:6" x14ac:dyDescent="0.2">
      <c r="A22" s="28" t="s">
        <v>1737</v>
      </c>
      <c r="B22" s="6" t="s">
        <v>1738</v>
      </c>
      <c r="C22" s="5" t="s">
        <v>631</v>
      </c>
      <c r="D22" s="7">
        <v>3210</v>
      </c>
      <c r="E22" s="7">
        <v>31750</v>
      </c>
      <c r="F22" s="7">
        <v>29030</v>
      </c>
    </row>
    <row r="23" spans="1:6" x14ac:dyDescent="0.2">
      <c r="A23" s="28" t="s">
        <v>77</v>
      </c>
      <c r="B23" s="6" t="s">
        <v>78</v>
      </c>
      <c r="C23" s="5" t="s">
        <v>631</v>
      </c>
      <c r="D23" s="7">
        <v>2130</v>
      </c>
      <c r="E23" s="7">
        <v>37320</v>
      </c>
      <c r="F23" s="7">
        <v>34390</v>
      </c>
    </row>
    <row r="24" spans="1:6" x14ac:dyDescent="0.2">
      <c r="A24" s="28" t="s">
        <v>173</v>
      </c>
      <c r="B24" s="6" t="s">
        <v>174</v>
      </c>
      <c r="C24" s="5" t="s">
        <v>631</v>
      </c>
      <c r="D24" s="7">
        <v>2820</v>
      </c>
      <c r="E24" s="7">
        <v>30100</v>
      </c>
      <c r="F24" s="7">
        <v>24650</v>
      </c>
    </row>
    <row r="25" spans="1:6" x14ac:dyDescent="0.2">
      <c r="A25" s="28" t="s">
        <v>367</v>
      </c>
      <c r="B25" s="6" t="s">
        <v>368</v>
      </c>
      <c r="C25" s="5" t="s">
        <v>631</v>
      </c>
      <c r="D25" s="7">
        <v>2160</v>
      </c>
      <c r="E25" s="7">
        <v>25190</v>
      </c>
      <c r="F25" s="7">
        <v>21620</v>
      </c>
    </row>
    <row r="26" spans="1:6" x14ac:dyDescent="0.2">
      <c r="A26" s="28" t="s">
        <v>635</v>
      </c>
      <c r="B26" s="6" t="s">
        <v>636</v>
      </c>
      <c r="C26" s="5" t="s">
        <v>634</v>
      </c>
      <c r="D26" s="7">
        <v>1140</v>
      </c>
      <c r="E26" s="7">
        <v>79150</v>
      </c>
      <c r="F26" s="7">
        <v>62850</v>
      </c>
    </row>
    <row r="27" spans="1:6" x14ac:dyDescent="0.2">
      <c r="A27" s="28" t="s">
        <v>637</v>
      </c>
      <c r="B27" s="6" t="s">
        <v>638</v>
      </c>
      <c r="C27" s="5" t="s">
        <v>634</v>
      </c>
      <c r="D27" s="7">
        <v>30</v>
      </c>
      <c r="E27" s="7">
        <v>22540</v>
      </c>
      <c r="F27" s="7">
        <v>19350</v>
      </c>
    </row>
    <row r="28" spans="1:6" x14ac:dyDescent="0.2">
      <c r="A28" s="28" t="s">
        <v>643</v>
      </c>
      <c r="B28" s="6" t="s">
        <v>644</v>
      </c>
      <c r="C28" s="5" t="s">
        <v>634</v>
      </c>
      <c r="D28" s="7">
        <v>50</v>
      </c>
      <c r="E28" s="7">
        <v>80570</v>
      </c>
      <c r="F28" s="7">
        <v>78050</v>
      </c>
    </row>
    <row r="29" spans="1:6" x14ac:dyDescent="0.2">
      <c r="A29" s="28" t="s">
        <v>647</v>
      </c>
      <c r="B29" s="6" t="s">
        <v>648</v>
      </c>
      <c r="C29" s="5" t="s">
        <v>634</v>
      </c>
      <c r="D29" s="7">
        <v>170</v>
      </c>
      <c r="E29" s="7">
        <v>61580</v>
      </c>
      <c r="F29" s="7">
        <v>63150</v>
      </c>
    </row>
    <row r="30" spans="1:6" x14ac:dyDescent="0.2">
      <c r="A30" s="28" t="s">
        <v>649</v>
      </c>
      <c r="B30" s="6" t="s">
        <v>650</v>
      </c>
      <c r="C30" s="5" t="s">
        <v>634</v>
      </c>
      <c r="D30" s="7">
        <v>60</v>
      </c>
      <c r="E30" s="7">
        <v>97660</v>
      </c>
      <c r="F30" s="7">
        <v>91810</v>
      </c>
    </row>
    <row r="31" spans="1:6" x14ac:dyDescent="0.2">
      <c r="A31" s="28" t="s">
        <v>651</v>
      </c>
      <c r="B31" s="6" t="s">
        <v>652</v>
      </c>
      <c r="C31" s="5" t="s">
        <v>634</v>
      </c>
      <c r="D31" s="7">
        <v>110</v>
      </c>
      <c r="E31" s="7">
        <v>84910</v>
      </c>
      <c r="F31" s="7">
        <v>74010</v>
      </c>
    </row>
    <row r="32" spans="1:6" x14ac:dyDescent="0.2">
      <c r="A32" s="28" t="s">
        <v>653</v>
      </c>
      <c r="B32" s="6" t="s">
        <v>654</v>
      </c>
      <c r="C32" s="5" t="s">
        <v>634</v>
      </c>
      <c r="D32" s="7">
        <v>40</v>
      </c>
      <c r="E32" s="7">
        <v>71720</v>
      </c>
      <c r="F32" s="7">
        <v>63070</v>
      </c>
    </row>
    <row r="33" spans="1:6" x14ac:dyDescent="0.2">
      <c r="A33" s="28" t="s">
        <v>667</v>
      </c>
      <c r="B33" s="6" t="s">
        <v>668</v>
      </c>
      <c r="C33" s="5" t="s">
        <v>634</v>
      </c>
      <c r="D33" s="7">
        <v>60</v>
      </c>
      <c r="E33" s="7">
        <v>60090</v>
      </c>
      <c r="F33" s="7">
        <v>57510</v>
      </c>
    </row>
    <row r="34" spans="1:6" x14ac:dyDescent="0.2">
      <c r="A34" s="28" t="s">
        <v>671</v>
      </c>
      <c r="B34" s="6" t="s">
        <v>672</v>
      </c>
      <c r="C34" s="5" t="s">
        <v>634</v>
      </c>
      <c r="D34" s="7">
        <v>150</v>
      </c>
      <c r="E34" s="7">
        <v>80280</v>
      </c>
      <c r="F34" s="7">
        <v>81190</v>
      </c>
    </row>
    <row r="35" spans="1:6" x14ac:dyDescent="0.2">
      <c r="A35" s="28" t="s">
        <v>677</v>
      </c>
      <c r="B35" s="6" t="s">
        <v>678</v>
      </c>
      <c r="C35" s="5" t="s">
        <v>634</v>
      </c>
      <c r="D35" s="7">
        <v>130</v>
      </c>
      <c r="E35" s="7">
        <v>120450</v>
      </c>
      <c r="F35" s="7">
        <v>121810</v>
      </c>
    </row>
    <row r="36" spans="1:6" x14ac:dyDescent="0.2">
      <c r="A36" s="28" t="s">
        <v>679</v>
      </c>
      <c r="B36" s="6" t="s">
        <v>680</v>
      </c>
      <c r="C36" s="5" t="s">
        <v>634</v>
      </c>
      <c r="D36" s="7">
        <v>40</v>
      </c>
      <c r="E36" s="7">
        <v>60290</v>
      </c>
      <c r="F36" s="7">
        <v>66150</v>
      </c>
    </row>
    <row r="37" spans="1:6" x14ac:dyDescent="0.2">
      <c r="A37" s="28" t="s">
        <v>687</v>
      </c>
      <c r="B37" s="6" t="s">
        <v>688</v>
      </c>
      <c r="C37" s="5" t="s">
        <v>634</v>
      </c>
      <c r="D37" s="7">
        <v>120</v>
      </c>
      <c r="E37" s="7">
        <v>92370</v>
      </c>
      <c r="F37" s="7">
        <v>79700</v>
      </c>
    </row>
    <row r="38" spans="1:6" x14ac:dyDescent="0.2">
      <c r="A38" s="28" t="s">
        <v>693</v>
      </c>
      <c r="B38" s="6" t="s">
        <v>694</v>
      </c>
      <c r="C38" s="5" t="s">
        <v>634</v>
      </c>
      <c r="D38" s="7">
        <v>70</v>
      </c>
      <c r="E38" s="7">
        <v>45910</v>
      </c>
      <c r="F38" s="7">
        <v>44440</v>
      </c>
    </row>
    <row r="39" spans="1:6" x14ac:dyDescent="0.2">
      <c r="A39" s="28" t="s">
        <v>695</v>
      </c>
      <c r="B39" s="6" t="s">
        <v>696</v>
      </c>
      <c r="C39" s="5" t="s">
        <v>634</v>
      </c>
      <c r="D39" s="7">
        <v>40</v>
      </c>
      <c r="E39" s="7">
        <v>47710</v>
      </c>
      <c r="F39" s="7">
        <v>45530</v>
      </c>
    </row>
    <row r="40" spans="1:6" x14ac:dyDescent="0.2">
      <c r="A40" s="28" t="s">
        <v>699</v>
      </c>
      <c r="B40" s="6" t="s">
        <v>700</v>
      </c>
      <c r="C40" s="5" t="s">
        <v>634</v>
      </c>
      <c r="D40" s="7">
        <v>550</v>
      </c>
      <c r="E40" s="7">
        <v>80580</v>
      </c>
      <c r="F40" s="7">
        <v>75770</v>
      </c>
    </row>
    <row r="41" spans="1:6" x14ac:dyDescent="0.2">
      <c r="A41" s="28" t="s">
        <v>710</v>
      </c>
      <c r="B41" s="6" t="s">
        <v>711</v>
      </c>
      <c r="C41" s="5" t="s">
        <v>634</v>
      </c>
      <c r="D41" s="7">
        <v>80</v>
      </c>
      <c r="E41" s="7">
        <v>58580</v>
      </c>
      <c r="F41" s="7">
        <v>57420</v>
      </c>
    </row>
    <row r="42" spans="1:6" x14ac:dyDescent="0.2">
      <c r="A42" s="28" t="s">
        <v>712</v>
      </c>
      <c r="B42" s="6" t="s">
        <v>713</v>
      </c>
      <c r="C42" s="5" t="s">
        <v>634</v>
      </c>
      <c r="D42" s="7">
        <v>40</v>
      </c>
      <c r="E42" s="7">
        <v>56930</v>
      </c>
      <c r="F42" s="7">
        <v>61230</v>
      </c>
    </row>
    <row r="43" spans="1:6" x14ac:dyDescent="0.2">
      <c r="A43" s="28" t="s">
        <v>716</v>
      </c>
      <c r="B43" s="6" t="s">
        <v>717</v>
      </c>
      <c r="C43" s="5" t="s">
        <v>634</v>
      </c>
      <c r="D43" s="7">
        <v>160</v>
      </c>
      <c r="E43" s="7">
        <v>57230</v>
      </c>
      <c r="F43" s="7">
        <v>57430</v>
      </c>
    </row>
    <row r="44" spans="1:6" x14ac:dyDescent="0.2">
      <c r="A44" s="28" t="s">
        <v>718</v>
      </c>
      <c r="B44" s="6" t="s">
        <v>719</v>
      </c>
      <c r="C44" s="5" t="s">
        <v>634</v>
      </c>
      <c r="D44" s="7">
        <v>40</v>
      </c>
      <c r="E44" s="7">
        <v>50770</v>
      </c>
      <c r="F44" s="7">
        <v>49600</v>
      </c>
    </row>
    <row r="45" spans="1:6" x14ac:dyDescent="0.2">
      <c r="A45" s="28" t="s">
        <v>720</v>
      </c>
      <c r="B45" s="6" t="s">
        <v>721</v>
      </c>
      <c r="C45" s="5" t="s">
        <v>634</v>
      </c>
      <c r="D45" s="7">
        <v>150</v>
      </c>
      <c r="E45" s="7">
        <v>43910</v>
      </c>
      <c r="F45" s="7">
        <v>35960</v>
      </c>
    </row>
    <row r="46" spans="1:6" x14ac:dyDescent="0.2">
      <c r="A46" s="28" t="s">
        <v>724</v>
      </c>
      <c r="B46" s="6" t="s">
        <v>725</v>
      </c>
      <c r="C46" s="5" t="s">
        <v>634</v>
      </c>
      <c r="D46" s="7">
        <v>60</v>
      </c>
      <c r="E46" s="7">
        <v>66720</v>
      </c>
      <c r="F46" s="7">
        <v>64940</v>
      </c>
    </row>
    <row r="47" spans="1:6" x14ac:dyDescent="0.2">
      <c r="A47" s="28" t="s">
        <v>726</v>
      </c>
      <c r="B47" s="6" t="s">
        <v>727</v>
      </c>
      <c r="C47" s="5" t="s">
        <v>634</v>
      </c>
      <c r="D47" s="7">
        <v>330</v>
      </c>
      <c r="E47" s="7">
        <v>57660</v>
      </c>
      <c r="F47" s="7">
        <v>51180</v>
      </c>
    </row>
    <row r="48" spans="1:6" x14ac:dyDescent="0.2">
      <c r="A48" s="28" t="s">
        <v>734</v>
      </c>
      <c r="B48" s="6" t="s">
        <v>735</v>
      </c>
      <c r="C48" s="5" t="s">
        <v>634</v>
      </c>
      <c r="D48" s="7">
        <v>40</v>
      </c>
      <c r="E48" s="7">
        <v>50800</v>
      </c>
      <c r="F48" s="7">
        <v>51630</v>
      </c>
    </row>
    <row r="49" spans="1:6" x14ac:dyDescent="0.2">
      <c r="A49" s="28" t="s">
        <v>737</v>
      </c>
      <c r="B49" s="6" t="s">
        <v>738</v>
      </c>
      <c r="C49" s="5" t="s">
        <v>634</v>
      </c>
      <c r="D49" s="7">
        <v>70</v>
      </c>
      <c r="E49" s="7">
        <v>42380</v>
      </c>
      <c r="F49" s="7">
        <v>36480</v>
      </c>
    </row>
    <row r="50" spans="1:6" x14ac:dyDescent="0.2">
      <c r="A50" s="28" t="s">
        <v>739</v>
      </c>
      <c r="B50" s="6" t="s">
        <v>740</v>
      </c>
      <c r="C50" s="5" t="s">
        <v>634</v>
      </c>
      <c r="D50" s="7">
        <v>510</v>
      </c>
      <c r="E50" s="7">
        <v>52570</v>
      </c>
      <c r="F50" s="7">
        <v>48400</v>
      </c>
    </row>
    <row r="51" spans="1:6" x14ac:dyDescent="0.2">
      <c r="A51" s="28" t="s">
        <v>741</v>
      </c>
      <c r="B51" s="6" t="s">
        <v>742</v>
      </c>
      <c r="C51" s="5" t="s">
        <v>634</v>
      </c>
      <c r="D51" s="7">
        <v>370</v>
      </c>
      <c r="E51" s="7">
        <v>54180</v>
      </c>
      <c r="F51" s="7">
        <v>47830</v>
      </c>
    </row>
    <row r="52" spans="1:6" x14ac:dyDescent="0.2">
      <c r="A52" s="28" t="s">
        <v>759</v>
      </c>
      <c r="B52" s="6" t="s">
        <v>760</v>
      </c>
      <c r="C52" s="5" t="s">
        <v>634</v>
      </c>
      <c r="D52" s="7">
        <v>130</v>
      </c>
      <c r="E52" s="7">
        <v>66170</v>
      </c>
      <c r="F52" s="7">
        <v>59550</v>
      </c>
    </row>
    <row r="53" spans="1:6" x14ac:dyDescent="0.2">
      <c r="A53" s="28" t="s">
        <v>765</v>
      </c>
      <c r="B53" s="6" t="s">
        <v>766</v>
      </c>
      <c r="C53" s="5" t="s">
        <v>634</v>
      </c>
      <c r="D53" s="7">
        <v>40</v>
      </c>
      <c r="E53" s="7">
        <v>42000</v>
      </c>
      <c r="F53" s="7">
        <v>34110</v>
      </c>
    </row>
    <row r="54" spans="1:6" x14ac:dyDescent="0.2">
      <c r="A54" s="28" t="s">
        <v>771</v>
      </c>
      <c r="B54" s="6" t="s">
        <v>772</v>
      </c>
      <c r="C54" s="5" t="s">
        <v>634</v>
      </c>
      <c r="D54" s="7">
        <v>90</v>
      </c>
      <c r="E54" s="7">
        <v>82510</v>
      </c>
      <c r="F54" s="7">
        <v>69000</v>
      </c>
    </row>
    <row r="55" spans="1:6" x14ac:dyDescent="0.2">
      <c r="A55" s="28" t="s">
        <v>775</v>
      </c>
      <c r="B55" s="6" t="s">
        <v>776</v>
      </c>
      <c r="C55" s="5" t="s">
        <v>634</v>
      </c>
      <c r="D55" s="7">
        <v>150</v>
      </c>
      <c r="E55" s="7">
        <v>74300</v>
      </c>
      <c r="F55" s="7">
        <v>71740</v>
      </c>
    </row>
    <row r="56" spans="1:6" x14ac:dyDescent="0.2">
      <c r="A56" s="28" t="s">
        <v>777</v>
      </c>
      <c r="B56" s="6" t="s">
        <v>778</v>
      </c>
      <c r="C56" s="5" t="s">
        <v>634</v>
      </c>
      <c r="D56" s="7">
        <v>30</v>
      </c>
      <c r="E56" s="7">
        <v>93530</v>
      </c>
      <c r="F56" s="7">
        <v>99260</v>
      </c>
    </row>
    <row r="57" spans="1:6" x14ac:dyDescent="0.2">
      <c r="A57" s="28" t="s">
        <v>779</v>
      </c>
      <c r="B57" s="6" t="s">
        <v>780</v>
      </c>
      <c r="C57" s="5" t="s">
        <v>634</v>
      </c>
      <c r="D57" s="7">
        <v>240</v>
      </c>
      <c r="E57" s="7">
        <v>75960</v>
      </c>
      <c r="F57" s="7">
        <v>75980</v>
      </c>
    </row>
    <row r="58" spans="1:6" x14ac:dyDescent="0.2">
      <c r="A58" s="28" t="s">
        <v>785</v>
      </c>
      <c r="B58" s="6" t="s">
        <v>786</v>
      </c>
      <c r="C58" s="5" t="s">
        <v>634</v>
      </c>
      <c r="D58" s="7">
        <v>60</v>
      </c>
      <c r="E58" s="7">
        <v>72100</v>
      </c>
      <c r="F58" s="7">
        <v>63710</v>
      </c>
    </row>
    <row r="59" spans="1:6" x14ac:dyDescent="0.2">
      <c r="A59" s="28" t="s">
        <v>787</v>
      </c>
      <c r="B59" s="6" t="s">
        <v>788</v>
      </c>
      <c r="C59" s="5" t="s">
        <v>634</v>
      </c>
      <c r="D59" s="7">
        <v>40</v>
      </c>
      <c r="E59" s="7">
        <v>69420</v>
      </c>
      <c r="F59" s="7">
        <v>65360</v>
      </c>
    </row>
    <row r="60" spans="1:6" x14ac:dyDescent="0.2">
      <c r="A60" s="28" t="s">
        <v>789</v>
      </c>
      <c r="B60" s="6" t="s">
        <v>790</v>
      </c>
      <c r="C60" s="5" t="s">
        <v>634</v>
      </c>
      <c r="D60" s="7">
        <v>190</v>
      </c>
      <c r="E60" s="7">
        <v>39590</v>
      </c>
      <c r="F60" s="7">
        <v>37590</v>
      </c>
    </row>
    <row r="61" spans="1:6" x14ac:dyDescent="0.2">
      <c r="A61" s="28" t="s">
        <v>791</v>
      </c>
      <c r="B61" s="6" t="s">
        <v>792</v>
      </c>
      <c r="C61" s="5" t="s">
        <v>634</v>
      </c>
      <c r="D61" s="7">
        <v>70</v>
      </c>
      <c r="E61" s="7">
        <v>59230</v>
      </c>
      <c r="F61" s="7">
        <v>55610</v>
      </c>
    </row>
    <row r="62" spans="1:6" x14ac:dyDescent="0.2">
      <c r="A62" s="28" t="s">
        <v>793</v>
      </c>
      <c r="B62" s="6" t="s">
        <v>794</v>
      </c>
      <c r="C62" s="5" t="s">
        <v>634</v>
      </c>
      <c r="D62" s="7">
        <v>70</v>
      </c>
      <c r="E62" s="7">
        <v>74710</v>
      </c>
      <c r="F62" s="7">
        <v>75680</v>
      </c>
    </row>
    <row r="63" spans="1:6" x14ac:dyDescent="0.2">
      <c r="A63" s="28" t="s">
        <v>811</v>
      </c>
      <c r="B63" s="6" t="s">
        <v>812</v>
      </c>
      <c r="C63" s="5" t="s">
        <v>634</v>
      </c>
      <c r="D63" s="7">
        <v>440</v>
      </c>
      <c r="E63" s="7">
        <v>85170</v>
      </c>
      <c r="F63" s="7">
        <v>83360</v>
      </c>
    </row>
    <row r="64" spans="1:6" x14ac:dyDescent="0.2">
      <c r="A64" s="28" t="s">
        <v>817</v>
      </c>
      <c r="B64" s="6" t="s">
        <v>818</v>
      </c>
      <c r="C64" s="5" t="s">
        <v>634</v>
      </c>
      <c r="D64" s="7">
        <v>40</v>
      </c>
      <c r="E64" s="7">
        <v>72120</v>
      </c>
      <c r="F64" s="7">
        <v>65630</v>
      </c>
    </row>
    <row r="65" spans="1:6" x14ac:dyDescent="0.2">
      <c r="A65" s="28" t="s">
        <v>819</v>
      </c>
      <c r="B65" s="6" t="s">
        <v>820</v>
      </c>
      <c r="C65" s="5" t="s">
        <v>634</v>
      </c>
      <c r="D65" s="7">
        <v>80</v>
      </c>
      <c r="E65" s="7">
        <v>87150</v>
      </c>
      <c r="F65" s="7">
        <v>82560</v>
      </c>
    </row>
    <row r="66" spans="1:6" x14ac:dyDescent="0.2">
      <c r="A66" s="28" t="s">
        <v>821</v>
      </c>
      <c r="B66" s="6" t="s">
        <v>822</v>
      </c>
      <c r="C66" s="5" t="s">
        <v>634</v>
      </c>
      <c r="D66" s="7">
        <v>90</v>
      </c>
      <c r="E66" s="7">
        <v>77390</v>
      </c>
      <c r="F66" s="7">
        <v>73200</v>
      </c>
    </row>
    <row r="67" spans="1:6" x14ac:dyDescent="0.2">
      <c r="A67" s="28" t="s">
        <v>823</v>
      </c>
      <c r="B67" s="6" t="s">
        <v>824</v>
      </c>
      <c r="C67" s="5" t="s">
        <v>634</v>
      </c>
      <c r="D67" s="7">
        <v>280</v>
      </c>
      <c r="E67" s="7">
        <v>87240</v>
      </c>
      <c r="F67" s="7">
        <v>84530</v>
      </c>
    </row>
    <row r="68" spans="1:6" x14ac:dyDescent="0.2">
      <c r="A68" s="28" t="s">
        <v>829</v>
      </c>
      <c r="B68" s="6" t="s">
        <v>830</v>
      </c>
      <c r="C68" s="5" t="s">
        <v>634</v>
      </c>
      <c r="D68" s="7">
        <v>60</v>
      </c>
      <c r="E68" s="7">
        <v>91030</v>
      </c>
      <c r="F68" s="7">
        <v>76800</v>
      </c>
    </row>
    <row r="69" spans="1:6" x14ac:dyDescent="0.2">
      <c r="A69" s="28" t="s">
        <v>833</v>
      </c>
      <c r="B69" s="6" t="s">
        <v>834</v>
      </c>
      <c r="C69" s="5" t="s">
        <v>634</v>
      </c>
      <c r="D69" s="7">
        <v>60</v>
      </c>
      <c r="E69" s="7">
        <v>75690</v>
      </c>
      <c r="F69" s="7">
        <v>75650</v>
      </c>
    </row>
    <row r="70" spans="1:6" x14ac:dyDescent="0.2">
      <c r="A70" s="28" t="s">
        <v>839</v>
      </c>
      <c r="B70" s="6" t="s">
        <v>840</v>
      </c>
      <c r="C70" s="5" t="s">
        <v>634</v>
      </c>
      <c r="D70" s="7">
        <v>240</v>
      </c>
      <c r="E70" s="7">
        <v>87930</v>
      </c>
      <c r="F70" s="7">
        <v>91390</v>
      </c>
    </row>
    <row r="71" spans="1:6" x14ac:dyDescent="0.2">
      <c r="A71" s="28" t="s">
        <v>851</v>
      </c>
      <c r="B71" s="6" t="s">
        <v>852</v>
      </c>
      <c r="C71" s="5" t="s">
        <v>634</v>
      </c>
      <c r="D71" s="7">
        <v>60</v>
      </c>
      <c r="E71" s="7">
        <v>40750</v>
      </c>
      <c r="F71" s="7">
        <v>38840</v>
      </c>
    </row>
    <row r="72" spans="1:6" x14ac:dyDescent="0.2">
      <c r="A72" s="28" t="s">
        <v>853</v>
      </c>
      <c r="B72" s="6" t="s">
        <v>854</v>
      </c>
      <c r="C72" s="5" t="s">
        <v>634</v>
      </c>
      <c r="D72" s="7">
        <v>240</v>
      </c>
      <c r="E72" s="7">
        <v>58580</v>
      </c>
      <c r="F72" s="7">
        <v>59320</v>
      </c>
    </row>
    <row r="73" spans="1:6" x14ac:dyDescent="0.2">
      <c r="A73" s="28" t="s">
        <v>857</v>
      </c>
      <c r="B73" s="6" t="s">
        <v>858</v>
      </c>
      <c r="C73" s="5" t="s">
        <v>634</v>
      </c>
      <c r="D73" s="7" t="s">
        <v>736</v>
      </c>
      <c r="E73" s="7">
        <v>54160</v>
      </c>
      <c r="F73" s="7">
        <v>57030</v>
      </c>
    </row>
    <row r="74" spans="1:6" x14ac:dyDescent="0.2">
      <c r="A74" s="28" t="s">
        <v>863</v>
      </c>
      <c r="B74" s="6" t="s">
        <v>864</v>
      </c>
      <c r="C74" s="5" t="s">
        <v>634</v>
      </c>
      <c r="D74" s="7">
        <v>100</v>
      </c>
      <c r="E74" s="7">
        <v>58450</v>
      </c>
      <c r="F74" s="7">
        <v>63150</v>
      </c>
    </row>
    <row r="75" spans="1:6" x14ac:dyDescent="0.2">
      <c r="A75" s="28" t="s">
        <v>865</v>
      </c>
      <c r="B75" s="6" t="s">
        <v>866</v>
      </c>
      <c r="C75" s="5" t="s">
        <v>634</v>
      </c>
      <c r="D75" s="7">
        <v>40</v>
      </c>
      <c r="E75" s="7">
        <v>33120</v>
      </c>
      <c r="F75" s="7">
        <v>32260</v>
      </c>
    </row>
    <row r="76" spans="1:6" x14ac:dyDescent="0.2">
      <c r="A76" s="28" t="s">
        <v>911</v>
      </c>
      <c r="B76" s="6" t="s">
        <v>912</v>
      </c>
      <c r="C76" s="5" t="s">
        <v>634</v>
      </c>
      <c r="D76" s="7">
        <v>140</v>
      </c>
      <c r="E76" s="7">
        <v>72090</v>
      </c>
      <c r="F76" s="7">
        <v>70300</v>
      </c>
    </row>
    <row r="77" spans="1:6" x14ac:dyDescent="0.2">
      <c r="A77" s="28" t="s">
        <v>915</v>
      </c>
      <c r="B77" s="6" t="s">
        <v>916</v>
      </c>
      <c r="C77" s="5" t="s">
        <v>634</v>
      </c>
      <c r="D77" s="7">
        <v>30</v>
      </c>
      <c r="E77" s="7">
        <v>47080</v>
      </c>
      <c r="F77" s="7">
        <v>44310</v>
      </c>
    </row>
    <row r="78" spans="1:6" x14ac:dyDescent="0.2">
      <c r="A78" s="28" t="s">
        <v>923</v>
      </c>
      <c r="B78" s="6" t="s">
        <v>924</v>
      </c>
      <c r="C78" s="5" t="s">
        <v>634</v>
      </c>
      <c r="D78" s="7">
        <v>50</v>
      </c>
      <c r="E78" s="7">
        <v>32020</v>
      </c>
      <c r="F78" s="7">
        <v>29280</v>
      </c>
    </row>
    <row r="79" spans="1:6" x14ac:dyDescent="0.2">
      <c r="A79" s="28" t="s">
        <v>945</v>
      </c>
      <c r="B79" s="6" t="s">
        <v>946</v>
      </c>
      <c r="C79" s="5" t="s">
        <v>634</v>
      </c>
      <c r="D79" s="7">
        <v>220</v>
      </c>
      <c r="E79" s="7">
        <v>57880</v>
      </c>
      <c r="F79" s="7">
        <v>57140</v>
      </c>
    </row>
    <row r="80" spans="1:6" x14ac:dyDescent="0.2">
      <c r="A80" s="28" t="s">
        <v>949</v>
      </c>
      <c r="B80" s="6" t="s">
        <v>950</v>
      </c>
      <c r="C80" s="5" t="s">
        <v>634</v>
      </c>
      <c r="D80" s="7">
        <v>70</v>
      </c>
      <c r="E80" s="7">
        <v>45360</v>
      </c>
      <c r="F80" s="7">
        <v>44170</v>
      </c>
    </row>
    <row r="81" spans="1:6" x14ac:dyDescent="0.2">
      <c r="A81" s="28" t="s">
        <v>955</v>
      </c>
      <c r="B81" s="6" t="s">
        <v>956</v>
      </c>
      <c r="C81" s="5" t="s">
        <v>634</v>
      </c>
      <c r="D81" s="7">
        <v>200</v>
      </c>
      <c r="E81" s="7">
        <v>45380</v>
      </c>
      <c r="F81" s="7">
        <v>37100</v>
      </c>
    </row>
    <row r="82" spans="1:6" x14ac:dyDescent="0.2">
      <c r="A82" s="28" t="s">
        <v>957</v>
      </c>
      <c r="B82" s="6" t="s">
        <v>958</v>
      </c>
      <c r="C82" s="5" t="s">
        <v>634</v>
      </c>
      <c r="D82" s="7">
        <v>100</v>
      </c>
      <c r="E82" s="7">
        <v>42450</v>
      </c>
      <c r="F82" s="7">
        <v>40970</v>
      </c>
    </row>
    <row r="83" spans="1:6" x14ac:dyDescent="0.2">
      <c r="A83" s="28" t="s">
        <v>959</v>
      </c>
      <c r="B83" s="6" t="s">
        <v>960</v>
      </c>
      <c r="C83" s="5" t="s">
        <v>634</v>
      </c>
      <c r="D83" s="7">
        <v>100</v>
      </c>
      <c r="E83" s="7">
        <v>52100</v>
      </c>
      <c r="F83" s="7">
        <v>54380</v>
      </c>
    </row>
    <row r="84" spans="1:6" x14ac:dyDescent="0.2">
      <c r="A84" s="28" t="s">
        <v>961</v>
      </c>
      <c r="B84" s="6" t="s">
        <v>962</v>
      </c>
      <c r="C84" s="5" t="s">
        <v>634</v>
      </c>
      <c r="D84" s="7">
        <v>80</v>
      </c>
      <c r="E84" s="7">
        <v>45530</v>
      </c>
      <c r="F84" s="7">
        <v>44190</v>
      </c>
    </row>
    <row r="85" spans="1:6" x14ac:dyDescent="0.2">
      <c r="A85" s="28" t="s">
        <v>963</v>
      </c>
      <c r="B85" s="6" t="s">
        <v>964</v>
      </c>
      <c r="C85" s="5" t="s">
        <v>634</v>
      </c>
      <c r="D85" s="7">
        <v>50</v>
      </c>
      <c r="E85" s="7">
        <v>34910</v>
      </c>
      <c r="F85" s="7">
        <v>33090</v>
      </c>
    </row>
    <row r="86" spans="1:6" x14ac:dyDescent="0.2">
      <c r="A86" s="28" t="s">
        <v>967</v>
      </c>
      <c r="B86" s="6" t="s">
        <v>968</v>
      </c>
      <c r="C86" s="5" t="s">
        <v>634</v>
      </c>
      <c r="D86" s="7">
        <v>410</v>
      </c>
      <c r="E86" s="7">
        <v>29700</v>
      </c>
      <c r="F86" s="7">
        <v>28950</v>
      </c>
    </row>
    <row r="87" spans="1:6" x14ac:dyDescent="0.2">
      <c r="A87" s="28" t="s">
        <v>971</v>
      </c>
      <c r="B87" s="6" t="s">
        <v>972</v>
      </c>
      <c r="C87" s="5" t="s">
        <v>634</v>
      </c>
      <c r="D87" s="7">
        <v>70</v>
      </c>
      <c r="E87" s="7">
        <v>23650</v>
      </c>
      <c r="F87" s="7">
        <v>18960</v>
      </c>
    </row>
    <row r="88" spans="1:6" x14ac:dyDescent="0.2">
      <c r="A88" s="28" t="s">
        <v>977</v>
      </c>
      <c r="B88" s="6" t="s">
        <v>978</v>
      </c>
      <c r="C88" s="5" t="s">
        <v>634</v>
      </c>
      <c r="D88" s="7">
        <v>130</v>
      </c>
      <c r="E88" s="7">
        <v>79610</v>
      </c>
      <c r="F88" s="7">
        <v>76370</v>
      </c>
    </row>
    <row r="89" spans="1:6" x14ac:dyDescent="0.2">
      <c r="A89" s="28" t="s">
        <v>987</v>
      </c>
      <c r="B89" s="6" t="s">
        <v>988</v>
      </c>
      <c r="C89" s="5" t="s">
        <v>634</v>
      </c>
      <c r="D89" s="7">
        <v>90</v>
      </c>
      <c r="E89" s="7">
        <v>37650</v>
      </c>
      <c r="F89" s="7">
        <v>34300</v>
      </c>
    </row>
    <row r="90" spans="1:6" x14ac:dyDescent="0.2">
      <c r="A90" s="28" t="s">
        <v>991</v>
      </c>
      <c r="B90" s="6" t="s">
        <v>992</v>
      </c>
      <c r="C90" s="5" t="s">
        <v>634</v>
      </c>
      <c r="D90" s="7" t="s">
        <v>736</v>
      </c>
      <c r="E90" s="7">
        <v>32600</v>
      </c>
      <c r="F90" s="7">
        <v>29520</v>
      </c>
    </row>
    <row r="91" spans="1:6" x14ac:dyDescent="0.2">
      <c r="A91" s="28" t="s">
        <v>1082</v>
      </c>
      <c r="B91" s="6" t="s">
        <v>1083</v>
      </c>
      <c r="C91" s="5" t="s">
        <v>634</v>
      </c>
      <c r="D91" s="7">
        <v>200</v>
      </c>
      <c r="E91" s="7">
        <v>31970</v>
      </c>
      <c r="F91" s="7">
        <v>23450</v>
      </c>
    </row>
    <row r="92" spans="1:6" x14ac:dyDescent="0.2">
      <c r="A92" s="28" t="s">
        <v>1084</v>
      </c>
      <c r="B92" s="6" t="s">
        <v>1085</v>
      </c>
      <c r="C92" s="5" t="s">
        <v>634</v>
      </c>
      <c r="D92" s="7">
        <v>210</v>
      </c>
      <c r="E92" s="7">
        <v>52730</v>
      </c>
      <c r="F92" s="7">
        <v>53730</v>
      </c>
    </row>
    <row r="93" spans="1:6" x14ac:dyDescent="0.2">
      <c r="A93" s="28" t="s">
        <v>1086</v>
      </c>
      <c r="B93" s="6" t="s">
        <v>1087</v>
      </c>
      <c r="C93" s="5" t="s">
        <v>634</v>
      </c>
      <c r="D93" s="7">
        <v>1340</v>
      </c>
      <c r="E93" s="7">
        <v>67390</v>
      </c>
      <c r="F93" s="7">
        <v>67240</v>
      </c>
    </row>
    <row r="94" spans="1:6" x14ac:dyDescent="0.2">
      <c r="A94" s="28" t="s">
        <v>1088</v>
      </c>
      <c r="B94" s="6" t="s">
        <v>1089</v>
      </c>
      <c r="C94" s="5" t="s">
        <v>634</v>
      </c>
      <c r="D94" s="7">
        <v>670</v>
      </c>
      <c r="E94" s="7">
        <v>68490</v>
      </c>
      <c r="F94" s="7">
        <v>70940</v>
      </c>
    </row>
    <row r="95" spans="1:6" x14ac:dyDescent="0.2">
      <c r="A95" s="28" t="s">
        <v>1092</v>
      </c>
      <c r="B95" s="6" t="s">
        <v>1093</v>
      </c>
      <c r="C95" s="5" t="s">
        <v>634</v>
      </c>
      <c r="D95" s="7">
        <v>680</v>
      </c>
      <c r="E95" s="7">
        <v>55570</v>
      </c>
      <c r="F95" s="7">
        <v>55190</v>
      </c>
    </row>
    <row r="96" spans="1:6" x14ac:dyDescent="0.2">
      <c r="A96" s="28" t="s">
        <v>1098</v>
      </c>
      <c r="B96" s="6" t="s">
        <v>1099</v>
      </c>
      <c r="C96" s="5" t="s">
        <v>634</v>
      </c>
      <c r="D96" s="7">
        <v>160</v>
      </c>
      <c r="E96" s="7">
        <v>77770</v>
      </c>
      <c r="F96" s="7">
        <v>74630</v>
      </c>
    </row>
    <row r="97" spans="1:6" x14ac:dyDescent="0.2">
      <c r="A97" s="28" t="s">
        <v>1100</v>
      </c>
      <c r="B97" s="6" t="s">
        <v>1101</v>
      </c>
      <c r="C97" s="5" t="s">
        <v>634</v>
      </c>
      <c r="D97" s="7">
        <v>160</v>
      </c>
      <c r="E97" s="7">
        <v>74750</v>
      </c>
      <c r="F97" s="7">
        <v>77920</v>
      </c>
    </row>
    <row r="98" spans="1:6" x14ac:dyDescent="0.2">
      <c r="A98" s="28" t="s">
        <v>1112</v>
      </c>
      <c r="B98" s="6" t="s">
        <v>1113</v>
      </c>
      <c r="C98" s="5" t="s">
        <v>634</v>
      </c>
      <c r="D98" s="7">
        <v>40</v>
      </c>
      <c r="E98" s="7">
        <v>53890</v>
      </c>
      <c r="F98" s="7">
        <v>48940</v>
      </c>
    </row>
    <row r="99" spans="1:6" x14ac:dyDescent="0.2">
      <c r="A99" s="28" t="s">
        <v>1120</v>
      </c>
      <c r="B99" s="6" t="s">
        <v>1121</v>
      </c>
      <c r="C99" s="5" t="s">
        <v>634</v>
      </c>
      <c r="D99" s="7">
        <v>50</v>
      </c>
      <c r="E99" s="7">
        <v>61150</v>
      </c>
      <c r="F99" s="7">
        <v>58970</v>
      </c>
    </row>
    <row r="100" spans="1:6" x14ac:dyDescent="0.2">
      <c r="A100" s="28" t="s">
        <v>1122</v>
      </c>
      <c r="B100" s="6" t="s">
        <v>1123</v>
      </c>
      <c r="C100" s="5" t="s">
        <v>634</v>
      </c>
      <c r="D100" s="7">
        <v>70</v>
      </c>
      <c r="E100" s="7" t="s">
        <v>705</v>
      </c>
      <c r="F100" s="7" t="s">
        <v>705</v>
      </c>
    </row>
    <row r="101" spans="1:6" x14ac:dyDescent="0.2">
      <c r="A101" s="28" t="s">
        <v>1128</v>
      </c>
      <c r="B101" s="6" t="s">
        <v>1129</v>
      </c>
      <c r="C101" s="5" t="s">
        <v>634</v>
      </c>
      <c r="D101" s="7">
        <v>90</v>
      </c>
      <c r="E101" s="7">
        <v>84080</v>
      </c>
      <c r="F101" s="7">
        <v>88390</v>
      </c>
    </row>
    <row r="102" spans="1:6" x14ac:dyDescent="0.2">
      <c r="A102" s="28" t="s">
        <v>1130</v>
      </c>
      <c r="B102" s="6" t="s">
        <v>1131</v>
      </c>
      <c r="C102" s="5" t="s">
        <v>634</v>
      </c>
      <c r="D102" s="7">
        <v>1000</v>
      </c>
      <c r="E102" s="7">
        <v>26510</v>
      </c>
      <c r="F102" s="7">
        <v>26350</v>
      </c>
    </row>
    <row r="103" spans="1:6" x14ac:dyDescent="0.2">
      <c r="A103" s="28" t="s">
        <v>1152</v>
      </c>
      <c r="B103" s="6" t="s">
        <v>1153</v>
      </c>
      <c r="C103" s="5" t="s">
        <v>634</v>
      </c>
      <c r="D103" s="7">
        <v>60</v>
      </c>
      <c r="E103" s="7">
        <v>30780</v>
      </c>
      <c r="F103" s="7">
        <v>24460</v>
      </c>
    </row>
    <row r="104" spans="1:6" x14ac:dyDescent="0.2">
      <c r="A104" s="28" t="s">
        <v>1168</v>
      </c>
      <c r="B104" s="6" t="s">
        <v>1169</v>
      </c>
      <c r="C104" s="5" t="s">
        <v>634</v>
      </c>
      <c r="D104" s="7" t="s">
        <v>736</v>
      </c>
      <c r="E104" s="7">
        <v>29200</v>
      </c>
      <c r="F104" s="7">
        <v>20940</v>
      </c>
    </row>
    <row r="105" spans="1:6" x14ac:dyDescent="0.2">
      <c r="A105" s="28" t="s">
        <v>1182</v>
      </c>
      <c r="B105" s="6" t="s">
        <v>1183</v>
      </c>
      <c r="C105" s="5" t="s">
        <v>634</v>
      </c>
      <c r="D105" s="7" t="s">
        <v>736</v>
      </c>
      <c r="E105" s="7">
        <v>19380</v>
      </c>
      <c r="F105" s="7">
        <v>18680</v>
      </c>
    </row>
    <row r="106" spans="1:6" x14ac:dyDescent="0.2">
      <c r="A106" s="28" t="s">
        <v>1188</v>
      </c>
      <c r="B106" s="6" t="s">
        <v>1189</v>
      </c>
      <c r="C106" s="5" t="s">
        <v>634</v>
      </c>
      <c r="D106" s="7">
        <v>40</v>
      </c>
      <c r="E106" s="7">
        <v>32290</v>
      </c>
      <c r="F106" s="7">
        <v>31220</v>
      </c>
    </row>
    <row r="107" spans="1:6" x14ac:dyDescent="0.2">
      <c r="A107" s="28" t="s">
        <v>1190</v>
      </c>
      <c r="B107" s="6" t="s">
        <v>1191</v>
      </c>
      <c r="C107" s="5" t="s">
        <v>634</v>
      </c>
      <c r="D107" s="7">
        <v>50</v>
      </c>
      <c r="E107" s="7">
        <v>50030</v>
      </c>
      <c r="F107" s="7">
        <v>47560</v>
      </c>
    </row>
    <row r="108" spans="1:6" x14ac:dyDescent="0.2">
      <c r="A108" s="28" t="s">
        <v>1198</v>
      </c>
      <c r="B108" s="6" t="s">
        <v>1199</v>
      </c>
      <c r="C108" s="5" t="s">
        <v>634</v>
      </c>
      <c r="D108" s="7" t="s">
        <v>736</v>
      </c>
      <c r="E108" s="7">
        <v>40510</v>
      </c>
      <c r="F108" s="7">
        <v>35770</v>
      </c>
    </row>
    <row r="109" spans="1:6" x14ac:dyDescent="0.2">
      <c r="A109" s="28" t="s">
        <v>1214</v>
      </c>
      <c r="B109" s="6" t="s">
        <v>1215</v>
      </c>
      <c r="C109" s="5" t="s">
        <v>634</v>
      </c>
      <c r="D109" s="7">
        <v>70</v>
      </c>
      <c r="E109" s="7">
        <v>54300</v>
      </c>
      <c r="F109" s="7">
        <v>63130</v>
      </c>
    </row>
    <row r="110" spans="1:6" x14ac:dyDescent="0.2">
      <c r="A110" s="28" t="s">
        <v>1220</v>
      </c>
      <c r="B110" s="6" t="s">
        <v>1221</v>
      </c>
      <c r="C110" s="5" t="s">
        <v>634</v>
      </c>
      <c r="D110" s="7">
        <v>50</v>
      </c>
      <c r="E110" s="7">
        <v>219260</v>
      </c>
      <c r="F110" s="7" t="s">
        <v>1224</v>
      </c>
    </row>
    <row r="111" spans="1:6" x14ac:dyDescent="0.2">
      <c r="A111" s="28" t="s">
        <v>1229</v>
      </c>
      <c r="B111" s="6" t="s">
        <v>1230</v>
      </c>
      <c r="C111" s="5" t="s">
        <v>634</v>
      </c>
      <c r="D111" s="7">
        <v>30</v>
      </c>
      <c r="E111" s="7">
        <v>46720</v>
      </c>
      <c r="F111" s="7">
        <v>42160</v>
      </c>
    </row>
    <row r="112" spans="1:6" x14ac:dyDescent="0.2">
      <c r="A112" s="28" t="s">
        <v>1233</v>
      </c>
      <c r="B112" s="6" t="s">
        <v>1234</v>
      </c>
      <c r="C112" s="5" t="s">
        <v>634</v>
      </c>
      <c r="D112" s="7">
        <v>70</v>
      </c>
      <c r="E112" s="7">
        <v>129070</v>
      </c>
      <c r="F112" s="7">
        <v>135670</v>
      </c>
    </row>
    <row r="113" spans="1:6" x14ac:dyDescent="0.2">
      <c r="A113" s="28" t="s">
        <v>1237</v>
      </c>
      <c r="B113" s="6" t="s">
        <v>1238</v>
      </c>
      <c r="C113" s="5" t="s">
        <v>634</v>
      </c>
      <c r="D113" s="7">
        <v>280</v>
      </c>
      <c r="E113" s="7">
        <v>195030</v>
      </c>
      <c r="F113" s="7">
        <v>184330</v>
      </c>
    </row>
    <row r="114" spans="1:6" x14ac:dyDescent="0.2">
      <c r="A114" s="28" t="s">
        <v>1249</v>
      </c>
      <c r="B114" s="6" t="s">
        <v>1250</v>
      </c>
      <c r="C114" s="5" t="s">
        <v>634</v>
      </c>
      <c r="D114" s="7" t="s">
        <v>736</v>
      </c>
      <c r="E114" s="7">
        <v>230440</v>
      </c>
      <c r="F114" s="7" t="s">
        <v>1224</v>
      </c>
    </row>
    <row r="115" spans="1:6" x14ac:dyDescent="0.2">
      <c r="A115" s="28" t="s">
        <v>1251</v>
      </c>
      <c r="B115" s="6" t="s">
        <v>1252</v>
      </c>
      <c r="C115" s="5" t="s">
        <v>634</v>
      </c>
      <c r="D115" s="7">
        <v>30</v>
      </c>
      <c r="E115" s="7">
        <v>63920</v>
      </c>
      <c r="F115" s="7">
        <v>38120</v>
      </c>
    </row>
    <row r="116" spans="1:6" x14ac:dyDescent="0.2">
      <c r="A116" s="28" t="s">
        <v>1255</v>
      </c>
      <c r="B116" s="6" t="s">
        <v>1256</v>
      </c>
      <c r="C116" s="5" t="s">
        <v>634</v>
      </c>
      <c r="D116" s="7">
        <v>60</v>
      </c>
      <c r="E116" s="7">
        <v>70710</v>
      </c>
      <c r="F116" s="7">
        <v>69630</v>
      </c>
    </row>
    <row r="117" spans="1:6" x14ac:dyDescent="0.2">
      <c r="A117" s="28" t="s">
        <v>1257</v>
      </c>
      <c r="B117" s="6" t="s">
        <v>1258</v>
      </c>
      <c r="C117" s="5" t="s">
        <v>634</v>
      </c>
      <c r="D117" s="7">
        <v>110</v>
      </c>
      <c r="E117" s="7">
        <v>80550</v>
      </c>
      <c r="F117" s="7">
        <v>82160</v>
      </c>
    </row>
    <row r="118" spans="1:6" x14ac:dyDescent="0.2">
      <c r="A118" s="28" t="s">
        <v>1263</v>
      </c>
      <c r="B118" s="6" t="s">
        <v>1264</v>
      </c>
      <c r="C118" s="5" t="s">
        <v>634</v>
      </c>
      <c r="D118" s="7">
        <v>110</v>
      </c>
      <c r="E118" s="7">
        <v>44030</v>
      </c>
      <c r="F118" s="7">
        <v>43040</v>
      </c>
    </row>
    <row r="119" spans="1:6" x14ac:dyDescent="0.2">
      <c r="A119" s="28" t="s">
        <v>1265</v>
      </c>
      <c r="B119" s="6" t="s">
        <v>1266</v>
      </c>
      <c r="C119" s="5" t="s">
        <v>634</v>
      </c>
      <c r="D119" s="7">
        <v>190</v>
      </c>
      <c r="E119" s="7">
        <v>73870</v>
      </c>
      <c r="F119" s="7">
        <v>72550</v>
      </c>
    </row>
    <row r="120" spans="1:6" x14ac:dyDescent="0.2">
      <c r="A120" s="28" t="s">
        <v>1271</v>
      </c>
      <c r="B120" s="6" t="s">
        <v>1272</v>
      </c>
      <c r="C120" s="5" t="s">
        <v>634</v>
      </c>
      <c r="D120" s="7">
        <v>50</v>
      </c>
      <c r="E120" s="7">
        <v>86560</v>
      </c>
      <c r="F120" s="7">
        <v>83910</v>
      </c>
    </row>
    <row r="121" spans="1:6" x14ac:dyDescent="0.2">
      <c r="A121" s="28" t="s">
        <v>1273</v>
      </c>
      <c r="B121" s="6" t="s">
        <v>1274</v>
      </c>
      <c r="C121" s="5" t="s">
        <v>634</v>
      </c>
      <c r="D121" s="7">
        <v>1030</v>
      </c>
      <c r="E121" s="7">
        <v>63720</v>
      </c>
      <c r="F121" s="7">
        <v>59550</v>
      </c>
    </row>
    <row r="122" spans="1:6" x14ac:dyDescent="0.2">
      <c r="A122" s="28" t="s">
        <v>1279</v>
      </c>
      <c r="B122" s="6" t="s">
        <v>1280</v>
      </c>
      <c r="C122" s="5" t="s">
        <v>634</v>
      </c>
      <c r="D122" s="7">
        <v>50</v>
      </c>
      <c r="E122" s="7">
        <v>107030</v>
      </c>
      <c r="F122" s="7">
        <v>79010</v>
      </c>
    </row>
    <row r="123" spans="1:6" x14ac:dyDescent="0.2">
      <c r="A123" s="28" t="s">
        <v>1287</v>
      </c>
      <c r="B123" s="6" t="s">
        <v>1288</v>
      </c>
      <c r="C123" s="5" t="s">
        <v>634</v>
      </c>
      <c r="D123" s="7" t="s">
        <v>736</v>
      </c>
      <c r="E123" s="7">
        <v>49770</v>
      </c>
      <c r="F123" s="7">
        <v>44380</v>
      </c>
    </row>
    <row r="124" spans="1:6" x14ac:dyDescent="0.2">
      <c r="A124" s="28" t="s">
        <v>1289</v>
      </c>
      <c r="B124" s="6" t="s">
        <v>1290</v>
      </c>
      <c r="C124" s="5" t="s">
        <v>634</v>
      </c>
      <c r="D124" s="7">
        <v>100</v>
      </c>
      <c r="E124" s="7">
        <v>67860</v>
      </c>
      <c r="F124" s="7">
        <v>63330</v>
      </c>
    </row>
    <row r="125" spans="1:6" x14ac:dyDescent="0.2">
      <c r="A125" s="28" t="s">
        <v>1291</v>
      </c>
      <c r="B125" s="6" t="s">
        <v>1292</v>
      </c>
      <c r="C125" s="5" t="s">
        <v>634</v>
      </c>
      <c r="D125" s="7">
        <v>50</v>
      </c>
      <c r="E125" s="7">
        <v>72760</v>
      </c>
      <c r="F125" s="7">
        <v>74140</v>
      </c>
    </row>
    <row r="126" spans="1:6" x14ac:dyDescent="0.2">
      <c r="A126" s="28" t="s">
        <v>1293</v>
      </c>
      <c r="B126" s="6" t="s">
        <v>1294</v>
      </c>
      <c r="C126" s="5" t="s">
        <v>634</v>
      </c>
      <c r="D126" s="7">
        <v>50</v>
      </c>
      <c r="E126" s="7">
        <v>64250</v>
      </c>
      <c r="F126" s="7">
        <v>66470</v>
      </c>
    </row>
    <row r="127" spans="1:6" x14ac:dyDescent="0.2">
      <c r="A127" s="28" t="s">
        <v>1297</v>
      </c>
      <c r="B127" s="6" t="s">
        <v>1298</v>
      </c>
      <c r="C127" s="5" t="s">
        <v>634</v>
      </c>
      <c r="D127" s="7">
        <v>50</v>
      </c>
      <c r="E127" s="7">
        <v>52160</v>
      </c>
      <c r="F127" s="7">
        <v>49220</v>
      </c>
    </row>
    <row r="128" spans="1:6" x14ac:dyDescent="0.2">
      <c r="A128" s="28" t="s">
        <v>1305</v>
      </c>
      <c r="B128" s="6" t="s">
        <v>1306</v>
      </c>
      <c r="C128" s="5" t="s">
        <v>634</v>
      </c>
      <c r="D128" s="7">
        <v>150</v>
      </c>
      <c r="E128" s="7">
        <v>31240</v>
      </c>
      <c r="F128" s="7">
        <v>28740</v>
      </c>
    </row>
    <row r="129" spans="1:6" x14ac:dyDescent="0.2">
      <c r="A129" s="28" t="s">
        <v>1313</v>
      </c>
      <c r="B129" s="6" t="s">
        <v>1314</v>
      </c>
      <c r="C129" s="5" t="s">
        <v>634</v>
      </c>
      <c r="D129" s="7">
        <v>30</v>
      </c>
      <c r="E129" s="7">
        <v>33590</v>
      </c>
      <c r="F129" s="7">
        <v>33400</v>
      </c>
    </row>
    <row r="130" spans="1:6" x14ac:dyDescent="0.2">
      <c r="A130" s="28" t="s">
        <v>1317</v>
      </c>
      <c r="B130" s="6" t="s">
        <v>1318</v>
      </c>
      <c r="C130" s="5" t="s">
        <v>634</v>
      </c>
      <c r="D130" s="7">
        <v>260</v>
      </c>
      <c r="E130" s="7">
        <v>41610</v>
      </c>
      <c r="F130" s="7">
        <v>42580</v>
      </c>
    </row>
    <row r="131" spans="1:6" x14ac:dyDescent="0.2">
      <c r="A131" s="28" t="s">
        <v>1319</v>
      </c>
      <c r="B131" s="6" t="s">
        <v>1320</v>
      </c>
      <c r="C131" s="5" t="s">
        <v>634</v>
      </c>
      <c r="D131" s="7">
        <v>90</v>
      </c>
      <c r="E131" s="7">
        <v>32470</v>
      </c>
      <c r="F131" s="7">
        <v>29460</v>
      </c>
    </row>
    <row r="132" spans="1:6" x14ac:dyDescent="0.2">
      <c r="A132" s="28" t="s">
        <v>1339</v>
      </c>
      <c r="B132" s="6" t="s">
        <v>1340</v>
      </c>
      <c r="C132" s="5" t="s">
        <v>634</v>
      </c>
      <c r="D132" s="7">
        <v>580</v>
      </c>
      <c r="E132" s="7">
        <v>20390</v>
      </c>
      <c r="F132" s="7">
        <v>18230</v>
      </c>
    </row>
    <row r="133" spans="1:6" x14ac:dyDescent="0.2">
      <c r="A133" s="28" t="s">
        <v>1343</v>
      </c>
      <c r="B133" s="6" t="s">
        <v>1344</v>
      </c>
      <c r="C133" s="5" t="s">
        <v>634</v>
      </c>
      <c r="D133" s="7">
        <v>500</v>
      </c>
      <c r="E133" s="7">
        <v>24710</v>
      </c>
      <c r="F133" s="7">
        <v>23240</v>
      </c>
    </row>
    <row r="134" spans="1:6" x14ac:dyDescent="0.2">
      <c r="A134" s="28" t="s">
        <v>1345</v>
      </c>
      <c r="B134" s="6" t="s">
        <v>1346</v>
      </c>
      <c r="C134" s="5" t="s">
        <v>634</v>
      </c>
      <c r="D134" s="7" t="s">
        <v>736</v>
      </c>
      <c r="E134" s="7">
        <v>26380</v>
      </c>
      <c r="F134" s="7">
        <v>23780</v>
      </c>
    </row>
    <row r="135" spans="1:6" x14ac:dyDescent="0.2">
      <c r="A135" s="28" t="s">
        <v>1349</v>
      </c>
      <c r="B135" s="6" t="s">
        <v>1350</v>
      </c>
      <c r="C135" s="5" t="s">
        <v>634</v>
      </c>
      <c r="D135" s="7">
        <v>40</v>
      </c>
      <c r="E135" s="7">
        <v>36910</v>
      </c>
      <c r="F135" s="7">
        <v>35470</v>
      </c>
    </row>
    <row r="136" spans="1:6" x14ac:dyDescent="0.2">
      <c r="A136" s="28" t="s">
        <v>1353</v>
      </c>
      <c r="B136" s="6" t="s">
        <v>1354</v>
      </c>
      <c r="C136" s="5" t="s">
        <v>634</v>
      </c>
      <c r="D136" s="7">
        <v>30</v>
      </c>
      <c r="E136" s="7" t="s">
        <v>705</v>
      </c>
      <c r="F136" s="7" t="s">
        <v>705</v>
      </c>
    </row>
    <row r="137" spans="1:6" x14ac:dyDescent="0.2">
      <c r="A137" s="28" t="s">
        <v>1355</v>
      </c>
      <c r="B137" s="6" t="s">
        <v>1356</v>
      </c>
      <c r="C137" s="5" t="s">
        <v>634</v>
      </c>
      <c r="D137" s="7">
        <v>230</v>
      </c>
      <c r="E137" s="7">
        <v>29420</v>
      </c>
      <c r="F137" s="7">
        <v>29480</v>
      </c>
    </row>
    <row r="138" spans="1:6" x14ac:dyDescent="0.2">
      <c r="A138" s="28" t="s">
        <v>1357</v>
      </c>
      <c r="B138" s="6" t="s">
        <v>1358</v>
      </c>
      <c r="C138" s="5" t="s">
        <v>634</v>
      </c>
      <c r="D138" s="7">
        <v>560</v>
      </c>
      <c r="E138" s="7">
        <v>27030</v>
      </c>
      <c r="F138" s="7">
        <v>24660</v>
      </c>
    </row>
    <row r="139" spans="1:6" x14ac:dyDescent="0.2">
      <c r="A139" s="28" t="s">
        <v>1365</v>
      </c>
      <c r="B139" s="6" t="s">
        <v>1366</v>
      </c>
      <c r="C139" s="5" t="s">
        <v>634</v>
      </c>
      <c r="D139" s="7">
        <v>60</v>
      </c>
      <c r="E139" s="7">
        <v>22670</v>
      </c>
      <c r="F139" s="7">
        <v>22070</v>
      </c>
    </row>
    <row r="140" spans="1:6" x14ac:dyDescent="0.2">
      <c r="A140" s="28" t="s">
        <v>1367</v>
      </c>
      <c r="B140" s="6" t="s">
        <v>1368</v>
      </c>
      <c r="C140" s="5" t="s">
        <v>634</v>
      </c>
      <c r="D140" s="7" t="s">
        <v>736</v>
      </c>
      <c r="E140" s="7">
        <v>24980</v>
      </c>
      <c r="F140" s="7">
        <v>26330</v>
      </c>
    </row>
    <row r="141" spans="1:6" x14ac:dyDescent="0.2">
      <c r="A141" s="28" t="s">
        <v>1375</v>
      </c>
      <c r="B141" s="6" t="s">
        <v>1376</v>
      </c>
      <c r="C141" s="5" t="s">
        <v>634</v>
      </c>
      <c r="D141" s="7">
        <v>50</v>
      </c>
      <c r="E141" s="7">
        <v>80250</v>
      </c>
      <c r="F141" s="7">
        <v>77010</v>
      </c>
    </row>
    <row r="142" spans="1:6" x14ac:dyDescent="0.2">
      <c r="A142" s="28" t="s">
        <v>1377</v>
      </c>
      <c r="B142" s="6" t="s">
        <v>1378</v>
      </c>
      <c r="C142" s="5" t="s">
        <v>634</v>
      </c>
      <c r="D142" s="7">
        <v>50</v>
      </c>
      <c r="E142" s="7">
        <v>52470</v>
      </c>
      <c r="F142" s="7">
        <v>46110</v>
      </c>
    </row>
    <row r="143" spans="1:6" x14ac:dyDescent="0.2">
      <c r="A143" s="28" t="s">
        <v>1379</v>
      </c>
      <c r="B143" s="6" t="s">
        <v>1380</v>
      </c>
      <c r="C143" s="5" t="s">
        <v>634</v>
      </c>
      <c r="D143" s="7">
        <v>50</v>
      </c>
      <c r="E143" s="7" t="s">
        <v>705</v>
      </c>
      <c r="F143" s="7" t="s">
        <v>705</v>
      </c>
    </row>
    <row r="144" spans="1:6" x14ac:dyDescent="0.2">
      <c r="A144" s="28" t="s">
        <v>1381</v>
      </c>
      <c r="B144" s="6" t="s">
        <v>1382</v>
      </c>
      <c r="C144" s="5" t="s">
        <v>634</v>
      </c>
      <c r="D144" s="7">
        <v>170</v>
      </c>
      <c r="E144" s="7">
        <v>31780</v>
      </c>
      <c r="F144" s="7">
        <v>30410</v>
      </c>
    </row>
    <row r="145" spans="1:6" x14ac:dyDescent="0.2">
      <c r="A145" s="28" t="s">
        <v>1387</v>
      </c>
      <c r="B145" s="6" t="s">
        <v>1388</v>
      </c>
      <c r="C145" s="5" t="s">
        <v>634</v>
      </c>
      <c r="D145" s="7">
        <v>660</v>
      </c>
      <c r="E145" s="7">
        <v>35110</v>
      </c>
      <c r="F145" s="7">
        <v>32030</v>
      </c>
    </row>
    <row r="146" spans="1:6" x14ac:dyDescent="0.2">
      <c r="A146" s="28" t="s">
        <v>1389</v>
      </c>
      <c r="B146" s="6" t="s">
        <v>1390</v>
      </c>
      <c r="C146" s="5" t="s">
        <v>634</v>
      </c>
      <c r="D146" s="7">
        <v>670</v>
      </c>
      <c r="E146" s="7">
        <v>81360</v>
      </c>
      <c r="F146" s="7">
        <v>88860</v>
      </c>
    </row>
    <row r="147" spans="1:6" x14ac:dyDescent="0.2">
      <c r="A147" s="28" t="s">
        <v>1393</v>
      </c>
      <c r="B147" s="6" t="s">
        <v>1394</v>
      </c>
      <c r="C147" s="5" t="s">
        <v>634</v>
      </c>
      <c r="D147" s="7">
        <v>350</v>
      </c>
      <c r="E147" s="7">
        <v>44530</v>
      </c>
      <c r="F147" s="7">
        <v>43270</v>
      </c>
    </row>
    <row r="148" spans="1:6" x14ac:dyDescent="0.2">
      <c r="A148" s="28" t="s">
        <v>1403</v>
      </c>
      <c r="B148" s="6" t="s">
        <v>1404</v>
      </c>
      <c r="C148" s="5" t="s">
        <v>634</v>
      </c>
      <c r="D148" s="7">
        <v>650</v>
      </c>
      <c r="E148" s="7">
        <v>29810</v>
      </c>
      <c r="F148" s="7">
        <v>30960</v>
      </c>
    </row>
    <row r="149" spans="1:6" x14ac:dyDescent="0.2">
      <c r="A149" s="28" t="s">
        <v>1417</v>
      </c>
      <c r="B149" s="6" t="s">
        <v>1418</v>
      </c>
      <c r="C149" s="5" t="s">
        <v>634</v>
      </c>
      <c r="D149" s="7">
        <v>580</v>
      </c>
      <c r="E149" s="7">
        <v>25430</v>
      </c>
      <c r="F149" s="7">
        <v>24110</v>
      </c>
    </row>
    <row r="150" spans="1:6" x14ac:dyDescent="0.2">
      <c r="A150" s="28" t="s">
        <v>1419</v>
      </c>
      <c r="B150" s="6" t="s">
        <v>1420</v>
      </c>
      <c r="C150" s="5" t="s">
        <v>634</v>
      </c>
      <c r="D150" s="7">
        <v>500</v>
      </c>
      <c r="E150" s="7">
        <v>17450</v>
      </c>
      <c r="F150" s="7">
        <v>17840</v>
      </c>
    </row>
    <row r="151" spans="1:6" x14ac:dyDescent="0.2">
      <c r="A151" s="28" t="s">
        <v>1421</v>
      </c>
      <c r="B151" s="6" t="s">
        <v>1422</v>
      </c>
      <c r="C151" s="5" t="s">
        <v>634</v>
      </c>
      <c r="D151" s="7">
        <v>220</v>
      </c>
      <c r="E151" s="7">
        <v>22230</v>
      </c>
      <c r="F151" s="7">
        <v>21850</v>
      </c>
    </row>
    <row r="152" spans="1:6" x14ac:dyDescent="0.2">
      <c r="A152" s="28" t="s">
        <v>1423</v>
      </c>
      <c r="B152" s="6" t="s">
        <v>1424</v>
      </c>
      <c r="C152" s="5" t="s">
        <v>634</v>
      </c>
      <c r="D152" s="7">
        <v>530</v>
      </c>
      <c r="E152" s="7">
        <v>21650</v>
      </c>
      <c r="F152" s="7">
        <v>21230</v>
      </c>
    </row>
    <row r="153" spans="1:6" x14ac:dyDescent="0.2">
      <c r="A153" s="28" t="s">
        <v>1425</v>
      </c>
      <c r="B153" s="6" t="s">
        <v>1426</v>
      </c>
      <c r="C153" s="5" t="s">
        <v>634</v>
      </c>
      <c r="D153" s="7" t="s">
        <v>736</v>
      </c>
      <c r="E153" s="7">
        <v>18670</v>
      </c>
      <c r="F153" s="7">
        <v>18630</v>
      </c>
    </row>
    <row r="154" spans="1:6" x14ac:dyDescent="0.2">
      <c r="A154" s="28" t="s">
        <v>1429</v>
      </c>
      <c r="B154" s="6" t="s">
        <v>1430</v>
      </c>
      <c r="C154" s="5" t="s">
        <v>634</v>
      </c>
      <c r="D154" s="7">
        <v>290</v>
      </c>
      <c r="E154" s="7">
        <v>18150</v>
      </c>
      <c r="F154" s="7">
        <v>18050</v>
      </c>
    </row>
    <row r="155" spans="1:6" x14ac:dyDescent="0.2">
      <c r="A155" s="28" t="s">
        <v>1431</v>
      </c>
      <c r="B155" s="6" t="s">
        <v>1432</v>
      </c>
      <c r="C155" s="5" t="s">
        <v>634</v>
      </c>
      <c r="D155" s="7">
        <v>200</v>
      </c>
      <c r="E155" s="7">
        <v>21480</v>
      </c>
      <c r="F155" s="7">
        <v>19250</v>
      </c>
    </row>
    <row r="156" spans="1:6" x14ac:dyDescent="0.2">
      <c r="A156" s="28" t="s">
        <v>1433</v>
      </c>
      <c r="B156" s="6" t="s">
        <v>1434</v>
      </c>
      <c r="C156" s="5" t="s">
        <v>634</v>
      </c>
      <c r="D156" s="7">
        <v>1250</v>
      </c>
      <c r="E156" s="7">
        <v>17570</v>
      </c>
      <c r="F156" s="7">
        <v>17930</v>
      </c>
    </row>
    <row r="157" spans="1:6" x14ac:dyDescent="0.2">
      <c r="A157" s="28" t="s">
        <v>1435</v>
      </c>
      <c r="B157" s="6" t="s">
        <v>1436</v>
      </c>
      <c r="C157" s="5" t="s">
        <v>634</v>
      </c>
      <c r="D157" s="7">
        <v>190</v>
      </c>
      <c r="E157" s="7">
        <v>19880</v>
      </c>
      <c r="F157" s="7">
        <v>18910</v>
      </c>
    </row>
    <row r="158" spans="1:6" x14ac:dyDescent="0.2">
      <c r="A158" s="28" t="s">
        <v>1437</v>
      </c>
      <c r="B158" s="6" t="s">
        <v>1438</v>
      </c>
      <c r="C158" s="5" t="s">
        <v>634</v>
      </c>
      <c r="D158" s="7">
        <v>1300</v>
      </c>
      <c r="E158" s="7">
        <v>20980</v>
      </c>
      <c r="F158" s="7">
        <v>19400</v>
      </c>
    </row>
    <row r="159" spans="1:6" x14ac:dyDescent="0.2">
      <c r="A159" s="28" t="s">
        <v>1439</v>
      </c>
      <c r="B159" s="6" t="s">
        <v>1440</v>
      </c>
      <c r="C159" s="5" t="s">
        <v>634</v>
      </c>
      <c r="D159" s="7">
        <v>50</v>
      </c>
      <c r="E159" s="7">
        <v>18110</v>
      </c>
      <c r="F159" s="7">
        <v>18150</v>
      </c>
    </row>
    <row r="160" spans="1:6" x14ac:dyDescent="0.2">
      <c r="A160" s="28" t="s">
        <v>1441</v>
      </c>
      <c r="B160" s="6" t="s">
        <v>1442</v>
      </c>
      <c r="C160" s="5" t="s">
        <v>634</v>
      </c>
      <c r="D160" s="7" t="s">
        <v>736</v>
      </c>
      <c r="E160" s="7">
        <v>22100</v>
      </c>
      <c r="F160" s="7">
        <v>22560</v>
      </c>
    </row>
    <row r="161" spans="1:6" x14ac:dyDescent="0.2">
      <c r="A161" s="28" t="s">
        <v>1443</v>
      </c>
      <c r="B161" s="6" t="s">
        <v>1444</v>
      </c>
      <c r="C161" s="5" t="s">
        <v>634</v>
      </c>
      <c r="D161" s="7">
        <v>270</v>
      </c>
      <c r="E161" s="7">
        <v>17290</v>
      </c>
      <c r="F161" s="7">
        <v>17810</v>
      </c>
    </row>
    <row r="162" spans="1:6" x14ac:dyDescent="0.2">
      <c r="A162" s="28" t="s">
        <v>1445</v>
      </c>
      <c r="B162" s="6" t="s">
        <v>1446</v>
      </c>
      <c r="C162" s="5" t="s">
        <v>634</v>
      </c>
      <c r="D162" s="7">
        <v>190</v>
      </c>
      <c r="E162" s="7">
        <v>17650</v>
      </c>
      <c r="F162" s="7">
        <v>17870</v>
      </c>
    </row>
    <row r="163" spans="1:6" x14ac:dyDescent="0.2">
      <c r="A163" s="28" t="s">
        <v>1451</v>
      </c>
      <c r="B163" s="6" t="s">
        <v>1452</v>
      </c>
      <c r="C163" s="5" t="s">
        <v>634</v>
      </c>
      <c r="D163" s="7">
        <v>110</v>
      </c>
      <c r="E163" s="7">
        <v>26230</v>
      </c>
      <c r="F163" s="7">
        <v>26250</v>
      </c>
    </row>
    <row r="164" spans="1:6" x14ac:dyDescent="0.2">
      <c r="A164" s="28" t="s">
        <v>1453</v>
      </c>
      <c r="B164" s="6" t="s">
        <v>1454</v>
      </c>
      <c r="C164" s="5" t="s">
        <v>634</v>
      </c>
      <c r="D164" s="7">
        <v>60</v>
      </c>
      <c r="E164" s="7">
        <v>30410</v>
      </c>
      <c r="F164" s="7">
        <v>28220</v>
      </c>
    </row>
    <row r="165" spans="1:6" x14ac:dyDescent="0.2">
      <c r="A165" s="28" t="s">
        <v>1455</v>
      </c>
      <c r="B165" s="6" t="s">
        <v>1456</v>
      </c>
      <c r="C165" s="5" t="s">
        <v>634</v>
      </c>
      <c r="D165" s="7">
        <v>1050</v>
      </c>
      <c r="E165" s="7">
        <v>20540</v>
      </c>
      <c r="F165" s="7">
        <v>19320</v>
      </c>
    </row>
    <row r="166" spans="1:6" x14ac:dyDescent="0.2">
      <c r="A166" s="28" t="s">
        <v>1457</v>
      </c>
      <c r="B166" s="6" t="s">
        <v>1458</v>
      </c>
      <c r="C166" s="5" t="s">
        <v>634</v>
      </c>
      <c r="D166" s="7">
        <v>360</v>
      </c>
      <c r="E166" s="7">
        <v>18640</v>
      </c>
      <c r="F166" s="7">
        <v>18230</v>
      </c>
    </row>
    <row r="167" spans="1:6" x14ac:dyDescent="0.2">
      <c r="A167" s="28" t="s">
        <v>1463</v>
      </c>
      <c r="B167" s="6" t="s">
        <v>1464</v>
      </c>
      <c r="C167" s="5" t="s">
        <v>634</v>
      </c>
      <c r="D167" s="7">
        <v>550</v>
      </c>
      <c r="E167" s="7">
        <v>20270</v>
      </c>
      <c r="F167" s="7">
        <v>18970</v>
      </c>
    </row>
    <row r="168" spans="1:6" x14ac:dyDescent="0.2">
      <c r="A168" s="28" t="s">
        <v>1477</v>
      </c>
      <c r="B168" s="6" t="s">
        <v>1478</v>
      </c>
      <c r="C168" s="5" t="s">
        <v>634</v>
      </c>
      <c r="D168" s="7">
        <v>110</v>
      </c>
      <c r="E168" s="7">
        <v>30160</v>
      </c>
      <c r="F168" s="7">
        <v>28710</v>
      </c>
    </row>
    <row r="169" spans="1:6" x14ac:dyDescent="0.2">
      <c r="A169" s="28" t="s">
        <v>1481</v>
      </c>
      <c r="B169" s="6" t="s">
        <v>1482</v>
      </c>
      <c r="C169" s="5" t="s">
        <v>634</v>
      </c>
      <c r="D169" s="7">
        <v>160</v>
      </c>
      <c r="E169" s="7">
        <v>21630</v>
      </c>
      <c r="F169" s="7">
        <v>20620</v>
      </c>
    </row>
    <row r="170" spans="1:6" x14ac:dyDescent="0.2">
      <c r="A170" s="28" t="s">
        <v>1535</v>
      </c>
      <c r="B170" s="6" t="s">
        <v>1536</v>
      </c>
      <c r="C170" s="5" t="s">
        <v>634</v>
      </c>
      <c r="D170" s="7">
        <v>100</v>
      </c>
      <c r="E170" s="7">
        <v>28080</v>
      </c>
      <c r="F170" s="7">
        <v>27650</v>
      </c>
    </row>
    <row r="171" spans="1:6" x14ac:dyDescent="0.2">
      <c r="A171" s="28" t="s">
        <v>1551</v>
      </c>
      <c r="B171" s="6" t="s">
        <v>1552</v>
      </c>
      <c r="C171" s="5" t="s">
        <v>634</v>
      </c>
      <c r="D171" s="7">
        <v>400</v>
      </c>
      <c r="E171" s="7">
        <v>18350</v>
      </c>
      <c r="F171" s="7">
        <v>18180</v>
      </c>
    </row>
    <row r="172" spans="1:6" x14ac:dyDescent="0.2">
      <c r="A172" s="28" t="s">
        <v>1553</v>
      </c>
      <c r="B172" s="6" t="s">
        <v>1554</v>
      </c>
      <c r="C172" s="5" t="s">
        <v>634</v>
      </c>
      <c r="D172" s="7">
        <v>2100</v>
      </c>
      <c r="E172" s="7">
        <v>19170</v>
      </c>
      <c r="F172" s="7">
        <v>18500</v>
      </c>
    </row>
    <row r="173" spans="1:6" x14ac:dyDescent="0.2">
      <c r="A173" s="28" t="s">
        <v>1555</v>
      </c>
      <c r="B173" s="6" t="s">
        <v>1556</v>
      </c>
      <c r="C173" s="5" t="s">
        <v>634</v>
      </c>
      <c r="D173" s="7">
        <v>90</v>
      </c>
      <c r="E173" s="7">
        <v>25490</v>
      </c>
      <c r="F173" s="7">
        <v>18510</v>
      </c>
    </row>
    <row r="174" spans="1:6" x14ac:dyDescent="0.2">
      <c r="A174" s="28" t="s">
        <v>1557</v>
      </c>
      <c r="B174" s="6" t="s">
        <v>1558</v>
      </c>
      <c r="C174" s="5" t="s">
        <v>634</v>
      </c>
      <c r="D174" s="7">
        <v>160</v>
      </c>
      <c r="E174" s="7">
        <v>24380</v>
      </c>
      <c r="F174" s="7">
        <v>20020</v>
      </c>
    </row>
    <row r="175" spans="1:6" x14ac:dyDescent="0.2">
      <c r="A175" s="28" t="s">
        <v>1565</v>
      </c>
      <c r="B175" s="6" t="s">
        <v>1566</v>
      </c>
      <c r="C175" s="5" t="s">
        <v>634</v>
      </c>
      <c r="D175" s="7">
        <v>760</v>
      </c>
      <c r="E175" s="7">
        <v>36710</v>
      </c>
      <c r="F175" s="7">
        <v>34040</v>
      </c>
    </row>
    <row r="176" spans="1:6" x14ac:dyDescent="0.2">
      <c r="A176" s="28" t="s">
        <v>1569</v>
      </c>
      <c r="B176" s="6" t="s">
        <v>1570</v>
      </c>
      <c r="C176" s="5" t="s">
        <v>634</v>
      </c>
      <c r="D176" s="7">
        <v>1770</v>
      </c>
      <c r="E176" s="7">
        <v>19900</v>
      </c>
      <c r="F176" s="7">
        <v>18460</v>
      </c>
    </row>
    <row r="177" spans="1:6" x14ac:dyDescent="0.2">
      <c r="A177" s="28" t="s">
        <v>1573</v>
      </c>
      <c r="B177" s="6" t="s">
        <v>1574</v>
      </c>
      <c r="C177" s="5" t="s">
        <v>634</v>
      </c>
      <c r="D177" s="7">
        <v>200</v>
      </c>
      <c r="E177" s="7">
        <v>23900</v>
      </c>
      <c r="F177" s="7">
        <v>20280</v>
      </c>
    </row>
    <row r="178" spans="1:6" x14ac:dyDescent="0.2">
      <c r="A178" s="28" t="s">
        <v>1575</v>
      </c>
      <c r="B178" s="6" t="s">
        <v>1576</v>
      </c>
      <c r="C178" s="5" t="s">
        <v>634</v>
      </c>
      <c r="D178" s="7">
        <v>110</v>
      </c>
      <c r="E178" s="7">
        <v>28070</v>
      </c>
      <c r="F178" s="7">
        <v>26180</v>
      </c>
    </row>
    <row r="179" spans="1:6" x14ac:dyDescent="0.2">
      <c r="A179" s="28" t="s">
        <v>1577</v>
      </c>
      <c r="B179" s="6" t="s">
        <v>1578</v>
      </c>
      <c r="C179" s="5" t="s">
        <v>634</v>
      </c>
      <c r="D179" s="7">
        <v>2110</v>
      </c>
      <c r="E179" s="7">
        <v>22160</v>
      </c>
      <c r="F179" s="7">
        <v>19780</v>
      </c>
    </row>
    <row r="180" spans="1:6" x14ac:dyDescent="0.2">
      <c r="A180" s="28" t="s">
        <v>1579</v>
      </c>
      <c r="B180" s="6" t="s">
        <v>1580</v>
      </c>
      <c r="C180" s="5" t="s">
        <v>634</v>
      </c>
      <c r="D180" s="7">
        <v>60</v>
      </c>
      <c r="E180" s="7">
        <v>37340</v>
      </c>
      <c r="F180" s="7">
        <v>32630</v>
      </c>
    </row>
    <row r="181" spans="1:6" x14ac:dyDescent="0.2">
      <c r="A181" s="28" t="s">
        <v>1581</v>
      </c>
      <c r="B181" s="6" t="s">
        <v>1582</v>
      </c>
      <c r="C181" s="5" t="s">
        <v>634</v>
      </c>
      <c r="D181" s="7">
        <v>90</v>
      </c>
      <c r="E181" s="7">
        <v>44830</v>
      </c>
      <c r="F181" s="7">
        <v>33990</v>
      </c>
    </row>
    <row r="182" spans="1:6" x14ac:dyDescent="0.2">
      <c r="A182" s="28" t="s">
        <v>1583</v>
      </c>
      <c r="B182" s="6" t="s">
        <v>1584</v>
      </c>
      <c r="C182" s="5" t="s">
        <v>634</v>
      </c>
      <c r="D182" s="7">
        <v>110</v>
      </c>
      <c r="E182" s="7" t="s">
        <v>705</v>
      </c>
      <c r="F182" s="7" t="s">
        <v>705</v>
      </c>
    </row>
    <row r="183" spans="1:6" x14ac:dyDescent="0.2">
      <c r="A183" s="28" t="s">
        <v>1587</v>
      </c>
      <c r="B183" s="6" t="s">
        <v>1588</v>
      </c>
      <c r="C183" s="5" t="s">
        <v>634</v>
      </c>
      <c r="D183" s="7">
        <v>140</v>
      </c>
      <c r="E183" s="7">
        <v>44780</v>
      </c>
      <c r="F183" s="7">
        <v>36030</v>
      </c>
    </row>
    <row r="184" spans="1:6" x14ac:dyDescent="0.2">
      <c r="A184" s="28" t="s">
        <v>1591</v>
      </c>
      <c r="B184" s="6" t="s">
        <v>1592</v>
      </c>
      <c r="C184" s="5" t="s">
        <v>634</v>
      </c>
      <c r="D184" s="7">
        <v>190</v>
      </c>
      <c r="E184" s="7">
        <v>51610</v>
      </c>
      <c r="F184" s="7">
        <v>39870</v>
      </c>
    </row>
    <row r="185" spans="1:6" x14ac:dyDescent="0.2">
      <c r="A185" s="28" t="s">
        <v>1599</v>
      </c>
      <c r="B185" s="6" t="s">
        <v>1600</v>
      </c>
      <c r="C185" s="5" t="s">
        <v>634</v>
      </c>
      <c r="D185" s="7">
        <v>30</v>
      </c>
      <c r="E185" s="7">
        <v>68390</v>
      </c>
      <c r="F185" s="7">
        <v>68810</v>
      </c>
    </row>
    <row r="186" spans="1:6" x14ac:dyDescent="0.2">
      <c r="A186" s="28" t="s">
        <v>1603</v>
      </c>
      <c r="B186" s="6" t="s">
        <v>1604</v>
      </c>
      <c r="C186" s="5" t="s">
        <v>634</v>
      </c>
      <c r="D186" s="7" t="s">
        <v>736</v>
      </c>
      <c r="E186" s="7">
        <v>17890</v>
      </c>
      <c r="F186" s="7">
        <v>18230</v>
      </c>
    </row>
    <row r="187" spans="1:6" x14ac:dyDescent="0.2">
      <c r="A187" s="28" t="s">
        <v>1605</v>
      </c>
      <c r="B187" s="6" t="s">
        <v>1606</v>
      </c>
      <c r="C187" s="5" t="s">
        <v>634</v>
      </c>
      <c r="D187" s="7" t="s">
        <v>736</v>
      </c>
      <c r="E187" s="7">
        <v>21990</v>
      </c>
      <c r="F187" s="7">
        <v>20810</v>
      </c>
    </row>
    <row r="188" spans="1:6" x14ac:dyDescent="0.2">
      <c r="A188" s="28" t="s">
        <v>1609</v>
      </c>
      <c r="B188" s="6" t="s">
        <v>1610</v>
      </c>
      <c r="C188" s="5" t="s">
        <v>634</v>
      </c>
      <c r="D188" s="7">
        <v>760</v>
      </c>
      <c r="E188" s="7">
        <v>39770</v>
      </c>
      <c r="F188" s="7">
        <v>35890</v>
      </c>
    </row>
    <row r="189" spans="1:6" x14ac:dyDescent="0.2">
      <c r="A189" s="28" t="s">
        <v>1611</v>
      </c>
      <c r="B189" s="6" t="s">
        <v>1612</v>
      </c>
      <c r="C189" s="5" t="s">
        <v>634</v>
      </c>
      <c r="D189" s="7">
        <v>120</v>
      </c>
      <c r="E189" s="7">
        <v>20730</v>
      </c>
      <c r="F189" s="7">
        <v>19880</v>
      </c>
    </row>
    <row r="190" spans="1:6" x14ac:dyDescent="0.2">
      <c r="A190" s="28" t="s">
        <v>1615</v>
      </c>
      <c r="B190" s="6" t="s">
        <v>1616</v>
      </c>
      <c r="C190" s="5" t="s">
        <v>634</v>
      </c>
      <c r="D190" s="7">
        <v>110</v>
      </c>
      <c r="E190" s="7">
        <v>28230</v>
      </c>
      <c r="F190" s="7">
        <v>27060</v>
      </c>
    </row>
    <row r="191" spans="1:6" x14ac:dyDescent="0.2">
      <c r="A191" s="28" t="s">
        <v>1617</v>
      </c>
      <c r="B191" s="6" t="s">
        <v>1618</v>
      </c>
      <c r="C191" s="5" t="s">
        <v>634</v>
      </c>
      <c r="D191" s="7">
        <v>200</v>
      </c>
      <c r="E191" s="7">
        <v>25840</v>
      </c>
      <c r="F191" s="7">
        <v>23970</v>
      </c>
    </row>
    <row r="192" spans="1:6" x14ac:dyDescent="0.2">
      <c r="A192" s="28" t="s">
        <v>1619</v>
      </c>
      <c r="B192" s="6" t="s">
        <v>1620</v>
      </c>
      <c r="C192" s="5" t="s">
        <v>634</v>
      </c>
      <c r="D192" s="7">
        <v>920</v>
      </c>
      <c r="E192" s="7">
        <v>30100</v>
      </c>
      <c r="F192" s="7">
        <v>28920</v>
      </c>
    </row>
    <row r="193" spans="1:6" x14ac:dyDescent="0.2">
      <c r="A193" s="28" t="s">
        <v>1623</v>
      </c>
      <c r="B193" s="6" t="s">
        <v>1624</v>
      </c>
      <c r="C193" s="5" t="s">
        <v>634</v>
      </c>
      <c r="D193" s="7">
        <v>90</v>
      </c>
      <c r="E193" s="7">
        <v>31980</v>
      </c>
      <c r="F193" s="7">
        <v>30080</v>
      </c>
    </row>
    <row r="194" spans="1:6" x14ac:dyDescent="0.2">
      <c r="A194" s="28" t="s">
        <v>1627</v>
      </c>
      <c r="B194" s="6" t="s">
        <v>1628</v>
      </c>
      <c r="C194" s="5" t="s">
        <v>634</v>
      </c>
      <c r="D194" s="7">
        <v>300</v>
      </c>
      <c r="E194" s="7">
        <v>22180</v>
      </c>
      <c r="F194" s="7">
        <v>21690</v>
      </c>
    </row>
    <row r="195" spans="1:6" x14ac:dyDescent="0.2">
      <c r="A195" s="28" t="s">
        <v>1635</v>
      </c>
      <c r="B195" s="6" t="s">
        <v>1636</v>
      </c>
      <c r="C195" s="5" t="s">
        <v>634</v>
      </c>
      <c r="D195" s="7">
        <v>40</v>
      </c>
      <c r="E195" s="7">
        <v>31690</v>
      </c>
      <c r="F195" s="7">
        <v>27500</v>
      </c>
    </row>
    <row r="196" spans="1:6" x14ac:dyDescent="0.2">
      <c r="A196" s="28" t="s">
        <v>1639</v>
      </c>
      <c r="B196" s="6" t="s">
        <v>1640</v>
      </c>
      <c r="C196" s="5" t="s">
        <v>634</v>
      </c>
      <c r="D196" s="7">
        <v>1460</v>
      </c>
      <c r="E196" s="7">
        <v>21290</v>
      </c>
      <c r="F196" s="7">
        <v>20300</v>
      </c>
    </row>
    <row r="197" spans="1:6" x14ac:dyDescent="0.2">
      <c r="A197" s="28" t="s">
        <v>1641</v>
      </c>
      <c r="B197" s="6" t="s">
        <v>1642</v>
      </c>
      <c r="C197" s="5" t="s">
        <v>634</v>
      </c>
      <c r="D197" s="7">
        <v>150</v>
      </c>
      <c r="E197" s="7">
        <v>34680</v>
      </c>
      <c r="F197" s="7">
        <v>34980</v>
      </c>
    </row>
    <row r="198" spans="1:6" x14ac:dyDescent="0.2">
      <c r="A198" s="28" t="s">
        <v>1643</v>
      </c>
      <c r="B198" s="6" t="s">
        <v>1644</v>
      </c>
      <c r="C198" s="5" t="s">
        <v>634</v>
      </c>
      <c r="D198" s="7">
        <v>130</v>
      </c>
      <c r="E198" s="7">
        <v>21310</v>
      </c>
      <c r="F198" s="7">
        <v>21240</v>
      </c>
    </row>
    <row r="199" spans="1:6" x14ac:dyDescent="0.2">
      <c r="A199" s="28" t="s">
        <v>1645</v>
      </c>
      <c r="B199" s="6" t="s">
        <v>1646</v>
      </c>
      <c r="C199" s="5" t="s">
        <v>634</v>
      </c>
      <c r="D199" s="7">
        <v>160</v>
      </c>
      <c r="E199" s="7">
        <v>18300</v>
      </c>
      <c r="F199" s="7">
        <v>18300</v>
      </c>
    </row>
    <row r="200" spans="1:6" x14ac:dyDescent="0.2">
      <c r="A200" s="28" t="s">
        <v>1651</v>
      </c>
      <c r="B200" s="6" t="s">
        <v>1652</v>
      </c>
      <c r="C200" s="5" t="s">
        <v>634</v>
      </c>
      <c r="D200" s="7">
        <v>250</v>
      </c>
      <c r="E200" s="7">
        <v>26130</v>
      </c>
      <c r="F200" s="7">
        <v>22910</v>
      </c>
    </row>
    <row r="201" spans="1:6" x14ac:dyDescent="0.2">
      <c r="A201" s="28" t="s">
        <v>1657</v>
      </c>
      <c r="B201" s="6" t="s">
        <v>1658</v>
      </c>
      <c r="C201" s="5" t="s">
        <v>634</v>
      </c>
      <c r="D201" s="7">
        <v>70</v>
      </c>
      <c r="E201" s="7">
        <v>33270</v>
      </c>
      <c r="F201" s="7">
        <v>32930</v>
      </c>
    </row>
    <row r="202" spans="1:6" x14ac:dyDescent="0.2">
      <c r="A202" s="28" t="s">
        <v>1659</v>
      </c>
      <c r="B202" s="6" t="s">
        <v>1660</v>
      </c>
      <c r="C202" s="5" t="s">
        <v>634</v>
      </c>
      <c r="D202" s="7">
        <v>660</v>
      </c>
      <c r="E202" s="7">
        <v>20950</v>
      </c>
      <c r="F202" s="7">
        <v>19940</v>
      </c>
    </row>
    <row r="203" spans="1:6" x14ac:dyDescent="0.2">
      <c r="A203" s="28" t="s">
        <v>1663</v>
      </c>
      <c r="B203" s="6" t="s">
        <v>1664</v>
      </c>
      <c r="C203" s="5" t="s">
        <v>634</v>
      </c>
      <c r="D203" s="7">
        <v>130</v>
      </c>
      <c r="E203" s="7">
        <v>40280</v>
      </c>
      <c r="F203" s="7">
        <v>41880</v>
      </c>
    </row>
    <row r="204" spans="1:6" x14ac:dyDescent="0.2">
      <c r="A204" s="28" t="s">
        <v>1667</v>
      </c>
      <c r="B204" s="6" t="s">
        <v>1668</v>
      </c>
      <c r="C204" s="5" t="s">
        <v>634</v>
      </c>
      <c r="D204" s="7" t="s">
        <v>736</v>
      </c>
      <c r="E204" s="7">
        <v>19100</v>
      </c>
      <c r="F204" s="7">
        <v>18960</v>
      </c>
    </row>
    <row r="205" spans="1:6" x14ac:dyDescent="0.2">
      <c r="A205" s="28" t="s">
        <v>1671</v>
      </c>
      <c r="B205" s="6" t="s">
        <v>1672</v>
      </c>
      <c r="C205" s="5" t="s">
        <v>634</v>
      </c>
      <c r="D205" s="7">
        <v>60</v>
      </c>
      <c r="E205" s="7">
        <v>29620</v>
      </c>
      <c r="F205" s="7">
        <v>28590</v>
      </c>
    </row>
    <row r="206" spans="1:6" x14ac:dyDescent="0.2">
      <c r="A206" s="28" t="s">
        <v>1675</v>
      </c>
      <c r="B206" s="6" t="s">
        <v>1676</v>
      </c>
      <c r="C206" s="5" t="s">
        <v>634</v>
      </c>
      <c r="D206" s="7">
        <v>40</v>
      </c>
      <c r="E206" s="7">
        <v>51320</v>
      </c>
      <c r="F206" s="7">
        <v>53100</v>
      </c>
    </row>
    <row r="207" spans="1:6" x14ac:dyDescent="0.2">
      <c r="A207" s="28" t="s">
        <v>1677</v>
      </c>
      <c r="B207" s="6" t="s">
        <v>1678</v>
      </c>
      <c r="C207" s="5" t="s">
        <v>634</v>
      </c>
      <c r="D207" s="7">
        <v>130</v>
      </c>
      <c r="E207" s="7">
        <v>51710</v>
      </c>
      <c r="F207" s="7">
        <v>55400</v>
      </c>
    </row>
    <row r="208" spans="1:6" x14ac:dyDescent="0.2">
      <c r="A208" s="28" t="s">
        <v>1681</v>
      </c>
      <c r="B208" s="6" t="s">
        <v>1682</v>
      </c>
      <c r="C208" s="5" t="s">
        <v>634</v>
      </c>
      <c r="D208" s="7">
        <v>30</v>
      </c>
      <c r="E208" s="7">
        <v>50310</v>
      </c>
      <c r="F208" s="7">
        <v>49440</v>
      </c>
    </row>
    <row r="209" spans="1:6" x14ac:dyDescent="0.2">
      <c r="A209" s="28" t="s">
        <v>1683</v>
      </c>
      <c r="B209" s="6" t="s">
        <v>1684</v>
      </c>
      <c r="C209" s="5" t="s">
        <v>634</v>
      </c>
      <c r="D209" s="7">
        <v>230</v>
      </c>
      <c r="E209" s="7">
        <v>26260</v>
      </c>
      <c r="F209" s="7">
        <v>24910</v>
      </c>
    </row>
    <row r="210" spans="1:6" x14ac:dyDescent="0.2">
      <c r="A210" s="28" t="s">
        <v>1685</v>
      </c>
      <c r="B210" s="6" t="s">
        <v>1686</v>
      </c>
      <c r="C210" s="5" t="s">
        <v>634</v>
      </c>
      <c r="D210" s="7">
        <v>660</v>
      </c>
      <c r="E210" s="7">
        <v>21820</v>
      </c>
      <c r="F210" s="7">
        <v>20460</v>
      </c>
    </row>
    <row r="211" spans="1:6" x14ac:dyDescent="0.2">
      <c r="A211" s="28" t="s">
        <v>1689</v>
      </c>
      <c r="B211" s="6" t="s">
        <v>1690</v>
      </c>
      <c r="C211" s="5" t="s">
        <v>634</v>
      </c>
      <c r="D211" s="7">
        <v>150</v>
      </c>
      <c r="E211" s="7">
        <v>43510</v>
      </c>
      <c r="F211" s="7">
        <v>41280</v>
      </c>
    </row>
    <row r="212" spans="1:6" x14ac:dyDescent="0.2">
      <c r="A212" s="28" t="s">
        <v>1691</v>
      </c>
      <c r="B212" s="6" t="s">
        <v>1692</v>
      </c>
      <c r="C212" s="5" t="s">
        <v>634</v>
      </c>
      <c r="D212" s="7">
        <v>70</v>
      </c>
      <c r="E212" s="7">
        <v>27970</v>
      </c>
      <c r="F212" s="7">
        <v>27990</v>
      </c>
    </row>
    <row r="213" spans="1:6" x14ac:dyDescent="0.2">
      <c r="A213" s="28" t="s">
        <v>1693</v>
      </c>
      <c r="B213" s="6" t="s">
        <v>1694</v>
      </c>
      <c r="C213" s="5" t="s">
        <v>634</v>
      </c>
      <c r="D213" s="7">
        <v>250</v>
      </c>
      <c r="E213" s="7">
        <v>28500</v>
      </c>
      <c r="F213" s="7">
        <v>29170</v>
      </c>
    </row>
    <row r="214" spans="1:6" x14ac:dyDescent="0.2">
      <c r="A214" s="28" t="s">
        <v>1695</v>
      </c>
      <c r="B214" s="6" t="s">
        <v>1696</v>
      </c>
      <c r="C214" s="5" t="s">
        <v>634</v>
      </c>
      <c r="D214" s="7">
        <v>2000</v>
      </c>
      <c r="E214" s="7">
        <v>26290</v>
      </c>
      <c r="F214" s="7">
        <v>25240</v>
      </c>
    </row>
    <row r="215" spans="1:6" x14ac:dyDescent="0.2">
      <c r="A215" s="28" t="s">
        <v>1697</v>
      </c>
      <c r="B215" s="6" t="s">
        <v>1698</v>
      </c>
      <c r="C215" s="5" t="s">
        <v>634</v>
      </c>
      <c r="D215" s="7">
        <v>30</v>
      </c>
      <c r="E215" s="7">
        <v>39010</v>
      </c>
      <c r="F215" s="7">
        <v>40070</v>
      </c>
    </row>
    <row r="216" spans="1:6" x14ac:dyDescent="0.2">
      <c r="A216" s="28" t="s">
        <v>1699</v>
      </c>
      <c r="B216" s="6" t="s">
        <v>1700</v>
      </c>
      <c r="C216" s="5" t="s">
        <v>634</v>
      </c>
      <c r="D216" s="7">
        <v>180</v>
      </c>
      <c r="E216" s="7">
        <v>25560</v>
      </c>
      <c r="F216" s="7">
        <v>23670</v>
      </c>
    </row>
    <row r="217" spans="1:6" x14ac:dyDescent="0.2">
      <c r="A217" s="28" t="s">
        <v>1705</v>
      </c>
      <c r="B217" s="6" t="s">
        <v>1706</v>
      </c>
      <c r="C217" s="5" t="s">
        <v>634</v>
      </c>
      <c r="D217" s="7" t="s">
        <v>736</v>
      </c>
      <c r="E217" s="7">
        <v>23350</v>
      </c>
      <c r="F217" s="7">
        <v>21060</v>
      </c>
    </row>
    <row r="218" spans="1:6" x14ac:dyDescent="0.2">
      <c r="A218" s="28" t="s">
        <v>1707</v>
      </c>
      <c r="B218" s="6" t="s">
        <v>1708</v>
      </c>
      <c r="C218" s="5" t="s">
        <v>634</v>
      </c>
      <c r="D218" s="7">
        <v>30</v>
      </c>
      <c r="E218" s="7">
        <v>28340</v>
      </c>
      <c r="F218" s="7">
        <v>27100</v>
      </c>
    </row>
    <row r="219" spans="1:6" x14ac:dyDescent="0.2">
      <c r="A219" s="28" t="s">
        <v>1709</v>
      </c>
      <c r="B219" s="6" t="s">
        <v>1710</v>
      </c>
      <c r="C219" s="5" t="s">
        <v>634</v>
      </c>
      <c r="D219" s="7">
        <v>840</v>
      </c>
      <c r="E219" s="7">
        <v>23440</v>
      </c>
      <c r="F219" s="7">
        <v>21860</v>
      </c>
    </row>
    <row r="220" spans="1:6" x14ac:dyDescent="0.2">
      <c r="A220" s="28" t="s">
        <v>1717</v>
      </c>
      <c r="B220" s="6" t="s">
        <v>1718</v>
      </c>
      <c r="C220" s="5" t="s">
        <v>634</v>
      </c>
      <c r="D220" s="7">
        <v>60</v>
      </c>
      <c r="E220" s="7">
        <v>29340</v>
      </c>
      <c r="F220" s="7">
        <v>29460</v>
      </c>
    </row>
    <row r="221" spans="1:6" x14ac:dyDescent="0.2">
      <c r="A221" s="28" t="s">
        <v>1721</v>
      </c>
      <c r="B221" s="6" t="s">
        <v>1722</v>
      </c>
      <c r="C221" s="5" t="s">
        <v>634</v>
      </c>
      <c r="D221" s="7" t="s">
        <v>736</v>
      </c>
      <c r="E221" s="7">
        <v>24440</v>
      </c>
      <c r="F221" s="7">
        <v>22360</v>
      </c>
    </row>
    <row r="222" spans="1:6" x14ac:dyDescent="0.2">
      <c r="A222" s="28" t="s">
        <v>1729</v>
      </c>
      <c r="B222" s="6" t="s">
        <v>1730</v>
      </c>
      <c r="C222" s="5" t="s">
        <v>634</v>
      </c>
      <c r="D222" s="7">
        <v>1280</v>
      </c>
      <c r="E222" s="7">
        <v>17820</v>
      </c>
      <c r="F222" s="7">
        <v>17850</v>
      </c>
    </row>
    <row r="223" spans="1:6" x14ac:dyDescent="0.2">
      <c r="A223" s="28" t="s">
        <v>1739</v>
      </c>
      <c r="B223" s="6" t="s">
        <v>1740</v>
      </c>
      <c r="C223" s="5" t="s">
        <v>634</v>
      </c>
      <c r="D223" s="7">
        <v>290</v>
      </c>
      <c r="E223" s="7">
        <v>45310</v>
      </c>
      <c r="F223" s="7">
        <v>38930</v>
      </c>
    </row>
    <row r="224" spans="1:6" x14ac:dyDescent="0.2">
      <c r="A224" s="28" t="s">
        <v>1747</v>
      </c>
      <c r="B224" s="6" t="s">
        <v>1748</v>
      </c>
      <c r="C224" s="5" t="s">
        <v>634</v>
      </c>
      <c r="D224" s="7">
        <v>310</v>
      </c>
      <c r="E224" s="7">
        <v>29330</v>
      </c>
      <c r="F224" s="7">
        <v>27390</v>
      </c>
    </row>
    <row r="225" spans="1:6" x14ac:dyDescent="0.2">
      <c r="A225" s="28" t="s">
        <v>1755</v>
      </c>
      <c r="B225" s="6" t="s">
        <v>1756</v>
      </c>
      <c r="C225" s="5" t="s">
        <v>634</v>
      </c>
      <c r="D225" s="7">
        <v>110</v>
      </c>
      <c r="E225" s="7">
        <v>29360</v>
      </c>
      <c r="F225" s="7">
        <v>26780</v>
      </c>
    </row>
    <row r="226" spans="1:6" x14ac:dyDescent="0.2">
      <c r="A226" s="28" t="s">
        <v>1759</v>
      </c>
      <c r="B226" s="6" t="s">
        <v>1760</v>
      </c>
      <c r="C226" s="5" t="s">
        <v>634</v>
      </c>
      <c r="D226" s="7">
        <v>650</v>
      </c>
      <c r="E226" s="7">
        <v>24130</v>
      </c>
      <c r="F226" s="7">
        <v>22260</v>
      </c>
    </row>
    <row r="227" spans="1:6" x14ac:dyDescent="0.2">
      <c r="A227" s="28" t="s">
        <v>1763</v>
      </c>
      <c r="B227" s="6" t="s">
        <v>0</v>
      </c>
      <c r="C227" s="5" t="s">
        <v>634</v>
      </c>
      <c r="D227" s="7">
        <v>270</v>
      </c>
      <c r="E227" s="7">
        <v>33340</v>
      </c>
      <c r="F227" s="7">
        <v>32720</v>
      </c>
    </row>
    <row r="228" spans="1:6" x14ac:dyDescent="0.2">
      <c r="A228" s="28" t="s">
        <v>1</v>
      </c>
      <c r="B228" s="6" t="s">
        <v>2</v>
      </c>
      <c r="C228" s="5" t="s">
        <v>634</v>
      </c>
      <c r="D228" s="7">
        <v>80</v>
      </c>
      <c r="E228" s="7">
        <v>42360</v>
      </c>
      <c r="F228" s="7">
        <v>42760</v>
      </c>
    </row>
    <row r="229" spans="1:6" x14ac:dyDescent="0.2">
      <c r="A229" s="28" t="s">
        <v>5</v>
      </c>
      <c r="B229" s="6" t="s">
        <v>6</v>
      </c>
      <c r="C229" s="5" t="s">
        <v>634</v>
      </c>
      <c r="D229" s="7">
        <v>340</v>
      </c>
      <c r="E229" s="7">
        <v>42540</v>
      </c>
      <c r="F229" s="7">
        <v>38800</v>
      </c>
    </row>
    <row r="230" spans="1:6" x14ac:dyDescent="0.2">
      <c r="A230" s="28" t="s">
        <v>13</v>
      </c>
      <c r="B230" s="6" t="s">
        <v>14</v>
      </c>
      <c r="C230" s="5" t="s">
        <v>634</v>
      </c>
      <c r="D230" s="7">
        <v>130</v>
      </c>
      <c r="E230" s="7">
        <v>25120</v>
      </c>
      <c r="F230" s="7">
        <v>23080</v>
      </c>
    </row>
    <row r="231" spans="1:6" x14ac:dyDescent="0.2">
      <c r="A231" s="28" t="s">
        <v>17</v>
      </c>
      <c r="B231" s="6" t="s">
        <v>18</v>
      </c>
      <c r="C231" s="5" t="s">
        <v>634</v>
      </c>
      <c r="D231" s="7" t="s">
        <v>736</v>
      </c>
      <c r="E231" s="7">
        <v>38780</v>
      </c>
      <c r="F231" s="7">
        <v>37640</v>
      </c>
    </row>
    <row r="232" spans="1:6" x14ac:dyDescent="0.2">
      <c r="A232" s="28" t="s">
        <v>19</v>
      </c>
      <c r="B232" s="6" t="s">
        <v>20</v>
      </c>
      <c r="C232" s="5" t="s">
        <v>634</v>
      </c>
      <c r="D232" s="7">
        <v>170</v>
      </c>
      <c r="E232" s="7">
        <v>39120</v>
      </c>
      <c r="F232" s="7">
        <v>39980</v>
      </c>
    </row>
    <row r="233" spans="1:6" x14ac:dyDescent="0.2">
      <c r="A233" s="28" t="s">
        <v>21</v>
      </c>
      <c r="B233" s="6" t="s">
        <v>22</v>
      </c>
      <c r="C233" s="5" t="s">
        <v>634</v>
      </c>
      <c r="D233" s="7">
        <v>60</v>
      </c>
      <c r="E233" s="7">
        <v>31700</v>
      </c>
      <c r="F233" s="7">
        <v>29860</v>
      </c>
    </row>
    <row r="234" spans="1:6" x14ac:dyDescent="0.2">
      <c r="A234" s="28" t="s">
        <v>25</v>
      </c>
      <c r="B234" s="6" t="s">
        <v>26</v>
      </c>
      <c r="C234" s="5" t="s">
        <v>634</v>
      </c>
      <c r="D234" s="7">
        <v>70</v>
      </c>
      <c r="E234" s="7">
        <v>28810</v>
      </c>
      <c r="F234" s="7">
        <v>30300</v>
      </c>
    </row>
    <row r="235" spans="1:6" x14ac:dyDescent="0.2">
      <c r="A235" s="28" t="s">
        <v>27</v>
      </c>
      <c r="B235" s="6" t="s">
        <v>28</v>
      </c>
      <c r="C235" s="5" t="s">
        <v>634</v>
      </c>
      <c r="D235" s="7">
        <v>30</v>
      </c>
      <c r="E235" s="7">
        <v>35550</v>
      </c>
      <c r="F235" s="7">
        <v>29710</v>
      </c>
    </row>
    <row r="236" spans="1:6" x14ac:dyDescent="0.2">
      <c r="A236" s="28" t="s">
        <v>35</v>
      </c>
      <c r="B236" s="6" t="s">
        <v>36</v>
      </c>
      <c r="C236" s="5" t="s">
        <v>634</v>
      </c>
      <c r="D236" s="7">
        <v>120</v>
      </c>
      <c r="E236" s="7">
        <v>20420</v>
      </c>
      <c r="F236" s="7">
        <v>20500</v>
      </c>
    </row>
    <row r="237" spans="1:6" x14ac:dyDescent="0.2">
      <c r="A237" s="28" t="s">
        <v>37</v>
      </c>
      <c r="B237" s="6" t="s">
        <v>38</v>
      </c>
      <c r="C237" s="5" t="s">
        <v>634</v>
      </c>
      <c r="D237" s="7">
        <v>110</v>
      </c>
      <c r="E237" s="7">
        <v>20150</v>
      </c>
      <c r="F237" s="7">
        <v>18390</v>
      </c>
    </row>
    <row r="238" spans="1:6" x14ac:dyDescent="0.2">
      <c r="A238" s="28" t="s">
        <v>41</v>
      </c>
      <c r="B238" s="6" t="s">
        <v>42</v>
      </c>
      <c r="C238" s="5" t="s">
        <v>634</v>
      </c>
      <c r="D238" s="7">
        <v>80</v>
      </c>
      <c r="E238" s="7">
        <v>25390</v>
      </c>
      <c r="F238" s="7">
        <v>24050</v>
      </c>
    </row>
    <row r="239" spans="1:6" x14ac:dyDescent="0.2">
      <c r="A239" s="28" t="s">
        <v>45</v>
      </c>
      <c r="B239" s="6" t="s">
        <v>46</v>
      </c>
      <c r="C239" s="5" t="s">
        <v>634</v>
      </c>
      <c r="D239" s="7">
        <v>50</v>
      </c>
      <c r="E239" s="7">
        <v>47870</v>
      </c>
      <c r="F239" s="7">
        <v>45300</v>
      </c>
    </row>
    <row r="240" spans="1:6" x14ac:dyDescent="0.2">
      <c r="A240" s="28" t="s">
        <v>79</v>
      </c>
      <c r="B240" s="6" t="s">
        <v>80</v>
      </c>
      <c r="C240" s="5" t="s">
        <v>634</v>
      </c>
      <c r="D240" s="7">
        <v>150</v>
      </c>
      <c r="E240" s="7">
        <v>54670</v>
      </c>
      <c r="F240" s="7">
        <v>52020</v>
      </c>
    </row>
    <row r="241" spans="1:6" x14ac:dyDescent="0.2">
      <c r="A241" s="28" t="s">
        <v>85</v>
      </c>
      <c r="B241" s="6" t="s">
        <v>86</v>
      </c>
      <c r="C241" s="5" t="s">
        <v>634</v>
      </c>
      <c r="D241" s="7">
        <v>110</v>
      </c>
      <c r="E241" s="7">
        <v>49230</v>
      </c>
      <c r="F241" s="7">
        <v>44570</v>
      </c>
    </row>
    <row r="242" spans="1:6" x14ac:dyDescent="0.2">
      <c r="A242" s="28" t="s">
        <v>103</v>
      </c>
      <c r="B242" s="6" t="s">
        <v>104</v>
      </c>
      <c r="C242" s="5" t="s">
        <v>634</v>
      </c>
      <c r="D242" s="7">
        <v>70</v>
      </c>
      <c r="E242" s="7" t="s">
        <v>705</v>
      </c>
      <c r="F242" s="7" t="s">
        <v>705</v>
      </c>
    </row>
    <row r="243" spans="1:6" x14ac:dyDescent="0.2">
      <c r="A243" s="28" t="s">
        <v>105</v>
      </c>
      <c r="B243" s="6" t="s">
        <v>106</v>
      </c>
      <c r="C243" s="5" t="s">
        <v>634</v>
      </c>
      <c r="D243" s="7">
        <v>50</v>
      </c>
      <c r="E243" s="7">
        <v>32500</v>
      </c>
      <c r="F243" s="7">
        <v>31930</v>
      </c>
    </row>
    <row r="244" spans="1:6" x14ac:dyDescent="0.2">
      <c r="A244" s="28" t="s">
        <v>109</v>
      </c>
      <c r="B244" s="6" t="s">
        <v>110</v>
      </c>
      <c r="C244" s="5" t="s">
        <v>634</v>
      </c>
      <c r="D244" s="7">
        <v>240</v>
      </c>
      <c r="E244" s="7">
        <v>35940</v>
      </c>
      <c r="F244" s="7">
        <v>33920</v>
      </c>
    </row>
    <row r="245" spans="1:6" x14ac:dyDescent="0.2">
      <c r="A245" s="28" t="s">
        <v>111</v>
      </c>
      <c r="B245" s="6" t="s">
        <v>112</v>
      </c>
      <c r="C245" s="5" t="s">
        <v>634</v>
      </c>
      <c r="D245" s="7" t="s">
        <v>736</v>
      </c>
      <c r="E245" s="7">
        <v>34410</v>
      </c>
      <c r="F245" s="7">
        <v>31930</v>
      </c>
    </row>
    <row r="246" spans="1:6" x14ac:dyDescent="0.2">
      <c r="A246" s="28" t="s">
        <v>115</v>
      </c>
      <c r="B246" s="6" t="s">
        <v>116</v>
      </c>
      <c r="C246" s="5" t="s">
        <v>634</v>
      </c>
      <c r="D246" s="7">
        <v>40</v>
      </c>
      <c r="E246" s="7">
        <v>38550</v>
      </c>
      <c r="F246" s="7">
        <v>38920</v>
      </c>
    </row>
    <row r="247" spans="1:6" x14ac:dyDescent="0.2">
      <c r="A247" s="28" t="s">
        <v>129</v>
      </c>
      <c r="B247" s="6" t="s">
        <v>130</v>
      </c>
      <c r="C247" s="5" t="s">
        <v>634</v>
      </c>
      <c r="D247" s="7">
        <v>80</v>
      </c>
      <c r="E247" s="7">
        <v>21090</v>
      </c>
      <c r="F247" s="7">
        <v>19340</v>
      </c>
    </row>
    <row r="248" spans="1:6" x14ac:dyDescent="0.2">
      <c r="A248" s="28" t="s">
        <v>135</v>
      </c>
      <c r="B248" s="6" t="s">
        <v>136</v>
      </c>
      <c r="C248" s="5" t="s">
        <v>634</v>
      </c>
      <c r="D248" s="7">
        <v>90</v>
      </c>
      <c r="E248" s="7">
        <v>35010</v>
      </c>
      <c r="F248" s="7">
        <v>34440</v>
      </c>
    </row>
    <row r="249" spans="1:6" x14ac:dyDescent="0.2">
      <c r="A249" s="28" t="s">
        <v>137</v>
      </c>
      <c r="B249" s="6" t="s">
        <v>138</v>
      </c>
      <c r="C249" s="5" t="s">
        <v>634</v>
      </c>
      <c r="D249" s="7" t="s">
        <v>736</v>
      </c>
      <c r="E249" s="7">
        <v>20670</v>
      </c>
      <c r="F249" s="7">
        <v>18710</v>
      </c>
    </row>
    <row r="250" spans="1:6" x14ac:dyDescent="0.2">
      <c r="A250" s="28" t="s">
        <v>139</v>
      </c>
      <c r="B250" s="6" t="s">
        <v>140</v>
      </c>
      <c r="C250" s="5" t="s">
        <v>634</v>
      </c>
      <c r="D250" s="7">
        <v>50</v>
      </c>
      <c r="E250" s="7">
        <v>47120</v>
      </c>
      <c r="F250" s="7">
        <v>48910</v>
      </c>
    </row>
    <row r="251" spans="1:6" x14ac:dyDescent="0.2">
      <c r="A251" s="28" t="s">
        <v>141</v>
      </c>
      <c r="B251" s="6" t="s">
        <v>142</v>
      </c>
      <c r="C251" s="5" t="s">
        <v>634</v>
      </c>
      <c r="D251" s="7">
        <v>40</v>
      </c>
      <c r="E251" s="7">
        <v>26310</v>
      </c>
      <c r="F251" s="7">
        <v>27070</v>
      </c>
    </row>
    <row r="252" spans="1:6" x14ac:dyDescent="0.2">
      <c r="A252" s="28" t="s">
        <v>157</v>
      </c>
      <c r="B252" s="6" t="s">
        <v>158</v>
      </c>
      <c r="C252" s="5" t="s">
        <v>634</v>
      </c>
      <c r="D252" s="7">
        <v>620</v>
      </c>
      <c r="E252" s="7">
        <v>30300</v>
      </c>
      <c r="F252" s="7">
        <v>28750</v>
      </c>
    </row>
    <row r="253" spans="1:6" x14ac:dyDescent="0.2">
      <c r="A253" s="28" t="s">
        <v>169</v>
      </c>
      <c r="B253" s="6" t="s">
        <v>170</v>
      </c>
      <c r="C253" s="5" t="s">
        <v>634</v>
      </c>
      <c r="D253" s="7">
        <v>50</v>
      </c>
      <c r="E253" s="7">
        <v>23660</v>
      </c>
      <c r="F253" s="7">
        <v>23120</v>
      </c>
    </row>
    <row r="254" spans="1:6" x14ac:dyDescent="0.2">
      <c r="A254" s="28" t="s">
        <v>171</v>
      </c>
      <c r="B254" s="6" t="s">
        <v>172</v>
      </c>
      <c r="C254" s="5" t="s">
        <v>634</v>
      </c>
      <c r="D254" s="7">
        <v>90</v>
      </c>
      <c r="E254" s="7">
        <v>37600</v>
      </c>
      <c r="F254" s="7">
        <v>38100</v>
      </c>
    </row>
    <row r="255" spans="1:6" x14ac:dyDescent="0.2">
      <c r="A255" s="28" t="s">
        <v>175</v>
      </c>
      <c r="B255" s="6" t="s">
        <v>176</v>
      </c>
      <c r="C255" s="5" t="s">
        <v>634</v>
      </c>
      <c r="D255" s="7">
        <v>170</v>
      </c>
      <c r="E255" s="7">
        <v>43870</v>
      </c>
      <c r="F255" s="7">
        <v>38630</v>
      </c>
    </row>
    <row r="256" spans="1:6" x14ac:dyDescent="0.2">
      <c r="A256" s="28" t="s">
        <v>191</v>
      </c>
      <c r="B256" s="6" t="s">
        <v>192</v>
      </c>
      <c r="C256" s="5" t="s">
        <v>634</v>
      </c>
      <c r="D256" s="7">
        <v>320</v>
      </c>
      <c r="E256" s="7">
        <v>20280</v>
      </c>
      <c r="F256" s="7">
        <v>18960</v>
      </c>
    </row>
    <row r="257" spans="1:6" x14ac:dyDescent="0.2">
      <c r="A257" s="28" t="s">
        <v>193</v>
      </c>
      <c r="B257" s="6" t="s">
        <v>194</v>
      </c>
      <c r="C257" s="5" t="s">
        <v>634</v>
      </c>
      <c r="D257" s="7">
        <v>70</v>
      </c>
      <c r="E257" s="7">
        <v>21130</v>
      </c>
      <c r="F257" s="7">
        <v>18330</v>
      </c>
    </row>
    <row r="258" spans="1:6" x14ac:dyDescent="0.2">
      <c r="A258" s="28" t="s">
        <v>195</v>
      </c>
      <c r="B258" s="6" t="s">
        <v>196</v>
      </c>
      <c r="C258" s="5" t="s">
        <v>634</v>
      </c>
      <c r="D258" s="7">
        <v>60</v>
      </c>
      <c r="E258" s="7">
        <v>20090</v>
      </c>
      <c r="F258" s="7">
        <v>19160</v>
      </c>
    </row>
    <row r="259" spans="1:6" x14ac:dyDescent="0.2">
      <c r="A259" s="28" t="s">
        <v>197</v>
      </c>
      <c r="B259" s="6" t="s">
        <v>198</v>
      </c>
      <c r="C259" s="5" t="s">
        <v>634</v>
      </c>
      <c r="D259" s="7">
        <v>80</v>
      </c>
      <c r="E259" s="7">
        <v>26450</v>
      </c>
      <c r="F259" s="7">
        <v>24540</v>
      </c>
    </row>
    <row r="260" spans="1:6" x14ac:dyDescent="0.2">
      <c r="A260" s="28" t="s">
        <v>207</v>
      </c>
      <c r="B260" s="6" t="s">
        <v>208</v>
      </c>
      <c r="C260" s="5" t="s">
        <v>634</v>
      </c>
      <c r="D260" s="7">
        <v>250</v>
      </c>
      <c r="E260" s="7">
        <v>22290</v>
      </c>
      <c r="F260" s="7">
        <v>21960</v>
      </c>
    </row>
    <row r="261" spans="1:6" x14ac:dyDescent="0.2">
      <c r="A261" s="28" t="s">
        <v>223</v>
      </c>
      <c r="B261" s="6" t="s">
        <v>224</v>
      </c>
      <c r="C261" s="5" t="s">
        <v>634</v>
      </c>
      <c r="D261" s="7">
        <v>60</v>
      </c>
      <c r="E261" s="7">
        <v>32000</v>
      </c>
      <c r="F261" s="7">
        <v>32970</v>
      </c>
    </row>
    <row r="262" spans="1:6" x14ac:dyDescent="0.2">
      <c r="A262" s="28" t="s">
        <v>233</v>
      </c>
      <c r="B262" s="6" t="s">
        <v>234</v>
      </c>
      <c r="C262" s="5" t="s">
        <v>634</v>
      </c>
      <c r="D262" s="7" t="s">
        <v>736</v>
      </c>
      <c r="E262" s="7">
        <v>44890</v>
      </c>
      <c r="F262" s="7">
        <v>48980</v>
      </c>
    </row>
    <row r="263" spans="1:6" x14ac:dyDescent="0.2">
      <c r="A263" s="28" t="s">
        <v>249</v>
      </c>
      <c r="B263" s="6" t="s">
        <v>250</v>
      </c>
      <c r="C263" s="5" t="s">
        <v>634</v>
      </c>
      <c r="D263" s="7">
        <v>100</v>
      </c>
      <c r="E263" s="7">
        <v>32500</v>
      </c>
      <c r="F263" s="7">
        <v>27360</v>
      </c>
    </row>
    <row r="264" spans="1:6" x14ac:dyDescent="0.2">
      <c r="A264" s="28" t="s">
        <v>265</v>
      </c>
      <c r="B264" s="6" t="s">
        <v>266</v>
      </c>
      <c r="C264" s="5" t="s">
        <v>634</v>
      </c>
      <c r="D264" s="7">
        <v>50</v>
      </c>
      <c r="E264" s="7">
        <v>23270</v>
      </c>
      <c r="F264" s="7">
        <v>22490</v>
      </c>
    </row>
    <row r="265" spans="1:6" x14ac:dyDescent="0.2">
      <c r="A265" s="28" t="s">
        <v>269</v>
      </c>
      <c r="B265" s="6" t="s">
        <v>270</v>
      </c>
      <c r="C265" s="5" t="s">
        <v>634</v>
      </c>
      <c r="D265" s="7">
        <v>130</v>
      </c>
      <c r="E265" s="7">
        <v>19040</v>
      </c>
      <c r="F265" s="7">
        <v>18530</v>
      </c>
    </row>
    <row r="266" spans="1:6" x14ac:dyDescent="0.2">
      <c r="A266" s="28" t="s">
        <v>303</v>
      </c>
      <c r="B266" s="6" t="s">
        <v>304</v>
      </c>
      <c r="C266" s="5" t="s">
        <v>634</v>
      </c>
      <c r="D266" s="7">
        <v>100</v>
      </c>
      <c r="E266" s="7">
        <v>32370</v>
      </c>
      <c r="F266" s="7">
        <v>29810</v>
      </c>
    </row>
    <row r="267" spans="1:6" x14ac:dyDescent="0.2">
      <c r="A267" s="28" t="s">
        <v>331</v>
      </c>
      <c r="B267" s="6" t="s">
        <v>332</v>
      </c>
      <c r="C267" s="5" t="s">
        <v>634</v>
      </c>
      <c r="D267" s="7">
        <v>100</v>
      </c>
      <c r="E267" s="7">
        <v>39300</v>
      </c>
      <c r="F267" s="7">
        <v>36060</v>
      </c>
    </row>
    <row r="268" spans="1:6" x14ac:dyDescent="0.2">
      <c r="A268" s="28" t="s">
        <v>341</v>
      </c>
      <c r="B268" s="6" t="s">
        <v>342</v>
      </c>
      <c r="C268" s="5" t="s">
        <v>634</v>
      </c>
      <c r="D268" s="7">
        <v>50</v>
      </c>
      <c r="E268" s="7">
        <v>17400</v>
      </c>
      <c r="F268" s="7">
        <v>17830</v>
      </c>
    </row>
    <row r="269" spans="1:6" x14ac:dyDescent="0.2">
      <c r="A269" s="28" t="s">
        <v>363</v>
      </c>
      <c r="B269" s="6" t="s">
        <v>364</v>
      </c>
      <c r="C269" s="5" t="s">
        <v>634</v>
      </c>
      <c r="D269" s="7">
        <v>200</v>
      </c>
      <c r="E269" s="7">
        <v>18680</v>
      </c>
      <c r="F269" s="7">
        <v>18570</v>
      </c>
    </row>
    <row r="270" spans="1:6" x14ac:dyDescent="0.2">
      <c r="A270" s="28" t="s">
        <v>365</v>
      </c>
      <c r="B270" s="6" t="s">
        <v>366</v>
      </c>
      <c r="C270" s="5" t="s">
        <v>634</v>
      </c>
      <c r="D270" s="7">
        <v>40</v>
      </c>
      <c r="E270" s="7">
        <v>25930</v>
      </c>
      <c r="F270" s="7">
        <v>19170</v>
      </c>
    </row>
    <row r="271" spans="1:6" x14ac:dyDescent="0.2">
      <c r="A271" s="28" t="s">
        <v>371</v>
      </c>
      <c r="B271" s="6" t="s">
        <v>372</v>
      </c>
      <c r="C271" s="5" t="s">
        <v>634</v>
      </c>
      <c r="D271" s="7">
        <v>60</v>
      </c>
      <c r="E271" s="7">
        <v>37580</v>
      </c>
      <c r="F271" s="7">
        <v>35400</v>
      </c>
    </row>
    <row r="272" spans="1:6" x14ac:dyDescent="0.2">
      <c r="A272" s="28" t="s">
        <v>373</v>
      </c>
      <c r="B272" s="6" t="s">
        <v>374</v>
      </c>
      <c r="C272" s="5" t="s">
        <v>634</v>
      </c>
      <c r="D272" s="7">
        <v>50</v>
      </c>
      <c r="E272" s="7">
        <v>43080</v>
      </c>
      <c r="F272" s="7">
        <v>42870</v>
      </c>
    </row>
    <row r="273" spans="1:6" x14ac:dyDescent="0.2">
      <c r="A273" s="28" t="s">
        <v>387</v>
      </c>
      <c r="B273" s="6" t="s">
        <v>388</v>
      </c>
      <c r="C273" s="5" t="s">
        <v>634</v>
      </c>
      <c r="D273" s="7">
        <v>260</v>
      </c>
      <c r="E273" s="7">
        <v>22330</v>
      </c>
      <c r="F273" s="7">
        <v>19390</v>
      </c>
    </row>
    <row r="274" spans="1:6" x14ac:dyDescent="0.2">
      <c r="A274" s="28" t="s">
        <v>389</v>
      </c>
      <c r="B274" s="6" t="s">
        <v>390</v>
      </c>
      <c r="C274" s="5" t="s">
        <v>634</v>
      </c>
      <c r="D274" s="7">
        <v>320</v>
      </c>
      <c r="E274" s="7">
        <v>28610</v>
      </c>
      <c r="F274" s="7">
        <v>27630</v>
      </c>
    </row>
    <row r="275" spans="1:6" x14ac:dyDescent="0.2">
      <c r="A275" s="28" t="s">
        <v>391</v>
      </c>
      <c r="B275" s="6" t="s">
        <v>392</v>
      </c>
      <c r="C275" s="5" t="s">
        <v>634</v>
      </c>
      <c r="D275" s="7">
        <v>210</v>
      </c>
      <c r="E275" s="7">
        <v>34070</v>
      </c>
      <c r="F275" s="7">
        <v>25130</v>
      </c>
    </row>
    <row r="276" spans="1:6" x14ac:dyDescent="0.2">
      <c r="A276" s="28" t="s">
        <v>393</v>
      </c>
      <c r="B276" s="6" t="s">
        <v>394</v>
      </c>
      <c r="C276" s="5" t="s">
        <v>634</v>
      </c>
      <c r="D276" s="7">
        <v>40</v>
      </c>
      <c r="E276" s="7">
        <v>18990</v>
      </c>
      <c r="F276" s="7">
        <v>18550</v>
      </c>
    </row>
    <row r="277" spans="1:6" x14ac:dyDescent="0.2">
      <c r="A277" s="28" t="s">
        <v>409</v>
      </c>
      <c r="B277" s="6" t="s">
        <v>410</v>
      </c>
      <c r="C277" s="5" t="s">
        <v>634</v>
      </c>
      <c r="D277" s="7">
        <v>70</v>
      </c>
      <c r="E277" s="7">
        <v>21030</v>
      </c>
      <c r="F277" s="7">
        <v>19470</v>
      </c>
    </row>
    <row r="278" spans="1:6" x14ac:dyDescent="0.2">
      <c r="A278" s="28" t="s">
        <v>427</v>
      </c>
      <c r="B278" s="6" t="s">
        <v>428</v>
      </c>
      <c r="C278" s="5" t="s">
        <v>634</v>
      </c>
      <c r="D278" s="7">
        <v>50</v>
      </c>
      <c r="E278" s="7">
        <v>21570</v>
      </c>
      <c r="F278" s="7">
        <v>19320</v>
      </c>
    </row>
    <row r="279" spans="1:6" x14ac:dyDescent="0.2">
      <c r="A279" s="28" t="s">
        <v>429</v>
      </c>
      <c r="B279" s="6" t="s">
        <v>430</v>
      </c>
      <c r="C279" s="5" t="s">
        <v>634</v>
      </c>
      <c r="D279" s="7">
        <v>120</v>
      </c>
      <c r="E279" s="7">
        <v>17490</v>
      </c>
      <c r="F279" s="7">
        <v>17920</v>
      </c>
    </row>
    <row r="280" spans="1:6" x14ac:dyDescent="0.2">
      <c r="A280" s="28" t="s">
        <v>431</v>
      </c>
      <c r="B280" s="6" t="s">
        <v>432</v>
      </c>
      <c r="C280" s="5" t="s">
        <v>634</v>
      </c>
      <c r="D280" s="7">
        <v>600</v>
      </c>
      <c r="E280" s="7">
        <v>20550</v>
      </c>
      <c r="F280" s="7">
        <v>19010</v>
      </c>
    </row>
    <row r="281" spans="1:6" x14ac:dyDescent="0.2">
      <c r="A281" s="28" t="s">
        <v>435</v>
      </c>
      <c r="B281" s="6" t="s">
        <v>436</v>
      </c>
      <c r="C281" s="5" t="s">
        <v>634</v>
      </c>
      <c r="D281" s="7">
        <v>160</v>
      </c>
      <c r="E281" s="7">
        <v>18940</v>
      </c>
      <c r="F281" s="7">
        <v>18460</v>
      </c>
    </row>
    <row r="283" spans="1:6" x14ac:dyDescent="0.2">
      <c r="A283" s="21" t="s">
        <v>463</v>
      </c>
    </row>
    <row r="285" spans="1:6" x14ac:dyDescent="0.2">
      <c r="A285" s="2" t="s">
        <v>1765</v>
      </c>
    </row>
  </sheetData>
  <phoneticPr fontId="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5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21"/>
    <col min="2" max="2" width="50.85546875" style="2" customWidth="1"/>
    <col min="3" max="16384" width="9.140625" style="2"/>
  </cols>
  <sheetData>
    <row r="1" spans="1:8" x14ac:dyDescent="0.2">
      <c r="A1" s="27" t="s">
        <v>1018</v>
      </c>
      <c r="B1" s="26" t="s">
        <v>1024</v>
      </c>
      <c r="C1" s="22"/>
    </row>
    <row r="2" spans="1:8" ht="38.25" x14ac:dyDescent="0.2">
      <c r="A2" s="17" t="s">
        <v>1017</v>
      </c>
      <c r="B2" s="17" t="s">
        <v>1015</v>
      </c>
      <c r="C2" s="23" t="s">
        <v>1016</v>
      </c>
      <c r="D2" s="16" t="s">
        <v>607</v>
      </c>
      <c r="E2" s="16" t="s">
        <v>1011</v>
      </c>
      <c r="F2" s="16" t="s">
        <v>1012</v>
      </c>
    </row>
    <row r="3" spans="1:8" x14ac:dyDescent="0.2">
      <c r="A3" s="28" t="s">
        <v>626</v>
      </c>
      <c r="B3" s="6" t="s">
        <v>627</v>
      </c>
      <c r="C3" s="5" t="s">
        <v>628</v>
      </c>
      <c r="D3" s="7">
        <v>275400</v>
      </c>
      <c r="E3" s="7">
        <v>35550</v>
      </c>
      <c r="F3" s="7">
        <v>25710</v>
      </c>
      <c r="H3" s="7"/>
    </row>
    <row r="4" spans="1:8" x14ac:dyDescent="0.2">
      <c r="A4" s="28" t="s">
        <v>629</v>
      </c>
      <c r="B4" s="6" t="s">
        <v>630</v>
      </c>
      <c r="C4" s="5" t="s">
        <v>631</v>
      </c>
      <c r="D4" s="7">
        <v>9900</v>
      </c>
      <c r="E4" s="7">
        <v>92060</v>
      </c>
      <c r="F4" s="7">
        <v>79900</v>
      </c>
    </row>
    <row r="5" spans="1:8" x14ac:dyDescent="0.2">
      <c r="A5" s="28" t="s">
        <v>701</v>
      </c>
      <c r="B5" s="6" t="s">
        <v>702</v>
      </c>
      <c r="C5" s="5" t="s">
        <v>631</v>
      </c>
      <c r="D5" s="7">
        <v>10420</v>
      </c>
      <c r="E5" s="7">
        <v>55570</v>
      </c>
      <c r="F5" s="7">
        <v>52940</v>
      </c>
    </row>
    <row r="6" spans="1:8" x14ac:dyDescent="0.2">
      <c r="A6" s="28" t="s">
        <v>767</v>
      </c>
      <c r="B6" s="6" t="s">
        <v>768</v>
      </c>
      <c r="C6" s="5" t="s">
        <v>631</v>
      </c>
      <c r="D6" s="7">
        <v>3750</v>
      </c>
      <c r="E6" s="7">
        <v>58080</v>
      </c>
      <c r="F6" s="7">
        <v>55850</v>
      </c>
    </row>
    <row r="7" spans="1:8" x14ac:dyDescent="0.2">
      <c r="A7" s="28" t="s">
        <v>801</v>
      </c>
      <c r="B7" s="6" t="s">
        <v>802</v>
      </c>
      <c r="C7" s="5" t="s">
        <v>631</v>
      </c>
      <c r="D7" s="7">
        <v>2230</v>
      </c>
      <c r="E7" s="7">
        <v>63420</v>
      </c>
      <c r="F7" s="7">
        <v>57420</v>
      </c>
    </row>
    <row r="8" spans="1:8" x14ac:dyDescent="0.2">
      <c r="A8" s="28" t="s">
        <v>867</v>
      </c>
      <c r="B8" s="6" t="s">
        <v>868</v>
      </c>
      <c r="C8" s="5" t="s">
        <v>631</v>
      </c>
      <c r="D8" s="7">
        <v>1180</v>
      </c>
      <c r="E8" s="7">
        <v>60700</v>
      </c>
      <c r="F8" s="7">
        <v>53790</v>
      </c>
    </row>
    <row r="9" spans="1:8" x14ac:dyDescent="0.2">
      <c r="A9" s="28" t="s">
        <v>941</v>
      </c>
      <c r="B9" s="6" t="s">
        <v>942</v>
      </c>
      <c r="C9" s="5" t="s">
        <v>631</v>
      </c>
      <c r="D9" s="7">
        <v>3300</v>
      </c>
      <c r="E9" s="7">
        <v>45520</v>
      </c>
      <c r="F9" s="7">
        <v>43720</v>
      </c>
    </row>
    <row r="10" spans="1:8" x14ac:dyDescent="0.2">
      <c r="A10" s="28" t="s">
        <v>975</v>
      </c>
      <c r="B10" s="6" t="s">
        <v>976</v>
      </c>
      <c r="C10" s="5" t="s">
        <v>631</v>
      </c>
      <c r="D10" s="7">
        <v>1760</v>
      </c>
      <c r="E10" s="7">
        <v>88690</v>
      </c>
      <c r="F10" s="7">
        <v>67230</v>
      </c>
    </row>
    <row r="11" spans="1:8" x14ac:dyDescent="0.2">
      <c r="A11" s="28" t="s">
        <v>993</v>
      </c>
      <c r="B11" s="6" t="s">
        <v>994</v>
      </c>
      <c r="C11" s="5" t="s">
        <v>631</v>
      </c>
      <c r="D11" s="7">
        <v>22030</v>
      </c>
      <c r="E11" s="7">
        <v>46940</v>
      </c>
      <c r="F11" s="7">
        <v>47300</v>
      </c>
    </row>
    <row r="12" spans="1:8" x14ac:dyDescent="0.2">
      <c r="A12" s="28" t="s">
        <v>1134</v>
      </c>
      <c r="B12" s="6" t="s">
        <v>1135</v>
      </c>
      <c r="C12" s="5" t="s">
        <v>631</v>
      </c>
      <c r="D12" s="7">
        <v>2090</v>
      </c>
      <c r="E12" s="7">
        <v>41770</v>
      </c>
      <c r="F12" s="7">
        <v>36930</v>
      </c>
    </row>
    <row r="13" spans="1:8" x14ac:dyDescent="0.2">
      <c r="A13" s="28" t="s">
        <v>1216</v>
      </c>
      <c r="B13" s="6" t="s">
        <v>1217</v>
      </c>
      <c r="C13" s="5" t="s">
        <v>631</v>
      </c>
      <c r="D13" s="7">
        <v>15310</v>
      </c>
      <c r="E13" s="7">
        <v>66360</v>
      </c>
      <c r="F13" s="7">
        <v>54140</v>
      </c>
    </row>
    <row r="14" spans="1:8" x14ac:dyDescent="0.2">
      <c r="A14" s="28" t="s">
        <v>1337</v>
      </c>
      <c r="B14" s="6" t="s">
        <v>1338</v>
      </c>
      <c r="C14" s="5" t="s">
        <v>631</v>
      </c>
      <c r="D14" s="7">
        <v>7990</v>
      </c>
      <c r="E14" s="7">
        <v>23940</v>
      </c>
      <c r="F14" s="7">
        <v>21500</v>
      </c>
    </row>
    <row r="15" spans="1:8" x14ac:dyDescent="0.2">
      <c r="A15" s="28" t="s">
        <v>1371</v>
      </c>
      <c r="B15" s="6" t="s">
        <v>1372</v>
      </c>
      <c r="C15" s="5" t="s">
        <v>631</v>
      </c>
      <c r="D15" s="7">
        <v>9620</v>
      </c>
      <c r="E15" s="7">
        <v>46060</v>
      </c>
      <c r="F15" s="7">
        <v>41020</v>
      </c>
    </row>
    <row r="16" spans="1:8" x14ac:dyDescent="0.2">
      <c r="A16" s="28" t="s">
        <v>1413</v>
      </c>
      <c r="B16" s="6" t="s">
        <v>1414</v>
      </c>
      <c r="C16" s="5" t="s">
        <v>631</v>
      </c>
      <c r="D16" s="7">
        <v>27440</v>
      </c>
      <c r="E16" s="7">
        <v>18560</v>
      </c>
      <c r="F16" s="7">
        <v>17900</v>
      </c>
    </row>
    <row r="17" spans="1:6" x14ac:dyDescent="0.2">
      <c r="A17" s="28" t="s">
        <v>1449</v>
      </c>
      <c r="B17" s="6" t="s">
        <v>1450</v>
      </c>
      <c r="C17" s="5" t="s">
        <v>631</v>
      </c>
      <c r="D17" s="7">
        <v>9160</v>
      </c>
      <c r="E17" s="7">
        <v>20610</v>
      </c>
      <c r="F17" s="7">
        <v>18720</v>
      </c>
    </row>
    <row r="18" spans="1:6" x14ac:dyDescent="0.2">
      <c r="A18" s="28" t="s">
        <v>1471</v>
      </c>
      <c r="B18" s="6" t="s">
        <v>1472</v>
      </c>
      <c r="C18" s="5" t="s">
        <v>631</v>
      </c>
      <c r="D18" s="7">
        <v>10390</v>
      </c>
      <c r="E18" s="7">
        <v>18760</v>
      </c>
      <c r="F18" s="7">
        <v>17920</v>
      </c>
    </row>
    <row r="19" spans="1:6" x14ac:dyDescent="0.2">
      <c r="A19" s="28" t="s">
        <v>1563</v>
      </c>
      <c r="B19" s="6" t="s">
        <v>1564</v>
      </c>
      <c r="C19" s="5" t="s">
        <v>631</v>
      </c>
      <c r="D19" s="7">
        <v>30740</v>
      </c>
      <c r="E19" s="7">
        <v>28200</v>
      </c>
      <c r="F19" s="7">
        <v>19700</v>
      </c>
    </row>
    <row r="20" spans="1:6" x14ac:dyDescent="0.2">
      <c r="A20" s="28" t="s">
        <v>1607</v>
      </c>
      <c r="B20" s="6" t="s">
        <v>1608</v>
      </c>
      <c r="C20" s="5" t="s">
        <v>631</v>
      </c>
      <c r="D20" s="7">
        <v>51330</v>
      </c>
      <c r="E20" s="7">
        <v>27700</v>
      </c>
      <c r="F20" s="7">
        <v>24870</v>
      </c>
    </row>
    <row r="21" spans="1:6" x14ac:dyDescent="0.2">
      <c r="A21" s="28" t="s">
        <v>1719</v>
      </c>
      <c r="B21" s="6" t="s">
        <v>1720</v>
      </c>
      <c r="C21" s="5" t="s">
        <v>631</v>
      </c>
      <c r="D21" s="7">
        <v>180</v>
      </c>
      <c r="E21" s="7">
        <v>18710</v>
      </c>
      <c r="F21" s="7">
        <v>17860</v>
      </c>
    </row>
    <row r="22" spans="1:6" x14ac:dyDescent="0.2">
      <c r="A22" s="28" t="s">
        <v>1737</v>
      </c>
      <c r="B22" s="6" t="s">
        <v>1738</v>
      </c>
      <c r="C22" s="5" t="s">
        <v>631</v>
      </c>
      <c r="D22" s="7">
        <v>10280</v>
      </c>
      <c r="E22" s="7">
        <v>30400</v>
      </c>
      <c r="F22" s="7">
        <v>27520</v>
      </c>
    </row>
    <row r="23" spans="1:6" x14ac:dyDescent="0.2">
      <c r="A23" s="28" t="s">
        <v>77</v>
      </c>
      <c r="B23" s="6" t="s">
        <v>78</v>
      </c>
      <c r="C23" s="5" t="s">
        <v>631</v>
      </c>
      <c r="D23" s="7">
        <v>11440</v>
      </c>
      <c r="E23" s="7">
        <v>33260</v>
      </c>
      <c r="F23" s="7">
        <v>29580</v>
      </c>
    </row>
    <row r="24" spans="1:6" x14ac:dyDescent="0.2">
      <c r="A24" s="28" t="s">
        <v>173</v>
      </c>
      <c r="B24" s="6" t="s">
        <v>174</v>
      </c>
      <c r="C24" s="5" t="s">
        <v>631</v>
      </c>
      <c r="D24" s="7">
        <v>15520</v>
      </c>
      <c r="E24" s="7">
        <v>26120</v>
      </c>
      <c r="F24" s="7">
        <v>21750</v>
      </c>
    </row>
    <row r="25" spans="1:6" x14ac:dyDescent="0.2">
      <c r="A25" s="28" t="s">
        <v>367</v>
      </c>
      <c r="B25" s="6" t="s">
        <v>368</v>
      </c>
      <c r="C25" s="5" t="s">
        <v>631</v>
      </c>
      <c r="D25" s="7">
        <v>19360</v>
      </c>
      <c r="E25" s="7">
        <v>26160</v>
      </c>
      <c r="F25" s="7">
        <v>21920</v>
      </c>
    </row>
    <row r="26" spans="1:6" x14ac:dyDescent="0.2">
      <c r="A26" s="28" t="s">
        <v>632</v>
      </c>
      <c r="B26" s="6" t="s">
        <v>633</v>
      </c>
      <c r="C26" s="5" t="s">
        <v>634</v>
      </c>
      <c r="D26" s="7">
        <v>190</v>
      </c>
      <c r="E26" s="7">
        <v>173780</v>
      </c>
      <c r="F26" s="7">
        <v>169320</v>
      </c>
    </row>
    <row r="27" spans="1:6" x14ac:dyDescent="0.2">
      <c r="A27" s="28" t="s">
        <v>635</v>
      </c>
      <c r="B27" s="6" t="s">
        <v>636</v>
      </c>
      <c r="C27" s="5" t="s">
        <v>634</v>
      </c>
      <c r="D27" s="7">
        <v>3640</v>
      </c>
      <c r="E27" s="7">
        <v>98320</v>
      </c>
      <c r="F27" s="7">
        <v>80470</v>
      </c>
    </row>
    <row r="28" spans="1:6" x14ac:dyDescent="0.2">
      <c r="A28" s="28" t="s">
        <v>641</v>
      </c>
      <c r="B28" s="6" t="s">
        <v>642</v>
      </c>
      <c r="C28" s="5" t="s">
        <v>634</v>
      </c>
      <c r="D28" s="7">
        <v>90</v>
      </c>
      <c r="E28" s="7">
        <v>108030</v>
      </c>
      <c r="F28" s="7">
        <v>98600</v>
      </c>
    </row>
    <row r="29" spans="1:6" x14ac:dyDescent="0.2">
      <c r="A29" s="28" t="s">
        <v>643</v>
      </c>
      <c r="B29" s="6" t="s">
        <v>644</v>
      </c>
      <c r="C29" s="5" t="s">
        <v>634</v>
      </c>
      <c r="D29" s="7">
        <v>330</v>
      </c>
      <c r="E29" s="7">
        <v>117400</v>
      </c>
      <c r="F29" s="7">
        <v>105640</v>
      </c>
    </row>
    <row r="30" spans="1:6" x14ac:dyDescent="0.2">
      <c r="A30" s="28" t="s">
        <v>645</v>
      </c>
      <c r="B30" s="6" t="s">
        <v>646</v>
      </c>
      <c r="C30" s="5" t="s">
        <v>634</v>
      </c>
      <c r="D30" s="7">
        <v>40</v>
      </c>
      <c r="E30" s="7">
        <v>57750</v>
      </c>
      <c r="F30" s="7">
        <v>65040</v>
      </c>
    </row>
    <row r="31" spans="1:6" x14ac:dyDescent="0.2">
      <c r="A31" s="28" t="s">
        <v>647</v>
      </c>
      <c r="B31" s="6" t="s">
        <v>648</v>
      </c>
      <c r="C31" s="5" t="s">
        <v>634</v>
      </c>
      <c r="D31" s="7">
        <v>430</v>
      </c>
      <c r="E31" s="7">
        <v>78340</v>
      </c>
      <c r="F31" s="7">
        <v>75080</v>
      </c>
    </row>
    <row r="32" spans="1:6" x14ac:dyDescent="0.2">
      <c r="A32" s="28" t="s">
        <v>649</v>
      </c>
      <c r="B32" s="6" t="s">
        <v>650</v>
      </c>
      <c r="C32" s="5" t="s">
        <v>634</v>
      </c>
      <c r="D32" s="7">
        <v>200</v>
      </c>
      <c r="E32" s="7">
        <v>105450</v>
      </c>
      <c r="F32" s="7">
        <v>97460</v>
      </c>
    </row>
    <row r="33" spans="1:6" x14ac:dyDescent="0.2">
      <c r="A33" s="28" t="s">
        <v>651</v>
      </c>
      <c r="B33" s="6" t="s">
        <v>652</v>
      </c>
      <c r="C33" s="5" t="s">
        <v>634</v>
      </c>
      <c r="D33" s="7">
        <v>460</v>
      </c>
      <c r="E33" s="7">
        <v>102300</v>
      </c>
      <c r="F33" s="7">
        <v>89390</v>
      </c>
    </row>
    <row r="34" spans="1:6" x14ac:dyDescent="0.2">
      <c r="A34" s="28" t="s">
        <v>653</v>
      </c>
      <c r="B34" s="6" t="s">
        <v>654</v>
      </c>
      <c r="C34" s="5" t="s">
        <v>634</v>
      </c>
      <c r="D34" s="7">
        <v>200</v>
      </c>
      <c r="E34" s="7">
        <v>86860</v>
      </c>
      <c r="F34" s="7">
        <v>74100</v>
      </c>
    </row>
    <row r="35" spans="1:6" x14ac:dyDescent="0.2">
      <c r="A35" s="28" t="s">
        <v>655</v>
      </c>
      <c r="B35" s="6" t="s">
        <v>656</v>
      </c>
      <c r="C35" s="5" t="s">
        <v>634</v>
      </c>
      <c r="D35" s="7">
        <v>50</v>
      </c>
      <c r="E35" s="7">
        <v>92660</v>
      </c>
      <c r="F35" s="7">
        <v>94010</v>
      </c>
    </row>
    <row r="36" spans="1:6" x14ac:dyDescent="0.2">
      <c r="A36" s="28" t="s">
        <v>657</v>
      </c>
      <c r="B36" s="6" t="s">
        <v>658</v>
      </c>
      <c r="C36" s="5" t="s">
        <v>634</v>
      </c>
      <c r="D36" s="7">
        <v>180</v>
      </c>
      <c r="E36" s="7">
        <v>77540</v>
      </c>
      <c r="F36" s="7">
        <v>72280</v>
      </c>
    </row>
    <row r="37" spans="1:6" x14ac:dyDescent="0.2">
      <c r="A37" s="28" t="s">
        <v>661</v>
      </c>
      <c r="B37" s="6" t="s">
        <v>662</v>
      </c>
      <c r="C37" s="5" t="s">
        <v>634</v>
      </c>
      <c r="D37" s="7">
        <v>100</v>
      </c>
      <c r="E37" s="7">
        <v>82040</v>
      </c>
      <c r="F37" s="7">
        <v>80820</v>
      </c>
    </row>
    <row r="38" spans="1:6" x14ac:dyDescent="0.2">
      <c r="A38" s="28" t="s">
        <v>667</v>
      </c>
      <c r="B38" s="6" t="s">
        <v>668</v>
      </c>
      <c r="C38" s="5" t="s">
        <v>634</v>
      </c>
      <c r="D38" s="7">
        <v>640</v>
      </c>
      <c r="E38" s="7">
        <v>104640</v>
      </c>
      <c r="F38" s="7">
        <v>72920</v>
      </c>
    </row>
    <row r="39" spans="1:6" x14ac:dyDescent="0.2">
      <c r="A39" s="28" t="s">
        <v>669</v>
      </c>
      <c r="B39" s="6" t="s">
        <v>670</v>
      </c>
      <c r="C39" s="5" t="s">
        <v>634</v>
      </c>
      <c r="D39" s="7">
        <v>50</v>
      </c>
      <c r="E39" s="7">
        <v>41680</v>
      </c>
      <c r="F39" s="7">
        <v>35710</v>
      </c>
    </row>
    <row r="40" spans="1:6" x14ac:dyDescent="0.2">
      <c r="A40" s="28" t="s">
        <v>671</v>
      </c>
      <c r="B40" s="6" t="s">
        <v>672</v>
      </c>
      <c r="C40" s="5" t="s">
        <v>634</v>
      </c>
      <c r="D40" s="7">
        <v>770</v>
      </c>
      <c r="E40" s="7">
        <v>79000</v>
      </c>
      <c r="F40" s="7">
        <v>78000</v>
      </c>
    </row>
    <row r="41" spans="1:6" x14ac:dyDescent="0.2">
      <c r="A41" s="28" t="s">
        <v>673</v>
      </c>
      <c r="B41" s="6" t="s">
        <v>674</v>
      </c>
      <c r="C41" s="5" t="s">
        <v>634</v>
      </c>
      <c r="D41" s="7">
        <v>110</v>
      </c>
      <c r="E41" s="7">
        <v>94550</v>
      </c>
      <c r="F41" s="7">
        <v>85300</v>
      </c>
    </row>
    <row r="42" spans="1:6" x14ac:dyDescent="0.2">
      <c r="A42" s="28" t="s">
        <v>677</v>
      </c>
      <c r="B42" s="6" t="s">
        <v>678</v>
      </c>
      <c r="C42" s="5" t="s">
        <v>634</v>
      </c>
      <c r="D42" s="7">
        <v>100</v>
      </c>
      <c r="E42" s="7">
        <v>110660</v>
      </c>
      <c r="F42" s="7">
        <v>101850</v>
      </c>
    </row>
    <row r="43" spans="1:6" x14ac:dyDescent="0.2">
      <c r="A43" s="28" t="s">
        <v>679</v>
      </c>
      <c r="B43" s="6" t="s">
        <v>680</v>
      </c>
      <c r="C43" s="5" t="s">
        <v>634</v>
      </c>
      <c r="D43" s="7">
        <v>410</v>
      </c>
      <c r="E43" s="7">
        <v>46480</v>
      </c>
      <c r="F43" s="7">
        <v>43170</v>
      </c>
    </row>
    <row r="44" spans="1:6" x14ac:dyDescent="0.2">
      <c r="A44" s="28" t="s">
        <v>685</v>
      </c>
      <c r="B44" s="6" t="s">
        <v>686</v>
      </c>
      <c r="C44" s="5" t="s">
        <v>634</v>
      </c>
      <c r="D44" s="7">
        <v>50</v>
      </c>
      <c r="E44" s="7">
        <v>50290</v>
      </c>
      <c r="F44" s="7">
        <v>48820</v>
      </c>
    </row>
    <row r="45" spans="1:6" x14ac:dyDescent="0.2">
      <c r="A45" s="28" t="s">
        <v>687</v>
      </c>
      <c r="B45" s="6" t="s">
        <v>688</v>
      </c>
      <c r="C45" s="5" t="s">
        <v>634</v>
      </c>
      <c r="D45" s="7">
        <v>540</v>
      </c>
      <c r="E45" s="7">
        <v>76650</v>
      </c>
      <c r="F45" s="7">
        <v>79300</v>
      </c>
    </row>
    <row r="46" spans="1:6" x14ac:dyDescent="0.2">
      <c r="A46" s="28" t="s">
        <v>693</v>
      </c>
      <c r="B46" s="6" t="s">
        <v>694</v>
      </c>
      <c r="C46" s="5" t="s">
        <v>634</v>
      </c>
      <c r="D46" s="7">
        <v>330</v>
      </c>
      <c r="E46" s="7">
        <v>57390</v>
      </c>
      <c r="F46" s="7">
        <v>49830</v>
      </c>
    </row>
    <row r="47" spans="1:6" x14ac:dyDescent="0.2">
      <c r="A47" s="28" t="s">
        <v>695</v>
      </c>
      <c r="B47" s="6" t="s">
        <v>696</v>
      </c>
      <c r="C47" s="5" t="s">
        <v>634</v>
      </c>
      <c r="D47" s="7">
        <v>140</v>
      </c>
      <c r="E47" s="7">
        <v>58740</v>
      </c>
      <c r="F47" s="7">
        <v>54400</v>
      </c>
    </row>
    <row r="48" spans="1:6" x14ac:dyDescent="0.2">
      <c r="A48" s="28" t="s">
        <v>699</v>
      </c>
      <c r="B48" s="6" t="s">
        <v>700</v>
      </c>
      <c r="C48" s="5" t="s">
        <v>634</v>
      </c>
      <c r="D48" s="7">
        <v>650</v>
      </c>
      <c r="E48" s="7">
        <v>104600</v>
      </c>
      <c r="F48" s="7">
        <v>105690</v>
      </c>
    </row>
    <row r="49" spans="1:6" x14ac:dyDescent="0.2">
      <c r="A49" s="28" t="s">
        <v>708</v>
      </c>
      <c r="B49" s="6" t="s">
        <v>709</v>
      </c>
      <c r="C49" s="5" t="s">
        <v>634</v>
      </c>
      <c r="D49" s="7">
        <v>120</v>
      </c>
      <c r="E49" s="7">
        <v>63140</v>
      </c>
      <c r="F49" s="7">
        <v>54280</v>
      </c>
    </row>
    <row r="50" spans="1:6" x14ac:dyDescent="0.2">
      <c r="A50" s="28" t="s">
        <v>710</v>
      </c>
      <c r="B50" s="6" t="s">
        <v>711</v>
      </c>
      <c r="C50" s="5" t="s">
        <v>634</v>
      </c>
      <c r="D50" s="7">
        <v>550</v>
      </c>
      <c r="E50" s="7">
        <v>50480</v>
      </c>
      <c r="F50" s="7">
        <v>48360</v>
      </c>
    </row>
    <row r="51" spans="1:6" x14ac:dyDescent="0.2">
      <c r="A51" s="28" t="s">
        <v>712</v>
      </c>
      <c r="B51" s="6" t="s">
        <v>713</v>
      </c>
      <c r="C51" s="5" t="s">
        <v>634</v>
      </c>
      <c r="D51" s="7" t="s">
        <v>736</v>
      </c>
      <c r="E51" s="7">
        <v>63440</v>
      </c>
      <c r="F51" s="7">
        <v>63980</v>
      </c>
    </row>
    <row r="52" spans="1:6" x14ac:dyDescent="0.2">
      <c r="A52" s="28" t="s">
        <v>716</v>
      </c>
      <c r="B52" s="6" t="s">
        <v>717</v>
      </c>
      <c r="C52" s="5" t="s">
        <v>634</v>
      </c>
      <c r="D52" s="7">
        <v>1620</v>
      </c>
      <c r="E52" s="7">
        <v>60680</v>
      </c>
      <c r="F52" s="7">
        <v>68810</v>
      </c>
    </row>
    <row r="53" spans="1:6" x14ac:dyDescent="0.2">
      <c r="A53" s="28" t="s">
        <v>718</v>
      </c>
      <c r="B53" s="6" t="s">
        <v>719</v>
      </c>
      <c r="C53" s="5" t="s">
        <v>634</v>
      </c>
      <c r="D53" s="7">
        <v>340</v>
      </c>
      <c r="E53" s="7">
        <v>51780</v>
      </c>
      <c r="F53" s="7">
        <v>46110</v>
      </c>
    </row>
    <row r="54" spans="1:6" x14ac:dyDescent="0.2">
      <c r="A54" s="28" t="s">
        <v>720</v>
      </c>
      <c r="B54" s="6" t="s">
        <v>721</v>
      </c>
      <c r="C54" s="5" t="s">
        <v>634</v>
      </c>
      <c r="D54" s="7">
        <v>830</v>
      </c>
      <c r="E54" s="7">
        <v>50660</v>
      </c>
      <c r="F54" s="7">
        <v>47650</v>
      </c>
    </row>
    <row r="55" spans="1:6" x14ac:dyDescent="0.2">
      <c r="A55" s="28" t="s">
        <v>724</v>
      </c>
      <c r="B55" s="6" t="s">
        <v>725</v>
      </c>
      <c r="C55" s="5" t="s">
        <v>634</v>
      </c>
      <c r="D55" s="7">
        <v>240</v>
      </c>
      <c r="E55" s="7">
        <v>69110</v>
      </c>
      <c r="F55" s="7">
        <v>68890</v>
      </c>
    </row>
    <row r="56" spans="1:6" x14ac:dyDescent="0.2">
      <c r="A56" s="28" t="s">
        <v>726</v>
      </c>
      <c r="B56" s="6" t="s">
        <v>727</v>
      </c>
      <c r="C56" s="5" t="s">
        <v>634</v>
      </c>
      <c r="D56" s="7">
        <v>370</v>
      </c>
      <c r="E56" s="7">
        <v>63610</v>
      </c>
      <c r="F56" s="7">
        <v>59970</v>
      </c>
    </row>
    <row r="57" spans="1:6" x14ac:dyDescent="0.2">
      <c r="A57" s="28" t="s">
        <v>728</v>
      </c>
      <c r="B57" s="6" t="s">
        <v>729</v>
      </c>
      <c r="C57" s="5" t="s">
        <v>634</v>
      </c>
      <c r="D57" s="7">
        <v>60</v>
      </c>
      <c r="E57" s="7">
        <v>37110</v>
      </c>
      <c r="F57" s="7">
        <v>39090</v>
      </c>
    </row>
    <row r="58" spans="1:6" x14ac:dyDescent="0.2">
      <c r="A58" s="28" t="s">
        <v>730</v>
      </c>
      <c r="B58" s="6" t="s">
        <v>731</v>
      </c>
      <c r="C58" s="5" t="s">
        <v>634</v>
      </c>
      <c r="D58" s="7">
        <v>60</v>
      </c>
      <c r="E58" s="7">
        <v>44560</v>
      </c>
      <c r="F58" s="7">
        <v>40160</v>
      </c>
    </row>
    <row r="59" spans="1:6" x14ac:dyDescent="0.2">
      <c r="A59" s="28" t="s">
        <v>732</v>
      </c>
      <c r="B59" s="6" t="s">
        <v>733</v>
      </c>
      <c r="C59" s="5" t="s">
        <v>634</v>
      </c>
      <c r="D59" s="7">
        <v>110</v>
      </c>
      <c r="E59" s="7">
        <v>48710</v>
      </c>
      <c r="F59" s="7">
        <v>47340</v>
      </c>
    </row>
    <row r="60" spans="1:6" x14ac:dyDescent="0.2">
      <c r="A60" s="28" t="s">
        <v>734</v>
      </c>
      <c r="B60" s="6" t="s">
        <v>735</v>
      </c>
      <c r="C60" s="5" t="s">
        <v>634</v>
      </c>
      <c r="D60" s="7">
        <v>390</v>
      </c>
      <c r="E60" s="7">
        <v>48340</v>
      </c>
      <c r="F60" s="7">
        <v>45910</v>
      </c>
    </row>
    <row r="61" spans="1:6" x14ac:dyDescent="0.2">
      <c r="A61" s="28" t="s">
        <v>737</v>
      </c>
      <c r="B61" s="6" t="s">
        <v>738</v>
      </c>
      <c r="C61" s="5" t="s">
        <v>634</v>
      </c>
      <c r="D61" s="7">
        <v>230</v>
      </c>
      <c r="E61" s="7">
        <v>49230</v>
      </c>
      <c r="F61" s="7">
        <v>46940</v>
      </c>
    </row>
    <row r="62" spans="1:6" x14ac:dyDescent="0.2">
      <c r="A62" s="28" t="s">
        <v>739</v>
      </c>
      <c r="B62" s="6" t="s">
        <v>740</v>
      </c>
      <c r="C62" s="5" t="s">
        <v>634</v>
      </c>
      <c r="D62" s="7">
        <v>1440</v>
      </c>
      <c r="E62" s="7">
        <v>60500</v>
      </c>
      <c r="F62" s="7">
        <v>59320</v>
      </c>
    </row>
    <row r="63" spans="1:6" x14ac:dyDescent="0.2">
      <c r="A63" s="28" t="s">
        <v>741</v>
      </c>
      <c r="B63" s="6" t="s">
        <v>742</v>
      </c>
      <c r="C63" s="5" t="s">
        <v>634</v>
      </c>
      <c r="D63" s="7">
        <v>1830</v>
      </c>
      <c r="E63" s="7">
        <v>51060</v>
      </c>
      <c r="F63" s="7">
        <v>47020</v>
      </c>
    </row>
    <row r="64" spans="1:6" x14ac:dyDescent="0.2">
      <c r="A64" s="28" t="s">
        <v>743</v>
      </c>
      <c r="B64" s="6" t="s">
        <v>744</v>
      </c>
      <c r="C64" s="5" t="s">
        <v>634</v>
      </c>
      <c r="D64" s="7">
        <v>100</v>
      </c>
      <c r="E64" s="7">
        <v>46830</v>
      </c>
      <c r="F64" s="7">
        <v>44590</v>
      </c>
    </row>
    <row r="65" spans="1:6" x14ac:dyDescent="0.2">
      <c r="A65" s="28" t="s">
        <v>745</v>
      </c>
      <c r="B65" s="6" t="s">
        <v>746</v>
      </c>
      <c r="C65" s="5" t="s">
        <v>634</v>
      </c>
      <c r="D65" s="7">
        <v>120</v>
      </c>
      <c r="E65" s="7">
        <v>61960</v>
      </c>
      <c r="F65" s="7">
        <v>60620</v>
      </c>
    </row>
    <row r="66" spans="1:6" x14ac:dyDescent="0.2">
      <c r="A66" s="28" t="s">
        <v>747</v>
      </c>
      <c r="B66" s="6" t="s">
        <v>748</v>
      </c>
      <c r="C66" s="5" t="s">
        <v>634</v>
      </c>
      <c r="D66" s="7">
        <v>60</v>
      </c>
      <c r="E66" s="7">
        <v>73460</v>
      </c>
      <c r="F66" s="7">
        <v>60970</v>
      </c>
    </row>
    <row r="67" spans="1:6" x14ac:dyDescent="0.2">
      <c r="A67" s="28" t="s">
        <v>749</v>
      </c>
      <c r="B67" s="6" t="s">
        <v>750</v>
      </c>
      <c r="C67" s="5" t="s">
        <v>634</v>
      </c>
      <c r="D67" s="7">
        <v>200</v>
      </c>
      <c r="E67" s="7">
        <v>54290</v>
      </c>
      <c r="F67" s="7">
        <v>46480</v>
      </c>
    </row>
    <row r="68" spans="1:6" x14ac:dyDescent="0.2">
      <c r="A68" s="28" t="s">
        <v>751</v>
      </c>
      <c r="B68" s="6" t="s">
        <v>752</v>
      </c>
      <c r="C68" s="5" t="s">
        <v>634</v>
      </c>
      <c r="D68" s="7">
        <v>200</v>
      </c>
      <c r="E68" s="7">
        <v>66460</v>
      </c>
      <c r="F68" s="7">
        <v>44200</v>
      </c>
    </row>
    <row r="69" spans="1:6" x14ac:dyDescent="0.2">
      <c r="A69" s="28" t="s">
        <v>753</v>
      </c>
      <c r="B69" s="6" t="s">
        <v>754</v>
      </c>
      <c r="C69" s="5" t="s">
        <v>634</v>
      </c>
      <c r="D69" s="7" t="s">
        <v>736</v>
      </c>
      <c r="E69" s="7">
        <v>55440</v>
      </c>
      <c r="F69" s="7">
        <v>48010</v>
      </c>
    </row>
    <row r="70" spans="1:6" x14ac:dyDescent="0.2">
      <c r="A70" s="28" t="s">
        <v>757</v>
      </c>
      <c r="B70" s="6" t="s">
        <v>758</v>
      </c>
      <c r="C70" s="5" t="s">
        <v>634</v>
      </c>
      <c r="D70" s="7">
        <v>30</v>
      </c>
      <c r="E70" s="7">
        <v>36710</v>
      </c>
      <c r="F70" s="7">
        <v>32540</v>
      </c>
    </row>
    <row r="71" spans="1:6" x14ac:dyDescent="0.2">
      <c r="A71" s="28" t="s">
        <v>759</v>
      </c>
      <c r="B71" s="6" t="s">
        <v>760</v>
      </c>
      <c r="C71" s="5" t="s">
        <v>634</v>
      </c>
      <c r="D71" s="7">
        <v>330</v>
      </c>
      <c r="E71" s="7">
        <v>60310</v>
      </c>
      <c r="F71" s="7">
        <v>47460</v>
      </c>
    </row>
    <row r="72" spans="1:6" x14ac:dyDescent="0.2">
      <c r="A72" s="28" t="s">
        <v>761</v>
      </c>
      <c r="B72" s="6" t="s">
        <v>762</v>
      </c>
      <c r="C72" s="5" t="s">
        <v>634</v>
      </c>
      <c r="D72" s="7">
        <v>70</v>
      </c>
      <c r="E72" s="7">
        <v>55140</v>
      </c>
      <c r="F72" s="7">
        <v>54310</v>
      </c>
    </row>
    <row r="73" spans="1:6" x14ac:dyDescent="0.2">
      <c r="A73" s="28" t="s">
        <v>763</v>
      </c>
      <c r="B73" s="6" t="s">
        <v>764</v>
      </c>
      <c r="C73" s="5" t="s">
        <v>634</v>
      </c>
      <c r="D73" s="7">
        <v>210</v>
      </c>
      <c r="E73" s="7">
        <v>43330</v>
      </c>
      <c r="F73" s="7">
        <v>44070</v>
      </c>
    </row>
    <row r="74" spans="1:6" x14ac:dyDescent="0.2">
      <c r="A74" s="28" t="s">
        <v>765</v>
      </c>
      <c r="B74" s="6" t="s">
        <v>766</v>
      </c>
      <c r="C74" s="5" t="s">
        <v>634</v>
      </c>
      <c r="D74" s="7">
        <v>250</v>
      </c>
      <c r="E74" s="7">
        <v>37900</v>
      </c>
      <c r="F74" s="7">
        <v>36260</v>
      </c>
    </row>
    <row r="75" spans="1:6" x14ac:dyDescent="0.2">
      <c r="A75" s="28" t="s">
        <v>771</v>
      </c>
      <c r="B75" s="6" t="s">
        <v>772</v>
      </c>
      <c r="C75" s="5" t="s">
        <v>634</v>
      </c>
      <c r="D75" s="7">
        <v>440</v>
      </c>
      <c r="E75" s="7">
        <v>74970</v>
      </c>
      <c r="F75" s="7">
        <v>70060</v>
      </c>
    </row>
    <row r="76" spans="1:6" x14ac:dyDescent="0.2">
      <c r="A76" s="28" t="s">
        <v>773</v>
      </c>
      <c r="B76" s="6" t="s">
        <v>774</v>
      </c>
      <c r="C76" s="5" t="s">
        <v>634</v>
      </c>
      <c r="D76" s="7">
        <v>30</v>
      </c>
      <c r="E76" s="7">
        <v>62540</v>
      </c>
      <c r="F76" s="7">
        <v>58810</v>
      </c>
    </row>
    <row r="77" spans="1:6" x14ac:dyDescent="0.2">
      <c r="A77" s="28" t="s">
        <v>775</v>
      </c>
      <c r="B77" s="6" t="s">
        <v>776</v>
      </c>
      <c r="C77" s="5" t="s">
        <v>634</v>
      </c>
      <c r="D77" s="7">
        <v>250</v>
      </c>
      <c r="E77" s="7">
        <v>57170</v>
      </c>
      <c r="F77" s="7">
        <v>54970</v>
      </c>
    </row>
    <row r="78" spans="1:6" x14ac:dyDescent="0.2">
      <c r="A78" s="28" t="s">
        <v>777</v>
      </c>
      <c r="B78" s="6" t="s">
        <v>778</v>
      </c>
      <c r="C78" s="5" t="s">
        <v>634</v>
      </c>
      <c r="D78" s="7">
        <v>210</v>
      </c>
      <c r="E78" s="7">
        <v>84720</v>
      </c>
      <c r="F78" s="7">
        <v>84380</v>
      </c>
    </row>
    <row r="79" spans="1:6" x14ac:dyDescent="0.2">
      <c r="A79" s="28" t="s">
        <v>779</v>
      </c>
      <c r="B79" s="6" t="s">
        <v>780</v>
      </c>
      <c r="C79" s="5" t="s">
        <v>634</v>
      </c>
      <c r="D79" s="7">
        <v>130</v>
      </c>
      <c r="E79" s="7">
        <v>75760</v>
      </c>
      <c r="F79" s="7">
        <v>73450</v>
      </c>
    </row>
    <row r="80" spans="1:6" x14ac:dyDescent="0.2">
      <c r="A80" s="28" t="s">
        <v>781</v>
      </c>
      <c r="B80" s="6" t="s">
        <v>782</v>
      </c>
      <c r="C80" s="5" t="s">
        <v>634</v>
      </c>
      <c r="D80" s="7">
        <v>70</v>
      </c>
      <c r="E80" s="7">
        <v>55920</v>
      </c>
      <c r="F80" s="7">
        <v>52070</v>
      </c>
    </row>
    <row r="81" spans="1:6" x14ac:dyDescent="0.2">
      <c r="A81" s="28" t="s">
        <v>783</v>
      </c>
      <c r="B81" s="6" t="s">
        <v>784</v>
      </c>
      <c r="C81" s="5" t="s">
        <v>634</v>
      </c>
      <c r="D81" s="7">
        <v>150</v>
      </c>
      <c r="E81" s="7">
        <v>67090</v>
      </c>
      <c r="F81" s="7">
        <v>60970</v>
      </c>
    </row>
    <row r="82" spans="1:6" x14ac:dyDescent="0.2">
      <c r="A82" s="28" t="s">
        <v>785</v>
      </c>
      <c r="B82" s="6" t="s">
        <v>786</v>
      </c>
      <c r="C82" s="5" t="s">
        <v>634</v>
      </c>
      <c r="D82" s="7">
        <v>450</v>
      </c>
      <c r="E82" s="7">
        <v>62680</v>
      </c>
      <c r="F82" s="7">
        <v>63550</v>
      </c>
    </row>
    <row r="83" spans="1:6" x14ac:dyDescent="0.2">
      <c r="A83" s="28" t="s">
        <v>787</v>
      </c>
      <c r="B83" s="6" t="s">
        <v>788</v>
      </c>
      <c r="C83" s="5" t="s">
        <v>634</v>
      </c>
      <c r="D83" s="7">
        <v>50</v>
      </c>
      <c r="E83" s="7">
        <v>50220</v>
      </c>
      <c r="F83" s="7">
        <v>41060</v>
      </c>
    </row>
    <row r="84" spans="1:6" x14ac:dyDescent="0.2">
      <c r="A84" s="28" t="s">
        <v>789</v>
      </c>
      <c r="B84" s="6" t="s">
        <v>790</v>
      </c>
      <c r="C84" s="5" t="s">
        <v>634</v>
      </c>
      <c r="D84" s="7">
        <v>1340</v>
      </c>
      <c r="E84" s="7">
        <v>45600</v>
      </c>
      <c r="F84" s="7">
        <v>42450</v>
      </c>
    </row>
    <row r="85" spans="1:6" x14ac:dyDescent="0.2">
      <c r="A85" s="28" t="s">
        <v>791</v>
      </c>
      <c r="B85" s="6" t="s">
        <v>792</v>
      </c>
      <c r="C85" s="5" t="s">
        <v>634</v>
      </c>
      <c r="D85" s="7">
        <v>260</v>
      </c>
      <c r="E85" s="7">
        <v>43100</v>
      </c>
      <c r="F85" s="7">
        <v>38590</v>
      </c>
    </row>
    <row r="86" spans="1:6" x14ac:dyDescent="0.2">
      <c r="A86" s="28" t="s">
        <v>793</v>
      </c>
      <c r="B86" s="6" t="s">
        <v>794</v>
      </c>
      <c r="C86" s="5" t="s">
        <v>634</v>
      </c>
      <c r="D86" s="7">
        <v>250</v>
      </c>
      <c r="E86" s="7">
        <v>66170</v>
      </c>
      <c r="F86" s="7">
        <v>65290</v>
      </c>
    </row>
    <row r="87" spans="1:6" x14ac:dyDescent="0.2">
      <c r="A87" s="28" t="s">
        <v>797</v>
      </c>
      <c r="B87" s="6" t="s">
        <v>798</v>
      </c>
      <c r="C87" s="5" t="s">
        <v>634</v>
      </c>
      <c r="D87" s="7">
        <v>90</v>
      </c>
      <c r="E87" s="7">
        <v>61790</v>
      </c>
      <c r="F87" s="7">
        <v>55810</v>
      </c>
    </row>
    <row r="88" spans="1:6" x14ac:dyDescent="0.2">
      <c r="A88" s="28" t="s">
        <v>803</v>
      </c>
      <c r="B88" s="6" t="s">
        <v>804</v>
      </c>
      <c r="C88" s="5" t="s">
        <v>634</v>
      </c>
      <c r="D88" s="7">
        <v>160</v>
      </c>
      <c r="E88" s="7">
        <v>59220</v>
      </c>
      <c r="F88" s="7">
        <v>46500</v>
      </c>
    </row>
    <row r="89" spans="1:6" x14ac:dyDescent="0.2">
      <c r="A89" s="28" t="s">
        <v>809</v>
      </c>
      <c r="B89" s="6" t="s">
        <v>810</v>
      </c>
      <c r="C89" s="5" t="s">
        <v>634</v>
      </c>
      <c r="D89" s="7">
        <v>30</v>
      </c>
      <c r="E89" s="7">
        <v>43340</v>
      </c>
      <c r="F89" s="7">
        <v>36140</v>
      </c>
    </row>
    <row r="90" spans="1:6" x14ac:dyDescent="0.2">
      <c r="A90" s="28" t="s">
        <v>817</v>
      </c>
      <c r="B90" s="6" t="s">
        <v>818</v>
      </c>
      <c r="C90" s="5" t="s">
        <v>634</v>
      </c>
      <c r="D90" s="7">
        <v>390</v>
      </c>
      <c r="E90" s="7">
        <v>74390</v>
      </c>
      <c r="F90" s="7">
        <v>68640</v>
      </c>
    </row>
    <row r="91" spans="1:6" x14ac:dyDescent="0.2">
      <c r="A91" s="28" t="s">
        <v>821</v>
      </c>
      <c r="B91" s="6" t="s">
        <v>822</v>
      </c>
      <c r="C91" s="5" t="s">
        <v>634</v>
      </c>
      <c r="D91" s="7">
        <v>90</v>
      </c>
      <c r="E91" s="7">
        <v>84370</v>
      </c>
      <c r="F91" s="7">
        <v>74610</v>
      </c>
    </row>
    <row r="92" spans="1:6" x14ac:dyDescent="0.2">
      <c r="A92" s="28" t="s">
        <v>823</v>
      </c>
      <c r="B92" s="6" t="s">
        <v>824</v>
      </c>
      <c r="C92" s="5" t="s">
        <v>634</v>
      </c>
      <c r="D92" s="7">
        <v>100</v>
      </c>
      <c r="E92" s="7">
        <v>79470</v>
      </c>
      <c r="F92" s="7">
        <v>73800</v>
      </c>
    </row>
    <row r="93" spans="1:6" x14ac:dyDescent="0.2">
      <c r="A93" s="28" t="s">
        <v>825</v>
      </c>
      <c r="B93" s="6" t="s">
        <v>826</v>
      </c>
      <c r="C93" s="5" t="s">
        <v>634</v>
      </c>
      <c r="D93" s="7">
        <v>30</v>
      </c>
      <c r="E93" s="7">
        <v>84340</v>
      </c>
      <c r="F93" s="7">
        <v>87310</v>
      </c>
    </row>
    <row r="94" spans="1:6" x14ac:dyDescent="0.2">
      <c r="A94" s="28" t="s">
        <v>829</v>
      </c>
      <c r="B94" s="6" t="s">
        <v>830</v>
      </c>
      <c r="C94" s="5" t="s">
        <v>634</v>
      </c>
      <c r="D94" s="7">
        <v>140</v>
      </c>
      <c r="E94" s="7">
        <v>71590</v>
      </c>
      <c r="F94" s="7">
        <v>71730</v>
      </c>
    </row>
    <row r="95" spans="1:6" x14ac:dyDescent="0.2">
      <c r="A95" s="28" t="s">
        <v>833</v>
      </c>
      <c r="B95" s="6" t="s">
        <v>834</v>
      </c>
      <c r="C95" s="5" t="s">
        <v>634</v>
      </c>
      <c r="D95" s="7">
        <v>150</v>
      </c>
      <c r="E95" s="7">
        <v>79540</v>
      </c>
      <c r="F95" s="7">
        <v>78090</v>
      </c>
    </row>
    <row r="96" spans="1:6" x14ac:dyDescent="0.2">
      <c r="A96" s="28" t="s">
        <v>839</v>
      </c>
      <c r="B96" s="6" t="s">
        <v>840</v>
      </c>
      <c r="C96" s="5" t="s">
        <v>634</v>
      </c>
      <c r="D96" s="7">
        <v>90</v>
      </c>
      <c r="E96" s="7">
        <v>89770</v>
      </c>
      <c r="F96" s="7">
        <v>89460</v>
      </c>
    </row>
    <row r="97" spans="1:6" x14ac:dyDescent="0.2">
      <c r="A97" s="28" t="s">
        <v>841</v>
      </c>
      <c r="B97" s="6" t="s">
        <v>842</v>
      </c>
      <c r="C97" s="5" t="s">
        <v>634</v>
      </c>
      <c r="D97" s="7">
        <v>130</v>
      </c>
      <c r="E97" s="7">
        <v>33940</v>
      </c>
      <c r="F97" s="7">
        <v>32660</v>
      </c>
    </row>
    <row r="98" spans="1:6" x14ac:dyDescent="0.2">
      <c r="A98" s="28" t="s">
        <v>843</v>
      </c>
      <c r="B98" s="6" t="s">
        <v>844</v>
      </c>
      <c r="C98" s="5" t="s">
        <v>634</v>
      </c>
      <c r="D98" s="7">
        <v>30</v>
      </c>
      <c r="E98" s="7">
        <v>46470</v>
      </c>
      <c r="F98" s="7">
        <v>48290</v>
      </c>
    </row>
    <row r="99" spans="1:6" x14ac:dyDescent="0.2">
      <c r="A99" s="28" t="s">
        <v>851</v>
      </c>
      <c r="B99" s="6" t="s">
        <v>852</v>
      </c>
      <c r="C99" s="5" t="s">
        <v>634</v>
      </c>
      <c r="D99" s="7">
        <v>270</v>
      </c>
      <c r="E99" s="7">
        <v>40380</v>
      </c>
      <c r="F99" s="7">
        <v>38460</v>
      </c>
    </row>
    <row r="100" spans="1:6" x14ac:dyDescent="0.2">
      <c r="A100" s="28" t="s">
        <v>853</v>
      </c>
      <c r="B100" s="6" t="s">
        <v>854</v>
      </c>
      <c r="C100" s="5" t="s">
        <v>634</v>
      </c>
      <c r="D100" s="7">
        <v>160</v>
      </c>
      <c r="E100" s="7">
        <v>52120</v>
      </c>
      <c r="F100" s="7">
        <v>52470</v>
      </c>
    </row>
    <row r="101" spans="1:6" x14ac:dyDescent="0.2">
      <c r="A101" s="28" t="s">
        <v>859</v>
      </c>
      <c r="B101" s="6" t="s">
        <v>860</v>
      </c>
      <c r="C101" s="5" t="s">
        <v>634</v>
      </c>
      <c r="D101" s="7">
        <v>50</v>
      </c>
      <c r="E101" s="7">
        <v>45170</v>
      </c>
      <c r="F101" s="7">
        <v>44050</v>
      </c>
    </row>
    <row r="102" spans="1:6" x14ac:dyDescent="0.2">
      <c r="A102" s="28" t="s">
        <v>863</v>
      </c>
      <c r="B102" s="6" t="s">
        <v>864</v>
      </c>
      <c r="C102" s="5" t="s">
        <v>634</v>
      </c>
      <c r="D102" s="7">
        <v>50</v>
      </c>
      <c r="E102" s="7">
        <v>49480</v>
      </c>
      <c r="F102" s="7">
        <v>47040</v>
      </c>
    </row>
    <row r="103" spans="1:6" x14ac:dyDescent="0.2">
      <c r="A103" s="28" t="s">
        <v>865</v>
      </c>
      <c r="B103" s="6" t="s">
        <v>866</v>
      </c>
      <c r="C103" s="5" t="s">
        <v>634</v>
      </c>
      <c r="D103" s="7">
        <v>70</v>
      </c>
      <c r="E103" s="7">
        <v>39110</v>
      </c>
      <c r="F103" s="7">
        <v>31570</v>
      </c>
    </row>
    <row r="104" spans="1:6" x14ac:dyDescent="0.2">
      <c r="A104" s="28" t="s">
        <v>889</v>
      </c>
      <c r="B104" s="6" t="s">
        <v>890</v>
      </c>
      <c r="C104" s="5" t="s">
        <v>634</v>
      </c>
      <c r="D104" s="7" t="s">
        <v>736</v>
      </c>
      <c r="E104" s="7">
        <v>54360</v>
      </c>
      <c r="F104" s="7">
        <v>43650</v>
      </c>
    </row>
    <row r="105" spans="1:6" x14ac:dyDescent="0.2">
      <c r="A105" s="28" t="s">
        <v>895</v>
      </c>
      <c r="B105" s="6" t="s">
        <v>896</v>
      </c>
      <c r="C105" s="5" t="s">
        <v>634</v>
      </c>
      <c r="D105" s="7">
        <v>60</v>
      </c>
      <c r="E105" s="7">
        <v>62610</v>
      </c>
      <c r="F105" s="7">
        <v>54030</v>
      </c>
    </row>
    <row r="106" spans="1:6" x14ac:dyDescent="0.2">
      <c r="A106" s="28" t="s">
        <v>899</v>
      </c>
      <c r="B106" s="6" t="s">
        <v>900</v>
      </c>
      <c r="C106" s="5" t="s">
        <v>634</v>
      </c>
      <c r="D106" s="7">
        <v>70</v>
      </c>
      <c r="E106" s="7">
        <v>55900</v>
      </c>
      <c r="F106" s="7">
        <v>54930</v>
      </c>
    </row>
    <row r="107" spans="1:6" x14ac:dyDescent="0.2">
      <c r="A107" s="28" t="s">
        <v>911</v>
      </c>
      <c r="B107" s="6" t="s">
        <v>912</v>
      </c>
      <c r="C107" s="5" t="s">
        <v>634</v>
      </c>
      <c r="D107" s="7">
        <v>120</v>
      </c>
      <c r="E107" s="7">
        <v>80840</v>
      </c>
      <c r="F107" s="7">
        <v>71130</v>
      </c>
    </row>
    <row r="108" spans="1:6" x14ac:dyDescent="0.2">
      <c r="A108" s="28" t="s">
        <v>933</v>
      </c>
      <c r="B108" s="6" t="s">
        <v>934</v>
      </c>
      <c r="C108" s="5" t="s">
        <v>634</v>
      </c>
      <c r="D108" s="7">
        <v>60</v>
      </c>
      <c r="E108" s="7">
        <v>32660</v>
      </c>
      <c r="F108" s="7">
        <v>31860</v>
      </c>
    </row>
    <row r="109" spans="1:6" x14ac:dyDescent="0.2">
      <c r="A109" s="28" t="s">
        <v>939</v>
      </c>
      <c r="B109" s="6" t="s">
        <v>940</v>
      </c>
      <c r="C109" s="5" t="s">
        <v>634</v>
      </c>
      <c r="D109" s="7">
        <v>40</v>
      </c>
      <c r="E109" s="7">
        <v>42900</v>
      </c>
      <c r="F109" s="7">
        <v>45560</v>
      </c>
    </row>
    <row r="110" spans="1:6" x14ac:dyDescent="0.2">
      <c r="A110" s="28" t="s">
        <v>943</v>
      </c>
      <c r="B110" s="6" t="s">
        <v>944</v>
      </c>
      <c r="C110" s="5" t="s">
        <v>634</v>
      </c>
      <c r="D110" s="7">
        <v>70</v>
      </c>
      <c r="E110" s="7">
        <v>35700</v>
      </c>
      <c r="F110" s="7">
        <v>34790</v>
      </c>
    </row>
    <row r="111" spans="1:6" x14ac:dyDescent="0.2">
      <c r="A111" s="28" t="s">
        <v>945</v>
      </c>
      <c r="B111" s="6" t="s">
        <v>946</v>
      </c>
      <c r="C111" s="5" t="s">
        <v>634</v>
      </c>
      <c r="D111" s="7">
        <v>620</v>
      </c>
      <c r="E111" s="7">
        <v>56930</v>
      </c>
      <c r="F111" s="7">
        <v>58010</v>
      </c>
    </row>
    <row r="112" spans="1:6" x14ac:dyDescent="0.2">
      <c r="A112" s="28" t="s">
        <v>949</v>
      </c>
      <c r="B112" s="6" t="s">
        <v>950</v>
      </c>
      <c r="C112" s="5" t="s">
        <v>634</v>
      </c>
      <c r="D112" s="7">
        <v>70</v>
      </c>
      <c r="E112" s="7">
        <v>47810</v>
      </c>
      <c r="F112" s="7">
        <v>48560</v>
      </c>
    </row>
    <row r="113" spans="1:6" x14ac:dyDescent="0.2">
      <c r="A113" s="28" t="s">
        <v>951</v>
      </c>
      <c r="B113" s="6" t="s">
        <v>952</v>
      </c>
      <c r="C113" s="5" t="s">
        <v>634</v>
      </c>
      <c r="D113" s="7">
        <v>70</v>
      </c>
      <c r="E113" s="7">
        <v>38000</v>
      </c>
      <c r="F113" s="7">
        <v>36830</v>
      </c>
    </row>
    <row r="114" spans="1:6" x14ac:dyDescent="0.2">
      <c r="A114" s="28" t="s">
        <v>953</v>
      </c>
      <c r="B114" s="6" t="s">
        <v>954</v>
      </c>
      <c r="C114" s="5" t="s">
        <v>634</v>
      </c>
      <c r="D114" s="7">
        <v>310</v>
      </c>
      <c r="E114" s="7">
        <v>42200</v>
      </c>
      <c r="F114" s="7">
        <v>31820</v>
      </c>
    </row>
    <row r="115" spans="1:6" x14ac:dyDescent="0.2">
      <c r="A115" s="28" t="s">
        <v>955</v>
      </c>
      <c r="B115" s="6" t="s">
        <v>956</v>
      </c>
      <c r="C115" s="5" t="s">
        <v>634</v>
      </c>
      <c r="D115" s="7">
        <v>500</v>
      </c>
      <c r="E115" s="7">
        <v>37950</v>
      </c>
      <c r="F115" s="7">
        <v>36500</v>
      </c>
    </row>
    <row r="116" spans="1:6" x14ac:dyDescent="0.2">
      <c r="A116" s="28" t="s">
        <v>957</v>
      </c>
      <c r="B116" s="6" t="s">
        <v>958</v>
      </c>
      <c r="C116" s="5" t="s">
        <v>634</v>
      </c>
      <c r="D116" s="7">
        <v>400</v>
      </c>
      <c r="E116" s="7">
        <v>57990</v>
      </c>
      <c r="F116" s="7">
        <v>58890</v>
      </c>
    </row>
    <row r="117" spans="1:6" x14ac:dyDescent="0.2">
      <c r="A117" s="28" t="s">
        <v>959</v>
      </c>
      <c r="B117" s="6" t="s">
        <v>960</v>
      </c>
      <c r="C117" s="5" t="s">
        <v>634</v>
      </c>
      <c r="D117" s="7">
        <v>40</v>
      </c>
      <c r="E117" s="7">
        <v>39580</v>
      </c>
      <c r="F117" s="7">
        <v>38830</v>
      </c>
    </row>
    <row r="118" spans="1:6" x14ac:dyDescent="0.2">
      <c r="A118" s="28" t="s">
        <v>961</v>
      </c>
      <c r="B118" s="6" t="s">
        <v>962</v>
      </c>
      <c r="C118" s="5" t="s">
        <v>634</v>
      </c>
      <c r="D118" s="7">
        <v>170</v>
      </c>
      <c r="E118" s="7">
        <v>54370</v>
      </c>
      <c r="F118" s="7">
        <v>61910</v>
      </c>
    </row>
    <row r="119" spans="1:6" x14ac:dyDescent="0.2">
      <c r="A119" s="28" t="s">
        <v>963</v>
      </c>
      <c r="B119" s="6" t="s">
        <v>964</v>
      </c>
      <c r="C119" s="5" t="s">
        <v>634</v>
      </c>
      <c r="D119" s="7">
        <v>80</v>
      </c>
      <c r="E119" s="7">
        <v>48560</v>
      </c>
      <c r="F119" s="7">
        <v>41900</v>
      </c>
    </row>
    <row r="120" spans="1:6" x14ac:dyDescent="0.2">
      <c r="A120" s="28" t="s">
        <v>965</v>
      </c>
      <c r="B120" s="6" t="s">
        <v>966</v>
      </c>
      <c r="C120" s="5" t="s">
        <v>634</v>
      </c>
      <c r="D120" s="7">
        <v>220</v>
      </c>
      <c r="E120" s="7">
        <v>40050</v>
      </c>
      <c r="F120" s="7">
        <v>37380</v>
      </c>
    </row>
    <row r="121" spans="1:6" x14ac:dyDescent="0.2">
      <c r="A121" s="28" t="s">
        <v>967</v>
      </c>
      <c r="B121" s="6" t="s">
        <v>968</v>
      </c>
      <c r="C121" s="5" t="s">
        <v>634</v>
      </c>
      <c r="D121" s="7">
        <v>380</v>
      </c>
      <c r="E121" s="7">
        <v>32750</v>
      </c>
      <c r="F121" s="7">
        <v>29690</v>
      </c>
    </row>
    <row r="122" spans="1:6" x14ac:dyDescent="0.2">
      <c r="A122" s="28" t="s">
        <v>969</v>
      </c>
      <c r="B122" s="6" t="s">
        <v>970</v>
      </c>
      <c r="C122" s="5" t="s">
        <v>634</v>
      </c>
      <c r="D122" s="7">
        <v>130</v>
      </c>
      <c r="E122" s="7">
        <v>42590</v>
      </c>
      <c r="F122" s="7">
        <v>41850</v>
      </c>
    </row>
    <row r="123" spans="1:6" x14ac:dyDescent="0.2">
      <c r="A123" s="28" t="s">
        <v>971</v>
      </c>
      <c r="B123" s="6" t="s">
        <v>972</v>
      </c>
      <c r="C123" s="5" t="s">
        <v>634</v>
      </c>
      <c r="D123" s="7">
        <v>140</v>
      </c>
      <c r="E123" s="7">
        <v>36710</v>
      </c>
      <c r="F123" s="7">
        <v>31940</v>
      </c>
    </row>
    <row r="124" spans="1:6" x14ac:dyDescent="0.2">
      <c r="A124" s="28" t="s">
        <v>973</v>
      </c>
      <c r="B124" s="6" t="s">
        <v>974</v>
      </c>
      <c r="C124" s="5" t="s">
        <v>634</v>
      </c>
      <c r="D124" s="7" t="s">
        <v>736</v>
      </c>
      <c r="E124" s="7">
        <v>47180</v>
      </c>
      <c r="F124" s="7">
        <v>46400</v>
      </c>
    </row>
    <row r="125" spans="1:6" x14ac:dyDescent="0.2">
      <c r="A125" s="28" t="s">
        <v>977</v>
      </c>
      <c r="B125" s="6" t="s">
        <v>978</v>
      </c>
      <c r="C125" s="5" t="s">
        <v>634</v>
      </c>
      <c r="D125" s="7">
        <v>920</v>
      </c>
      <c r="E125" s="7">
        <v>126400</v>
      </c>
      <c r="F125" s="7">
        <v>100790</v>
      </c>
    </row>
    <row r="126" spans="1:6" x14ac:dyDescent="0.2">
      <c r="A126" s="28" t="s">
        <v>985</v>
      </c>
      <c r="B126" s="6" t="s">
        <v>986</v>
      </c>
      <c r="C126" s="5" t="s">
        <v>634</v>
      </c>
      <c r="D126" s="7">
        <v>90</v>
      </c>
      <c r="E126" s="7">
        <v>95630</v>
      </c>
      <c r="F126" s="7">
        <v>122720</v>
      </c>
    </row>
    <row r="127" spans="1:6" x14ac:dyDescent="0.2">
      <c r="A127" s="28" t="s">
        <v>987</v>
      </c>
      <c r="B127" s="6" t="s">
        <v>988</v>
      </c>
      <c r="C127" s="5" t="s">
        <v>634</v>
      </c>
      <c r="D127" s="7">
        <v>360</v>
      </c>
      <c r="E127" s="7">
        <v>35660</v>
      </c>
      <c r="F127" s="7">
        <v>32930</v>
      </c>
    </row>
    <row r="128" spans="1:6" x14ac:dyDescent="0.2">
      <c r="A128" s="28" t="s">
        <v>989</v>
      </c>
      <c r="B128" s="6" t="s">
        <v>990</v>
      </c>
      <c r="C128" s="5" t="s">
        <v>634</v>
      </c>
      <c r="D128" s="7">
        <v>110</v>
      </c>
      <c r="E128" s="7">
        <v>53480</v>
      </c>
      <c r="F128" s="7">
        <v>54850</v>
      </c>
    </row>
    <row r="129" spans="1:6" x14ac:dyDescent="0.2">
      <c r="A129" s="28" t="s">
        <v>991</v>
      </c>
      <c r="B129" s="6" t="s">
        <v>992</v>
      </c>
      <c r="C129" s="5" t="s">
        <v>634</v>
      </c>
      <c r="D129" s="7" t="s">
        <v>736</v>
      </c>
      <c r="E129" s="7">
        <v>47560</v>
      </c>
      <c r="F129" s="7">
        <v>45030</v>
      </c>
    </row>
    <row r="130" spans="1:6" x14ac:dyDescent="0.2">
      <c r="A130" s="28" t="s">
        <v>481</v>
      </c>
      <c r="B130" s="6" t="s">
        <v>482</v>
      </c>
      <c r="C130" s="5" t="s">
        <v>634</v>
      </c>
      <c r="D130" s="7">
        <v>170</v>
      </c>
      <c r="E130" s="7">
        <v>37710</v>
      </c>
      <c r="F130" s="7">
        <v>35220</v>
      </c>
    </row>
    <row r="131" spans="1:6" x14ac:dyDescent="0.2">
      <c r="A131" s="28" t="s">
        <v>1050</v>
      </c>
      <c r="B131" s="6" t="s">
        <v>1051</v>
      </c>
      <c r="C131" s="5" t="s">
        <v>634</v>
      </c>
      <c r="D131" s="7" t="s">
        <v>736</v>
      </c>
      <c r="E131" s="7">
        <v>48090</v>
      </c>
      <c r="F131" s="7">
        <v>31010</v>
      </c>
    </row>
    <row r="132" spans="1:6" x14ac:dyDescent="0.2">
      <c r="A132" s="28" t="s">
        <v>1052</v>
      </c>
      <c r="B132" s="6" t="s">
        <v>1053</v>
      </c>
      <c r="C132" s="5" t="s">
        <v>634</v>
      </c>
      <c r="D132" s="7">
        <v>300</v>
      </c>
      <c r="E132" s="7">
        <v>59800</v>
      </c>
      <c r="F132" s="7">
        <v>60110</v>
      </c>
    </row>
    <row r="133" spans="1:6" x14ac:dyDescent="0.2">
      <c r="A133" s="28" t="s">
        <v>1078</v>
      </c>
      <c r="B133" s="6" t="s">
        <v>1079</v>
      </c>
      <c r="C133" s="5" t="s">
        <v>634</v>
      </c>
      <c r="D133" s="7">
        <v>370</v>
      </c>
      <c r="E133" s="7">
        <v>51580</v>
      </c>
      <c r="F133" s="7">
        <v>48410</v>
      </c>
    </row>
    <row r="134" spans="1:6" x14ac:dyDescent="0.2">
      <c r="A134" s="28" t="s">
        <v>1080</v>
      </c>
      <c r="B134" s="6" t="s">
        <v>1081</v>
      </c>
      <c r="C134" s="5" t="s">
        <v>634</v>
      </c>
      <c r="D134" s="7">
        <v>230</v>
      </c>
      <c r="E134" s="7" t="s">
        <v>705</v>
      </c>
      <c r="F134" s="7" t="s">
        <v>705</v>
      </c>
    </row>
    <row r="135" spans="1:6" x14ac:dyDescent="0.2">
      <c r="A135" s="28" t="s">
        <v>1082</v>
      </c>
      <c r="B135" s="6" t="s">
        <v>1083</v>
      </c>
      <c r="C135" s="5" t="s">
        <v>634</v>
      </c>
      <c r="D135" s="7">
        <v>410</v>
      </c>
      <c r="E135" s="7">
        <v>41780</v>
      </c>
      <c r="F135" s="7">
        <v>43700</v>
      </c>
    </row>
    <row r="136" spans="1:6" x14ac:dyDescent="0.2">
      <c r="A136" s="28" t="s">
        <v>1084</v>
      </c>
      <c r="B136" s="6" t="s">
        <v>1085</v>
      </c>
      <c r="C136" s="5" t="s">
        <v>634</v>
      </c>
      <c r="D136" s="7">
        <v>500</v>
      </c>
      <c r="E136" s="7">
        <v>51080</v>
      </c>
      <c r="F136" s="7">
        <v>50910</v>
      </c>
    </row>
    <row r="137" spans="1:6" x14ac:dyDescent="0.2">
      <c r="A137" s="28" t="s">
        <v>1086</v>
      </c>
      <c r="B137" s="6" t="s">
        <v>1087</v>
      </c>
      <c r="C137" s="5" t="s">
        <v>634</v>
      </c>
      <c r="D137" s="7">
        <v>5390</v>
      </c>
      <c r="E137" s="7">
        <v>50390</v>
      </c>
      <c r="F137" s="7">
        <v>49860</v>
      </c>
    </row>
    <row r="138" spans="1:6" x14ac:dyDescent="0.2">
      <c r="A138" s="28" t="s">
        <v>1088</v>
      </c>
      <c r="B138" s="6" t="s">
        <v>1089</v>
      </c>
      <c r="C138" s="5" t="s">
        <v>634</v>
      </c>
      <c r="D138" s="7">
        <v>2520</v>
      </c>
      <c r="E138" s="7">
        <v>50780</v>
      </c>
      <c r="F138" s="7">
        <v>50700</v>
      </c>
    </row>
    <row r="139" spans="1:6" x14ac:dyDescent="0.2">
      <c r="A139" s="28" t="s">
        <v>1090</v>
      </c>
      <c r="B139" s="6" t="s">
        <v>1091</v>
      </c>
      <c r="C139" s="5" t="s">
        <v>634</v>
      </c>
      <c r="D139" s="7">
        <v>60</v>
      </c>
      <c r="E139" s="7">
        <v>49120</v>
      </c>
      <c r="F139" s="7">
        <v>47000</v>
      </c>
    </row>
    <row r="140" spans="1:6" x14ac:dyDescent="0.2">
      <c r="A140" s="28" t="s">
        <v>1092</v>
      </c>
      <c r="B140" s="6" t="s">
        <v>1093</v>
      </c>
      <c r="C140" s="5" t="s">
        <v>634</v>
      </c>
      <c r="D140" s="7">
        <v>3660</v>
      </c>
      <c r="E140" s="7">
        <v>51920</v>
      </c>
      <c r="F140" s="7">
        <v>51520</v>
      </c>
    </row>
    <row r="141" spans="1:6" x14ac:dyDescent="0.2">
      <c r="A141" s="28" t="s">
        <v>1094</v>
      </c>
      <c r="B141" s="6" t="s">
        <v>1095</v>
      </c>
      <c r="C141" s="5" t="s">
        <v>634</v>
      </c>
      <c r="D141" s="7">
        <v>430</v>
      </c>
      <c r="E141" s="7">
        <v>52140</v>
      </c>
      <c r="F141" s="7">
        <v>51940</v>
      </c>
    </row>
    <row r="142" spans="1:6" x14ac:dyDescent="0.2">
      <c r="A142" s="28" t="s">
        <v>1098</v>
      </c>
      <c r="B142" s="6" t="s">
        <v>1099</v>
      </c>
      <c r="C142" s="5" t="s">
        <v>634</v>
      </c>
      <c r="D142" s="7">
        <v>280</v>
      </c>
      <c r="E142" s="7">
        <v>49700</v>
      </c>
      <c r="F142" s="7">
        <v>48740</v>
      </c>
    </row>
    <row r="143" spans="1:6" x14ac:dyDescent="0.2">
      <c r="A143" s="28" t="s">
        <v>1100</v>
      </c>
      <c r="B143" s="6" t="s">
        <v>1101</v>
      </c>
      <c r="C143" s="5" t="s">
        <v>634</v>
      </c>
      <c r="D143" s="7">
        <v>150</v>
      </c>
      <c r="E143" s="7">
        <v>48510</v>
      </c>
      <c r="F143" s="7">
        <v>47620</v>
      </c>
    </row>
    <row r="144" spans="1:6" x14ac:dyDescent="0.2">
      <c r="A144" s="28" t="s">
        <v>1102</v>
      </c>
      <c r="B144" s="6" t="s">
        <v>1103</v>
      </c>
      <c r="C144" s="5" t="s">
        <v>634</v>
      </c>
      <c r="D144" s="7">
        <v>310</v>
      </c>
      <c r="E144" s="7">
        <v>49920</v>
      </c>
      <c r="F144" s="7">
        <v>49890</v>
      </c>
    </row>
    <row r="145" spans="1:6" x14ac:dyDescent="0.2">
      <c r="A145" s="28" t="s">
        <v>1106</v>
      </c>
      <c r="B145" s="6" t="s">
        <v>1107</v>
      </c>
      <c r="C145" s="5" t="s">
        <v>634</v>
      </c>
      <c r="D145" s="7">
        <v>180</v>
      </c>
      <c r="E145" s="7">
        <v>44240</v>
      </c>
      <c r="F145" s="7">
        <v>40940</v>
      </c>
    </row>
    <row r="146" spans="1:6" x14ac:dyDescent="0.2">
      <c r="A146" s="28" t="s">
        <v>1108</v>
      </c>
      <c r="B146" s="6" t="s">
        <v>1109</v>
      </c>
      <c r="C146" s="5" t="s">
        <v>634</v>
      </c>
      <c r="D146" s="7">
        <v>330</v>
      </c>
      <c r="E146" s="7">
        <v>46340</v>
      </c>
      <c r="F146" s="7">
        <v>36340</v>
      </c>
    </row>
    <row r="147" spans="1:6" x14ac:dyDescent="0.2">
      <c r="A147" s="28" t="s">
        <v>1110</v>
      </c>
      <c r="B147" s="6" t="s">
        <v>1111</v>
      </c>
      <c r="C147" s="5" t="s">
        <v>634</v>
      </c>
      <c r="D147" s="7">
        <v>1540</v>
      </c>
      <c r="E147" s="7">
        <v>19420</v>
      </c>
      <c r="F147" s="7">
        <v>18510</v>
      </c>
    </row>
    <row r="148" spans="1:6" x14ac:dyDescent="0.2">
      <c r="A148" s="28" t="s">
        <v>1112</v>
      </c>
      <c r="B148" s="6" t="s">
        <v>1113</v>
      </c>
      <c r="C148" s="5" t="s">
        <v>634</v>
      </c>
      <c r="D148" s="7">
        <v>720</v>
      </c>
      <c r="E148" s="7">
        <v>27540</v>
      </c>
      <c r="F148" s="7">
        <v>20340</v>
      </c>
    </row>
    <row r="149" spans="1:6" x14ac:dyDescent="0.2">
      <c r="A149" s="28" t="s">
        <v>1120</v>
      </c>
      <c r="B149" s="6" t="s">
        <v>1121</v>
      </c>
      <c r="C149" s="5" t="s">
        <v>634</v>
      </c>
      <c r="D149" s="7">
        <v>320</v>
      </c>
      <c r="E149" s="7">
        <v>60840</v>
      </c>
      <c r="F149" s="7">
        <v>58610</v>
      </c>
    </row>
    <row r="150" spans="1:6" x14ac:dyDescent="0.2">
      <c r="A150" s="28" t="s">
        <v>1122</v>
      </c>
      <c r="B150" s="6" t="s">
        <v>1123</v>
      </c>
      <c r="C150" s="5" t="s">
        <v>634</v>
      </c>
      <c r="D150" s="7">
        <v>90</v>
      </c>
      <c r="E150" s="7">
        <v>29090</v>
      </c>
      <c r="F150" s="7">
        <v>28970</v>
      </c>
    </row>
    <row r="151" spans="1:6" x14ac:dyDescent="0.2">
      <c r="A151" s="28" t="s">
        <v>1124</v>
      </c>
      <c r="B151" s="6" t="s">
        <v>1125</v>
      </c>
      <c r="C151" s="5" t="s">
        <v>634</v>
      </c>
      <c r="D151" s="7">
        <v>30</v>
      </c>
      <c r="E151" s="7">
        <v>29210</v>
      </c>
      <c r="F151" s="7">
        <v>24980</v>
      </c>
    </row>
    <row r="152" spans="1:6" x14ac:dyDescent="0.2">
      <c r="A152" s="28" t="s">
        <v>1128</v>
      </c>
      <c r="B152" s="6" t="s">
        <v>1129</v>
      </c>
      <c r="C152" s="5" t="s">
        <v>634</v>
      </c>
      <c r="D152" s="7">
        <v>230</v>
      </c>
      <c r="E152" s="7">
        <v>60100</v>
      </c>
      <c r="F152" s="7">
        <v>59570</v>
      </c>
    </row>
    <row r="153" spans="1:6" x14ac:dyDescent="0.2">
      <c r="A153" s="28" t="s">
        <v>1130</v>
      </c>
      <c r="B153" s="6" t="s">
        <v>1131</v>
      </c>
      <c r="C153" s="5" t="s">
        <v>634</v>
      </c>
      <c r="D153" s="7">
        <v>1970</v>
      </c>
      <c r="E153" s="7">
        <v>20970</v>
      </c>
      <c r="F153" s="7">
        <v>20450</v>
      </c>
    </row>
    <row r="154" spans="1:6" x14ac:dyDescent="0.2">
      <c r="A154" s="28" t="s">
        <v>1150</v>
      </c>
      <c r="B154" s="6" t="s">
        <v>1151</v>
      </c>
      <c r="C154" s="5" t="s">
        <v>634</v>
      </c>
      <c r="D154" s="7">
        <v>70</v>
      </c>
      <c r="E154" s="7">
        <v>22100</v>
      </c>
      <c r="F154" s="7">
        <v>19620</v>
      </c>
    </row>
    <row r="155" spans="1:6" x14ac:dyDescent="0.2">
      <c r="A155" s="28" t="s">
        <v>1152</v>
      </c>
      <c r="B155" s="6" t="s">
        <v>1153</v>
      </c>
      <c r="C155" s="5" t="s">
        <v>634</v>
      </c>
      <c r="D155" s="7">
        <v>350</v>
      </c>
      <c r="E155" s="7">
        <v>47530</v>
      </c>
      <c r="F155" s="7">
        <v>37620</v>
      </c>
    </row>
    <row r="156" spans="1:6" x14ac:dyDescent="0.2">
      <c r="A156" s="28" t="s">
        <v>1156</v>
      </c>
      <c r="B156" s="6" t="s">
        <v>1157</v>
      </c>
      <c r="C156" s="5" t="s">
        <v>634</v>
      </c>
      <c r="D156" s="7">
        <v>130</v>
      </c>
      <c r="E156" s="7">
        <v>25370</v>
      </c>
      <c r="F156" s="7">
        <v>26080</v>
      </c>
    </row>
    <row r="157" spans="1:6" x14ac:dyDescent="0.2">
      <c r="A157" s="28" t="s">
        <v>1164</v>
      </c>
      <c r="B157" s="6" t="s">
        <v>1165</v>
      </c>
      <c r="C157" s="5" t="s">
        <v>634</v>
      </c>
      <c r="D157" s="7">
        <v>100</v>
      </c>
      <c r="E157" s="7">
        <v>39730</v>
      </c>
      <c r="F157" s="7">
        <v>36560</v>
      </c>
    </row>
    <row r="158" spans="1:6" x14ac:dyDescent="0.2">
      <c r="A158" s="28" t="s">
        <v>1168</v>
      </c>
      <c r="B158" s="6" t="s">
        <v>1169</v>
      </c>
      <c r="C158" s="5" t="s">
        <v>634</v>
      </c>
      <c r="D158" s="7">
        <v>340</v>
      </c>
      <c r="E158" s="7">
        <v>33030</v>
      </c>
      <c r="F158" s="7">
        <v>26190</v>
      </c>
    </row>
    <row r="159" spans="1:6" x14ac:dyDescent="0.2">
      <c r="A159" s="28" t="s">
        <v>1176</v>
      </c>
      <c r="B159" s="6" t="s">
        <v>1177</v>
      </c>
      <c r="C159" s="5" t="s">
        <v>634</v>
      </c>
      <c r="D159" s="7">
        <v>120</v>
      </c>
      <c r="E159" s="7">
        <v>55350</v>
      </c>
      <c r="F159" s="7">
        <v>55170</v>
      </c>
    </row>
    <row r="160" spans="1:6" x14ac:dyDescent="0.2">
      <c r="A160" s="28" t="s">
        <v>1182</v>
      </c>
      <c r="B160" s="6" t="s">
        <v>1183</v>
      </c>
      <c r="C160" s="5" t="s">
        <v>634</v>
      </c>
      <c r="D160" s="7">
        <v>50</v>
      </c>
      <c r="E160" s="7">
        <v>40880</v>
      </c>
      <c r="F160" s="7">
        <v>34520</v>
      </c>
    </row>
    <row r="161" spans="1:6" x14ac:dyDescent="0.2">
      <c r="A161" s="28" t="s">
        <v>1188</v>
      </c>
      <c r="B161" s="6" t="s">
        <v>1189</v>
      </c>
      <c r="C161" s="5" t="s">
        <v>634</v>
      </c>
      <c r="D161" s="7">
        <v>80</v>
      </c>
      <c r="E161" s="7">
        <v>35220</v>
      </c>
      <c r="F161" s="7">
        <v>34060</v>
      </c>
    </row>
    <row r="162" spans="1:6" x14ac:dyDescent="0.2">
      <c r="A162" s="28" t="s">
        <v>1190</v>
      </c>
      <c r="B162" s="6" t="s">
        <v>1191</v>
      </c>
      <c r="C162" s="5" t="s">
        <v>634</v>
      </c>
      <c r="D162" s="7">
        <v>220</v>
      </c>
      <c r="E162" s="7">
        <v>52660</v>
      </c>
      <c r="F162" s="7">
        <v>48130</v>
      </c>
    </row>
    <row r="163" spans="1:6" x14ac:dyDescent="0.2">
      <c r="A163" s="28" t="s">
        <v>1192</v>
      </c>
      <c r="B163" s="6" t="s">
        <v>1193</v>
      </c>
      <c r="C163" s="5" t="s">
        <v>634</v>
      </c>
      <c r="D163" s="7">
        <v>70</v>
      </c>
      <c r="E163" s="7">
        <v>42520</v>
      </c>
      <c r="F163" s="7">
        <v>41480</v>
      </c>
    </row>
    <row r="164" spans="1:6" x14ac:dyDescent="0.2">
      <c r="A164" s="28" t="s">
        <v>1198</v>
      </c>
      <c r="B164" s="6" t="s">
        <v>1199</v>
      </c>
      <c r="C164" s="5" t="s">
        <v>634</v>
      </c>
      <c r="D164" s="7">
        <v>50</v>
      </c>
      <c r="E164" s="7">
        <v>38100</v>
      </c>
      <c r="F164" s="7">
        <v>32630</v>
      </c>
    </row>
    <row r="165" spans="1:6" x14ac:dyDescent="0.2">
      <c r="A165" s="28" t="s">
        <v>1204</v>
      </c>
      <c r="B165" s="6" t="s">
        <v>1205</v>
      </c>
      <c r="C165" s="5" t="s">
        <v>634</v>
      </c>
      <c r="D165" s="7">
        <v>60</v>
      </c>
      <c r="E165" s="7">
        <v>35040</v>
      </c>
      <c r="F165" s="7">
        <v>27620</v>
      </c>
    </row>
    <row r="166" spans="1:6" x14ac:dyDescent="0.2">
      <c r="A166" s="28" t="s">
        <v>1208</v>
      </c>
      <c r="B166" s="6" t="s">
        <v>1209</v>
      </c>
      <c r="C166" s="5" t="s">
        <v>634</v>
      </c>
      <c r="D166" s="7">
        <v>110</v>
      </c>
      <c r="E166" s="7">
        <v>29970</v>
      </c>
      <c r="F166" s="7">
        <v>28050</v>
      </c>
    </row>
    <row r="167" spans="1:6" x14ac:dyDescent="0.2">
      <c r="A167" s="28" t="s">
        <v>1218</v>
      </c>
      <c r="B167" s="6" t="s">
        <v>1219</v>
      </c>
      <c r="C167" s="5" t="s">
        <v>634</v>
      </c>
      <c r="D167" s="7">
        <v>40</v>
      </c>
      <c r="E167" s="7">
        <v>42820</v>
      </c>
      <c r="F167" s="7">
        <v>30160</v>
      </c>
    </row>
    <row r="168" spans="1:6" x14ac:dyDescent="0.2">
      <c r="A168" s="28" t="s">
        <v>1220</v>
      </c>
      <c r="B168" s="6" t="s">
        <v>1221</v>
      </c>
      <c r="C168" s="5" t="s">
        <v>634</v>
      </c>
      <c r="D168" s="7" t="s">
        <v>736</v>
      </c>
      <c r="E168" s="7">
        <v>206390</v>
      </c>
      <c r="F168" s="7" t="s">
        <v>1224</v>
      </c>
    </row>
    <row r="169" spans="1:6" x14ac:dyDescent="0.2">
      <c r="A169" s="28" t="s">
        <v>1227</v>
      </c>
      <c r="B169" s="6" t="s">
        <v>1228</v>
      </c>
      <c r="C169" s="5" t="s">
        <v>634</v>
      </c>
      <c r="D169" s="7">
        <v>40</v>
      </c>
      <c r="E169" s="7">
        <v>108440</v>
      </c>
      <c r="F169" s="7">
        <v>93000</v>
      </c>
    </row>
    <row r="170" spans="1:6" x14ac:dyDescent="0.2">
      <c r="A170" s="28" t="s">
        <v>1229</v>
      </c>
      <c r="B170" s="6" t="s">
        <v>1230</v>
      </c>
      <c r="C170" s="5" t="s">
        <v>634</v>
      </c>
      <c r="D170" s="7">
        <v>90</v>
      </c>
      <c r="E170" s="7">
        <v>58730</v>
      </c>
      <c r="F170" s="7">
        <v>55880</v>
      </c>
    </row>
    <row r="171" spans="1:6" x14ac:dyDescent="0.2">
      <c r="A171" s="28" t="s">
        <v>1231</v>
      </c>
      <c r="B171" s="6" t="s">
        <v>1232</v>
      </c>
      <c r="C171" s="5" t="s">
        <v>634</v>
      </c>
      <c r="D171" s="7" t="s">
        <v>736</v>
      </c>
      <c r="E171" s="7">
        <v>97320</v>
      </c>
      <c r="F171" s="7">
        <v>89450</v>
      </c>
    </row>
    <row r="172" spans="1:6" x14ac:dyDescent="0.2">
      <c r="A172" s="28" t="s">
        <v>1233</v>
      </c>
      <c r="B172" s="6" t="s">
        <v>1234</v>
      </c>
      <c r="C172" s="5" t="s">
        <v>634</v>
      </c>
      <c r="D172" s="7">
        <v>640</v>
      </c>
      <c r="E172" s="7">
        <v>125700</v>
      </c>
      <c r="F172" s="7">
        <v>118770</v>
      </c>
    </row>
    <row r="173" spans="1:6" x14ac:dyDescent="0.2">
      <c r="A173" s="28" t="s">
        <v>1237</v>
      </c>
      <c r="B173" s="6" t="s">
        <v>1238</v>
      </c>
      <c r="C173" s="5" t="s">
        <v>634</v>
      </c>
      <c r="D173" s="7">
        <v>70</v>
      </c>
      <c r="E173" s="7">
        <v>182600</v>
      </c>
      <c r="F173" s="7">
        <v>168430</v>
      </c>
    </row>
    <row r="174" spans="1:6" x14ac:dyDescent="0.2">
      <c r="A174" s="28" t="s">
        <v>1243</v>
      </c>
      <c r="B174" s="6" t="s">
        <v>1244</v>
      </c>
      <c r="C174" s="5" t="s">
        <v>634</v>
      </c>
      <c r="D174" s="7">
        <v>90</v>
      </c>
      <c r="E174" s="7">
        <v>204790</v>
      </c>
      <c r="F174" s="7" t="s">
        <v>1224</v>
      </c>
    </row>
    <row r="175" spans="1:6" x14ac:dyDescent="0.2">
      <c r="A175" s="28" t="s">
        <v>1245</v>
      </c>
      <c r="B175" s="6" t="s">
        <v>1246</v>
      </c>
      <c r="C175" s="5" t="s">
        <v>634</v>
      </c>
      <c r="D175" s="7">
        <v>40</v>
      </c>
      <c r="E175" s="7">
        <v>225370</v>
      </c>
      <c r="F175" s="7" t="s">
        <v>1224</v>
      </c>
    </row>
    <row r="176" spans="1:6" x14ac:dyDescent="0.2">
      <c r="A176" s="28" t="s">
        <v>1247</v>
      </c>
      <c r="B176" s="6" t="s">
        <v>1248</v>
      </c>
      <c r="C176" s="5" t="s">
        <v>634</v>
      </c>
      <c r="D176" s="7" t="s">
        <v>736</v>
      </c>
      <c r="E176" s="7" t="s">
        <v>1224</v>
      </c>
      <c r="F176" s="7" t="s">
        <v>1224</v>
      </c>
    </row>
    <row r="177" spans="1:6" x14ac:dyDescent="0.2">
      <c r="A177" s="28" t="s">
        <v>1249</v>
      </c>
      <c r="B177" s="6" t="s">
        <v>1250</v>
      </c>
      <c r="C177" s="5" t="s">
        <v>634</v>
      </c>
      <c r="D177" s="7">
        <v>570</v>
      </c>
      <c r="E177" s="7">
        <v>145640</v>
      </c>
      <c r="F177" s="7">
        <v>161850</v>
      </c>
    </row>
    <row r="178" spans="1:6" x14ac:dyDescent="0.2">
      <c r="A178" s="28" t="s">
        <v>1251</v>
      </c>
      <c r="B178" s="6" t="s">
        <v>1252</v>
      </c>
      <c r="C178" s="5" t="s">
        <v>634</v>
      </c>
      <c r="D178" s="7">
        <v>90</v>
      </c>
      <c r="E178" s="7">
        <v>89870</v>
      </c>
      <c r="F178" s="7">
        <v>89450</v>
      </c>
    </row>
    <row r="179" spans="1:6" x14ac:dyDescent="0.2">
      <c r="A179" s="28" t="s">
        <v>1255</v>
      </c>
      <c r="B179" s="6" t="s">
        <v>1256</v>
      </c>
      <c r="C179" s="5" t="s">
        <v>634</v>
      </c>
      <c r="D179" s="7">
        <v>190</v>
      </c>
      <c r="E179" s="7">
        <v>82440</v>
      </c>
      <c r="F179" s="7">
        <v>76970</v>
      </c>
    </row>
    <row r="180" spans="1:6" x14ac:dyDescent="0.2">
      <c r="A180" s="28" t="s">
        <v>1257</v>
      </c>
      <c r="B180" s="6" t="s">
        <v>1258</v>
      </c>
      <c r="C180" s="5" t="s">
        <v>634</v>
      </c>
      <c r="D180" s="7">
        <v>360</v>
      </c>
      <c r="E180" s="7">
        <v>97450</v>
      </c>
      <c r="F180" s="7">
        <v>88800</v>
      </c>
    </row>
    <row r="181" spans="1:6" x14ac:dyDescent="0.2">
      <c r="A181" s="28" t="s">
        <v>1259</v>
      </c>
      <c r="B181" s="6" t="s">
        <v>1260</v>
      </c>
      <c r="C181" s="5" t="s">
        <v>634</v>
      </c>
      <c r="D181" s="7" t="s">
        <v>736</v>
      </c>
      <c r="E181" s="7">
        <v>82720</v>
      </c>
      <c r="F181" s="7">
        <v>84960</v>
      </c>
    </row>
    <row r="182" spans="1:6" x14ac:dyDescent="0.2">
      <c r="A182" s="28" t="s">
        <v>1263</v>
      </c>
      <c r="B182" s="6" t="s">
        <v>1264</v>
      </c>
      <c r="C182" s="5" t="s">
        <v>634</v>
      </c>
      <c r="D182" s="7">
        <v>270</v>
      </c>
      <c r="E182" s="7">
        <v>54080</v>
      </c>
      <c r="F182" s="7">
        <v>52770</v>
      </c>
    </row>
    <row r="183" spans="1:6" x14ac:dyDescent="0.2">
      <c r="A183" s="28" t="s">
        <v>1265</v>
      </c>
      <c r="B183" s="6" t="s">
        <v>1266</v>
      </c>
      <c r="C183" s="5" t="s">
        <v>634</v>
      </c>
      <c r="D183" s="7">
        <v>380</v>
      </c>
      <c r="E183" s="7">
        <v>68440</v>
      </c>
      <c r="F183" s="7">
        <v>67480</v>
      </c>
    </row>
    <row r="184" spans="1:6" x14ac:dyDescent="0.2">
      <c r="A184" s="28" t="s">
        <v>1271</v>
      </c>
      <c r="B184" s="6" t="s">
        <v>1272</v>
      </c>
      <c r="C184" s="5" t="s">
        <v>634</v>
      </c>
      <c r="D184" s="7" t="s">
        <v>736</v>
      </c>
      <c r="E184" s="7">
        <v>60760</v>
      </c>
      <c r="F184" s="7">
        <v>58640</v>
      </c>
    </row>
    <row r="185" spans="1:6" x14ac:dyDescent="0.2">
      <c r="A185" s="28" t="s">
        <v>1273</v>
      </c>
      <c r="B185" s="6" t="s">
        <v>1274</v>
      </c>
      <c r="C185" s="5" t="s">
        <v>634</v>
      </c>
      <c r="D185" s="7">
        <v>4970</v>
      </c>
      <c r="E185" s="7">
        <v>62460</v>
      </c>
      <c r="F185" s="7">
        <v>62870</v>
      </c>
    </row>
    <row r="186" spans="1:6" x14ac:dyDescent="0.2">
      <c r="A186" s="28" t="s">
        <v>1279</v>
      </c>
      <c r="B186" s="6" t="s">
        <v>1280</v>
      </c>
      <c r="C186" s="5" t="s">
        <v>634</v>
      </c>
      <c r="D186" s="7">
        <v>180</v>
      </c>
      <c r="E186" s="7">
        <v>99600</v>
      </c>
      <c r="F186" s="7">
        <v>97350</v>
      </c>
    </row>
    <row r="187" spans="1:6" x14ac:dyDescent="0.2">
      <c r="A187" s="28" t="s">
        <v>1285</v>
      </c>
      <c r="B187" s="6" t="s">
        <v>1286</v>
      </c>
      <c r="C187" s="5" t="s">
        <v>634</v>
      </c>
      <c r="D187" s="7">
        <v>370</v>
      </c>
      <c r="E187" s="7">
        <v>52880</v>
      </c>
      <c r="F187" s="7">
        <v>51500</v>
      </c>
    </row>
    <row r="188" spans="1:6" x14ac:dyDescent="0.2">
      <c r="A188" s="28" t="s">
        <v>1287</v>
      </c>
      <c r="B188" s="6" t="s">
        <v>1288</v>
      </c>
      <c r="C188" s="5" t="s">
        <v>634</v>
      </c>
      <c r="D188" s="7">
        <v>550</v>
      </c>
      <c r="E188" s="7">
        <v>31970</v>
      </c>
      <c r="F188" s="7">
        <v>31320</v>
      </c>
    </row>
    <row r="189" spans="1:6" x14ac:dyDescent="0.2">
      <c r="A189" s="28" t="s">
        <v>1289</v>
      </c>
      <c r="B189" s="6" t="s">
        <v>1290</v>
      </c>
      <c r="C189" s="5" t="s">
        <v>634</v>
      </c>
      <c r="D189" s="7">
        <v>270</v>
      </c>
      <c r="E189" s="7">
        <v>58840</v>
      </c>
      <c r="F189" s="7">
        <v>63370</v>
      </c>
    </row>
    <row r="190" spans="1:6" x14ac:dyDescent="0.2">
      <c r="A190" s="28" t="s">
        <v>1291</v>
      </c>
      <c r="B190" s="6" t="s">
        <v>1292</v>
      </c>
      <c r="C190" s="5" t="s">
        <v>634</v>
      </c>
      <c r="D190" s="7">
        <v>70</v>
      </c>
      <c r="E190" s="7">
        <v>46650</v>
      </c>
      <c r="F190" s="7">
        <v>45610</v>
      </c>
    </row>
    <row r="191" spans="1:6" x14ac:dyDescent="0.2">
      <c r="A191" s="28" t="s">
        <v>1293</v>
      </c>
      <c r="B191" s="6" t="s">
        <v>1294</v>
      </c>
      <c r="C191" s="5" t="s">
        <v>634</v>
      </c>
      <c r="D191" s="7">
        <v>70</v>
      </c>
      <c r="E191" s="7">
        <v>60840</v>
      </c>
      <c r="F191" s="7">
        <v>59320</v>
      </c>
    </row>
    <row r="192" spans="1:6" x14ac:dyDescent="0.2">
      <c r="A192" s="28" t="s">
        <v>1297</v>
      </c>
      <c r="B192" s="6" t="s">
        <v>1298</v>
      </c>
      <c r="C192" s="5" t="s">
        <v>634</v>
      </c>
      <c r="D192" s="7">
        <v>320</v>
      </c>
      <c r="E192" s="7">
        <v>50830</v>
      </c>
      <c r="F192" s="7">
        <v>50440</v>
      </c>
    </row>
    <row r="193" spans="1:6" x14ac:dyDescent="0.2">
      <c r="A193" s="28" t="s">
        <v>1299</v>
      </c>
      <c r="B193" s="6" t="s">
        <v>1300</v>
      </c>
      <c r="C193" s="5" t="s">
        <v>634</v>
      </c>
      <c r="D193" s="7">
        <v>80</v>
      </c>
      <c r="E193" s="7">
        <v>61600</v>
      </c>
      <c r="F193" s="7">
        <v>59930</v>
      </c>
    </row>
    <row r="194" spans="1:6" x14ac:dyDescent="0.2">
      <c r="A194" s="28" t="s">
        <v>1301</v>
      </c>
      <c r="B194" s="6" t="s">
        <v>1302</v>
      </c>
      <c r="C194" s="5" t="s">
        <v>634</v>
      </c>
      <c r="D194" s="7">
        <v>310</v>
      </c>
      <c r="E194" s="7">
        <v>24770</v>
      </c>
      <c r="F194" s="7">
        <v>23520</v>
      </c>
    </row>
    <row r="195" spans="1:6" x14ac:dyDescent="0.2">
      <c r="A195" s="28" t="s">
        <v>1303</v>
      </c>
      <c r="B195" s="6" t="s">
        <v>1304</v>
      </c>
      <c r="C195" s="5" t="s">
        <v>634</v>
      </c>
      <c r="D195" s="7">
        <v>30</v>
      </c>
      <c r="E195" s="7">
        <v>24120</v>
      </c>
      <c r="F195" s="7">
        <v>23210</v>
      </c>
    </row>
    <row r="196" spans="1:6" x14ac:dyDescent="0.2">
      <c r="A196" s="28" t="s">
        <v>1305</v>
      </c>
      <c r="B196" s="6" t="s">
        <v>1306</v>
      </c>
      <c r="C196" s="5" t="s">
        <v>634</v>
      </c>
      <c r="D196" s="7">
        <v>940</v>
      </c>
      <c r="E196" s="7">
        <v>27900</v>
      </c>
      <c r="F196" s="7">
        <v>27240</v>
      </c>
    </row>
    <row r="197" spans="1:6" x14ac:dyDescent="0.2">
      <c r="A197" s="28" t="s">
        <v>1311</v>
      </c>
      <c r="B197" s="6" t="s">
        <v>1312</v>
      </c>
      <c r="C197" s="5" t="s">
        <v>634</v>
      </c>
      <c r="D197" s="7">
        <v>180</v>
      </c>
      <c r="E197" s="7">
        <v>40070</v>
      </c>
      <c r="F197" s="7">
        <v>39090</v>
      </c>
    </row>
    <row r="198" spans="1:6" x14ac:dyDescent="0.2">
      <c r="A198" s="28" t="s">
        <v>1313</v>
      </c>
      <c r="B198" s="6" t="s">
        <v>1314</v>
      </c>
      <c r="C198" s="5" t="s">
        <v>634</v>
      </c>
      <c r="D198" s="7">
        <v>150</v>
      </c>
      <c r="E198" s="7">
        <v>30670</v>
      </c>
      <c r="F198" s="7">
        <v>25160</v>
      </c>
    </row>
    <row r="199" spans="1:6" x14ac:dyDescent="0.2">
      <c r="A199" s="28" t="s">
        <v>1317</v>
      </c>
      <c r="B199" s="6" t="s">
        <v>1318</v>
      </c>
      <c r="C199" s="5" t="s">
        <v>634</v>
      </c>
      <c r="D199" s="7">
        <v>2010</v>
      </c>
      <c r="E199" s="7">
        <v>40250</v>
      </c>
      <c r="F199" s="7">
        <v>39250</v>
      </c>
    </row>
    <row r="200" spans="1:6" x14ac:dyDescent="0.2">
      <c r="A200" s="28" t="s">
        <v>1319</v>
      </c>
      <c r="B200" s="6" t="s">
        <v>1320</v>
      </c>
      <c r="C200" s="5" t="s">
        <v>634</v>
      </c>
      <c r="D200" s="7">
        <v>450</v>
      </c>
      <c r="E200" s="7">
        <v>33510</v>
      </c>
      <c r="F200" s="7">
        <v>30310</v>
      </c>
    </row>
    <row r="201" spans="1:6" x14ac:dyDescent="0.2">
      <c r="A201" s="28" t="s">
        <v>1321</v>
      </c>
      <c r="B201" s="6" t="s">
        <v>1322</v>
      </c>
      <c r="C201" s="5" t="s">
        <v>634</v>
      </c>
      <c r="D201" s="7">
        <v>220</v>
      </c>
      <c r="E201" s="7">
        <v>22920</v>
      </c>
      <c r="F201" s="7">
        <v>22640</v>
      </c>
    </row>
    <row r="202" spans="1:6" x14ac:dyDescent="0.2">
      <c r="A202" s="28" t="s">
        <v>1327</v>
      </c>
      <c r="B202" s="6" t="s">
        <v>1328</v>
      </c>
      <c r="C202" s="5" t="s">
        <v>634</v>
      </c>
      <c r="D202" s="7">
        <v>220</v>
      </c>
      <c r="E202" s="7">
        <v>38220</v>
      </c>
      <c r="F202" s="7">
        <v>33180</v>
      </c>
    </row>
    <row r="203" spans="1:6" x14ac:dyDescent="0.2">
      <c r="A203" s="28" t="s">
        <v>1329</v>
      </c>
      <c r="B203" s="6" t="s">
        <v>1330</v>
      </c>
      <c r="C203" s="5" t="s">
        <v>634</v>
      </c>
      <c r="D203" s="7">
        <v>120</v>
      </c>
      <c r="E203" s="7">
        <v>66960</v>
      </c>
      <c r="F203" s="7">
        <v>63560</v>
      </c>
    </row>
    <row r="204" spans="1:6" x14ac:dyDescent="0.2">
      <c r="A204" s="28" t="s">
        <v>1335</v>
      </c>
      <c r="B204" s="6" t="s">
        <v>1336</v>
      </c>
      <c r="C204" s="5" t="s">
        <v>634</v>
      </c>
      <c r="D204" s="7">
        <v>50</v>
      </c>
      <c r="E204" s="7">
        <v>58700</v>
      </c>
      <c r="F204" s="7">
        <v>53520</v>
      </c>
    </row>
    <row r="205" spans="1:6" x14ac:dyDescent="0.2">
      <c r="A205" s="28" t="s">
        <v>1339</v>
      </c>
      <c r="B205" s="6" t="s">
        <v>1340</v>
      </c>
      <c r="C205" s="5" t="s">
        <v>634</v>
      </c>
      <c r="D205" s="7">
        <v>1500</v>
      </c>
      <c r="E205" s="7">
        <v>20330</v>
      </c>
      <c r="F205" s="7">
        <v>18490</v>
      </c>
    </row>
    <row r="206" spans="1:6" x14ac:dyDescent="0.2">
      <c r="A206" s="28" t="s">
        <v>1341</v>
      </c>
      <c r="B206" s="6" t="s">
        <v>1342</v>
      </c>
      <c r="C206" s="5" t="s">
        <v>634</v>
      </c>
      <c r="D206" s="7">
        <v>550</v>
      </c>
      <c r="E206" s="7">
        <v>18560</v>
      </c>
      <c r="F206" s="7">
        <v>18340</v>
      </c>
    </row>
    <row r="207" spans="1:6" x14ac:dyDescent="0.2">
      <c r="A207" s="28" t="s">
        <v>1343</v>
      </c>
      <c r="B207" s="6" t="s">
        <v>1344</v>
      </c>
      <c r="C207" s="5" t="s">
        <v>634</v>
      </c>
      <c r="D207" s="7">
        <v>2230</v>
      </c>
      <c r="E207" s="7">
        <v>21910</v>
      </c>
      <c r="F207" s="7">
        <v>20730</v>
      </c>
    </row>
    <row r="208" spans="1:6" x14ac:dyDescent="0.2">
      <c r="A208" s="28" t="s">
        <v>1345</v>
      </c>
      <c r="B208" s="6" t="s">
        <v>1346</v>
      </c>
      <c r="C208" s="5" t="s">
        <v>634</v>
      </c>
      <c r="D208" s="7">
        <v>40</v>
      </c>
      <c r="E208" s="7">
        <v>21310</v>
      </c>
      <c r="F208" s="7">
        <v>19740</v>
      </c>
    </row>
    <row r="209" spans="1:6" x14ac:dyDescent="0.2">
      <c r="A209" s="28" t="s">
        <v>1347</v>
      </c>
      <c r="B209" s="6" t="s">
        <v>1348</v>
      </c>
      <c r="C209" s="5" t="s">
        <v>634</v>
      </c>
      <c r="D209" s="7">
        <v>50</v>
      </c>
      <c r="E209" s="7">
        <v>54950</v>
      </c>
      <c r="F209" s="7">
        <v>55790</v>
      </c>
    </row>
    <row r="210" spans="1:6" x14ac:dyDescent="0.2">
      <c r="A210" s="28" t="s">
        <v>1349</v>
      </c>
      <c r="B210" s="6" t="s">
        <v>1350</v>
      </c>
      <c r="C210" s="5" t="s">
        <v>634</v>
      </c>
      <c r="D210" s="7">
        <v>170</v>
      </c>
      <c r="E210" s="7">
        <v>62470</v>
      </c>
      <c r="F210" s="7">
        <v>66430</v>
      </c>
    </row>
    <row r="211" spans="1:6" x14ac:dyDescent="0.2">
      <c r="A211" s="28" t="s">
        <v>1351</v>
      </c>
      <c r="B211" s="6" t="s">
        <v>1352</v>
      </c>
      <c r="C211" s="5" t="s">
        <v>634</v>
      </c>
      <c r="D211" s="7">
        <v>150</v>
      </c>
      <c r="E211" s="7">
        <v>27570</v>
      </c>
      <c r="F211" s="7">
        <v>21110</v>
      </c>
    </row>
    <row r="212" spans="1:6" x14ac:dyDescent="0.2">
      <c r="A212" s="28" t="s">
        <v>1355</v>
      </c>
      <c r="B212" s="6" t="s">
        <v>1356</v>
      </c>
      <c r="C212" s="5" t="s">
        <v>634</v>
      </c>
      <c r="D212" s="7">
        <v>650</v>
      </c>
      <c r="E212" s="7">
        <v>26750</v>
      </c>
      <c r="F212" s="7">
        <v>27200</v>
      </c>
    </row>
    <row r="213" spans="1:6" x14ac:dyDescent="0.2">
      <c r="A213" s="28" t="s">
        <v>1357</v>
      </c>
      <c r="B213" s="6" t="s">
        <v>1358</v>
      </c>
      <c r="C213" s="5" t="s">
        <v>634</v>
      </c>
      <c r="D213" s="7">
        <v>1700</v>
      </c>
      <c r="E213" s="7">
        <v>22960</v>
      </c>
      <c r="F213" s="7">
        <v>22510</v>
      </c>
    </row>
    <row r="214" spans="1:6" x14ac:dyDescent="0.2">
      <c r="A214" s="28" t="s">
        <v>1359</v>
      </c>
      <c r="B214" s="6" t="s">
        <v>1360</v>
      </c>
      <c r="C214" s="5" t="s">
        <v>634</v>
      </c>
      <c r="D214" s="7">
        <v>80</v>
      </c>
      <c r="E214" s="7">
        <v>27360</v>
      </c>
      <c r="F214" s="7">
        <v>25640</v>
      </c>
    </row>
    <row r="215" spans="1:6" x14ac:dyDescent="0.2">
      <c r="A215" s="28" t="s">
        <v>1361</v>
      </c>
      <c r="B215" s="6" t="s">
        <v>1362</v>
      </c>
      <c r="C215" s="5" t="s">
        <v>634</v>
      </c>
      <c r="D215" s="7">
        <v>50</v>
      </c>
      <c r="E215" s="7">
        <v>34360</v>
      </c>
      <c r="F215" s="7">
        <v>34210</v>
      </c>
    </row>
    <row r="216" spans="1:6" x14ac:dyDescent="0.2">
      <c r="A216" s="28" t="s">
        <v>1365</v>
      </c>
      <c r="B216" s="6" t="s">
        <v>1366</v>
      </c>
      <c r="C216" s="5" t="s">
        <v>634</v>
      </c>
      <c r="D216" s="7">
        <v>140</v>
      </c>
      <c r="E216" s="7">
        <v>25150</v>
      </c>
      <c r="F216" s="7">
        <v>23460</v>
      </c>
    </row>
    <row r="217" spans="1:6" x14ac:dyDescent="0.2">
      <c r="A217" s="28" t="s">
        <v>1367</v>
      </c>
      <c r="B217" s="6" t="s">
        <v>1368</v>
      </c>
      <c r="C217" s="5" t="s">
        <v>634</v>
      </c>
      <c r="D217" s="7">
        <v>310</v>
      </c>
      <c r="E217" s="7">
        <v>27150</v>
      </c>
      <c r="F217" s="7">
        <v>25900</v>
      </c>
    </row>
    <row r="218" spans="1:6" x14ac:dyDescent="0.2">
      <c r="A218" s="28" t="s">
        <v>1369</v>
      </c>
      <c r="B218" s="6" t="s">
        <v>1370</v>
      </c>
      <c r="C218" s="5" t="s">
        <v>634</v>
      </c>
      <c r="D218" s="7">
        <v>290</v>
      </c>
      <c r="E218" s="7">
        <v>29480</v>
      </c>
      <c r="F218" s="7">
        <v>25190</v>
      </c>
    </row>
    <row r="219" spans="1:6" x14ac:dyDescent="0.2">
      <c r="A219" s="28" t="s">
        <v>1373</v>
      </c>
      <c r="B219" s="6" t="s">
        <v>1374</v>
      </c>
      <c r="C219" s="5" t="s">
        <v>634</v>
      </c>
      <c r="D219" s="7">
        <v>90</v>
      </c>
      <c r="E219" s="7">
        <v>60090</v>
      </c>
      <c r="F219" s="7">
        <v>63860</v>
      </c>
    </row>
    <row r="220" spans="1:6" x14ac:dyDescent="0.2">
      <c r="A220" s="28" t="s">
        <v>1375</v>
      </c>
      <c r="B220" s="6" t="s">
        <v>1376</v>
      </c>
      <c r="C220" s="5" t="s">
        <v>634</v>
      </c>
      <c r="D220" s="7">
        <v>190</v>
      </c>
      <c r="E220" s="7">
        <v>97360</v>
      </c>
      <c r="F220" s="7">
        <v>91000</v>
      </c>
    </row>
    <row r="221" spans="1:6" x14ac:dyDescent="0.2">
      <c r="A221" s="28" t="s">
        <v>1377</v>
      </c>
      <c r="B221" s="6" t="s">
        <v>1378</v>
      </c>
      <c r="C221" s="5" t="s">
        <v>634</v>
      </c>
      <c r="D221" s="7">
        <v>270</v>
      </c>
      <c r="E221" s="7">
        <v>72370</v>
      </c>
      <c r="F221" s="7">
        <v>70790</v>
      </c>
    </row>
    <row r="222" spans="1:6" x14ac:dyDescent="0.2">
      <c r="A222" s="28" t="s">
        <v>1379</v>
      </c>
      <c r="B222" s="6" t="s">
        <v>1380</v>
      </c>
      <c r="C222" s="5" t="s">
        <v>634</v>
      </c>
      <c r="D222" s="7">
        <v>150</v>
      </c>
      <c r="E222" s="7">
        <v>36590</v>
      </c>
      <c r="F222" s="7">
        <v>37080</v>
      </c>
    </row>
    <row r="223" spans="1:6" x14ac:dyDescent="0.2">
      <c r="A223" s="28" t="s">
        <v>1381</v>
      </c>
      <c r="B223" s="6" t="s">
        <v>1382</v>
      </c>
      <c r="C223" s="5" t="s">
        <v>634</v>
      </c>
      <c r="D223" s="7">
        <v>780</v>
      </c>
      <c r="E223" s="7">
        <v>50900</v>
      </c>
      <c r="F223" s="7">
        <v>50170</v>
      </c>
    </row>
    <row r="224" spans="1:6" x14ac:dyDescent="0.2">
      <c r="A224" s="28" t="s">
        <v>1385</v>
      </c>
      <c r="B224" s="6" t="s">
        <v>1386</v>
      </c>
      <c r="C224" s="5" t="s">
        <v>634</v>
      </c>
      <c r="D224" s="7">
        <v>50</v>
      </c>
      <c r="E224" s="7">
        <v>53090</v>
      </c>
      <c r="F224" s="7">
        <v>53540</v>
      </c>
    </row>
    <row r="225" spans="1:6" x14ac:dyDescent="0.2">
      <c r="A225" s="28" t="s">
        <v>1387</v>
      </c>
      <c r="B225" s="6" t="s">
        <v>1388</v>
      </c>
      <c r="C225" s="5" t="s">
        <v>634</v>
      </c>
      <c r="D225" s="7">
        <v>1190</v>
      </c>
      <c r="E225" s="7">
        <v>44660</v>
      </c>
      <c r="F225" s="7">
        <v>43860</v>
      </c>
    </row>
    <row r="226" spans="1:6" x14ac:dyDescent="0.2">
      <c r="A226" s="28" t="s">
        <v>1389</v>
      </c>
      <c r="B226" s="6" t="s">
        <v>1390</v>
      </c>
      <c r="C226" s="5" t="s">
        <v>634</v>
      </c>
      <c r="D226" s="7">
        <v>1600</v>
      </c>
      <c r="E226" s="7">
        <v>82190</v>
      </c>
      <c r="F226" s="7">
        <v>88860</v>
      </c>
    </row>
    <row r="227" spans="1:6" x14ac:dyDescent="0.2">
      <c r="A227" s="28" t="s">
        <v>1393</v>
      </c>
      <c r="B227" s="6" t="s">
        <v>1394</v>
      </c>
      <c r="C227" s="5" t="s">
        <v>634</v>
      </c>
      <c r="D227" s="7">
        <v>1520</v>
      </c>
      <c r="E227" s="7">
        <v>54480</v>
      </c>
      <c r="F227" s="7">
        <v>55240</v>
      </c>
    </row>
    <row r="228" spans="1:6" x14ac:dyDescent="0.2">
      <c r="A228" s="28" t="s">
        <v>1397</v>
      </c>
      <c r="B228" s="6" t="s">
        <v>1398</v>
      </c>
      <c r="C228" s="5" t="s">
        <v>634</v>
      </c>
      <c r="D228" s="7">
        <v>30</v>
      </c>
      <c r="E228" s="7">
        <v>28110</v>
      </c>
      <c r="F228" s="7">
        <v>27680</v>
      </c>
    </row>
    <row r="229" spans="1:6" x14ac:dyDescent="0.2">
      <c r="A229" s="28" t="s">
        <v>1403</v>
      </c>
      <c r="B229" s="6" t="s">
        <v>1404</v>
      </c>
      <c r="C229" s="5" t="s">
        <v>634</v>
      </c>
      <c r="D229" s="7">
        <v>3050</v>
      </c>
      <c r="E229" s="7">
        <v>22030</v>
      </c>
      <c r="F229" s="7">
        <v>18910</v>
      </c>
    </row>
    <row r="230" spans="1:6" x14ac:dyDescent="0.2">
      <c r="A230" s="28" t="s">
        <v>1405</v>
      </c>
      <c r="B230" s="6" t="s">
        <v>1406</v>
      </c>
      <c r="C230" s="5" t="s">
        <v>634</v>
      </c>
      <c r="D230" s="7">
        <v>100</v>
      </c>
      <c r="E230" s="7">
        <v>18350</v>
      </c>
      <c r="F230" s="7">
        <v>18080</v>
      </c>
    </row>
    <row r="231" spans="1:6" x14ac:dyDescent="0.2">
      <c r="A231" s="28" t="s">
        <v>1407</v>
      </c>
      <c r="B231" s="6" t="s">
        <v>1408</v>
      </c>
      <c r="C231" s="5" t="s">
        <v>634</v>
      </c>
      <c r="D231" s="7">
        <v>240</v>
      </c>
      <c r="E231" s="7">
        <v>17010</v>
      </c>
      <c r="F231" s="7">
        <v>17520</v>
      </c>
    </row>
    <row r="232" spans="1:6" x14ac:dyDescent="0.2">
      <c r="A232" s="28" t="s">
        <v>1409</v>
      </c>
      <c r="B232" s="6" t="s">
        <v>1410</v>
      </c>
      <c r="C232" s="5" t="s">
        <v>634</v>
      </c>
      <c r="D232" s="7">
        <v>130</v>
      </c>
      <c r="E232" s="7">
        <v>36370</v>
      </c>
      <c r="F232" s="7">
        <v>35660</v>
      </c>
    </row>
    <row r="233" spans="1:6" x14ac:dyDescent="0.2">
      <c r="A233" s="28" t="s">
        <v>1411</v>
      </c>
      <c r="B233" s="6" t="s">
        <v>1412</v>
      </c>
      <c r="C233" s="5" t="s">
        <v>634</v>
      </c>
      <c r="D233" s="7">
        <v>210</v>
      </c>
      <c r="E233" s="7">
        <v>22580</v>
      </c>
      <c r="F233" s="7">
        <v>19690</v>
      </c>
    </row>
    <row r="234" spans="1:6" x14ac:dyDescent="0.2">
      <c r="A234" s="28" t="s">
        <v>1415</v>
      </c>
      <c r="B234" s="6" t="s">
        <v>1416</v>
      </c>
      <c r="C234" s="5" t="s">
        <v>634</v>
      </c>
      <c r="D234" s="7" t="s">
        <v>736</v>
      </c>
      <c r="E234" s="7">
        <v>42260</v>
      </c>
      <c r="F234" s="7">
        <v>40700</v>
      </c>
    </row>
    <row r="235" spans="1:6" x14ac:dyDescent="0.2">
      <c r="A235" s="28" t="s">
        <v>1417</v>
      </c>
      <c r="B235" s="6" t="s">
        <v>1418</v>
      </c>
      <c r="C235" s="5" t="s">
        <v>634</v>
      </c>
      <c r="D235" s="7">
        <v>2690</v>
      </c>
      <c r="E235" s="7">
        <v>25880</v>
      </c>
      <c r="F235" s="7">
        <v>23460</v>
      </c>
    </row>
    <row r="236" spans="1:6" x14ac:dyDescent="0.2">
      <c r="A236" s="28" t="s">
        <v>1419</v>
      </c>
      <c r="B236" s="6" t="s">
        <v>1420</v>
      </c>
      <c r="C236" s="5" t="s">
        <v>634</v>
      </c>
      <c r="D236" s="7">
        <v>1250</v>
      </c>
      <c r="E236" s="7">
        <v>16970</v>
      </c>
      <c r="F236" s="7">
        <v>17510</v>
      </c>
    </row>
    <row r="237" spans="1:6" x14ac:dyDescent="0.2">
      <c r="A237" s="28" t="s">
        <v>1421</v>
      </c>
      <c r="B237" s="6" t="s">
        <v>1422</v>
      </c>
      <c r="C237" s="5" t="s">
        <v>634</v>
      </c>
      <c r="D237" s="7">
        <v>620</v>
      </c>
      <c r="E237" s="7">
        <v>21500</v>
      </c>
      <c r="F237" s="7">
        <v>18560</v>
      </c>
    </row>
    <row r="238" spans="1:6" x14ac:dyDescent="0.2">
      <c r="A238" s="28" t="s">
        <v>1423</v>
      </c>
      <c r="B238" s="6" t="s">
        <v>1424</v>
      </c>
      <c r="C238" s="5" t="s">
        <v>634</v>
      </c>
      <c r="D238" s="7">
        <v>2430</v>
      </c>
      <c r="E238" s="7">
        <v>18530</v>
      </c>
      <c r="F238" s="7">
        <v>18210</v>
      </c>
    </row>
    <row r="239" spans="1:6" x14ac:dyDescent="0.2">
      <c r="A239" s="28" t="s">
        <v>1425</v>
      </c>
      <c r="B239" s="6" t="s">
        <v>1426</v>
      </c>
      <c r="C239" s="5" t="s">
        <v>634</v>
      </c>
      <c r="D239" s="7" t="s">
        <v>736</v>
      </c>
      <c r="E239" s="7">
        <v>17370</v>
      </c>
      <c r="F239" s="7">
        <v>17620</v>
      </c>
    </row>
    <row r="240" spans="1:6" x14ac:dyDescent="0.2">
      <c r="A240" s="28" t="s">
        <v>1429</v>
      </c>
      <c r="B240" s="6" t="s">
        <v>1430</v>
      </c>
      <c r="C240" s="5" t="s">
        <v>634</v>
      </c>
      <c r="D240" s="7">
        <v>1660</v>
      </c>
      <c r="E240" s="7">
        <v>17690</v>
      </c>
      <c r="F240" s="7">
        <v>17850</v>
      </c>
    </row>
    <row r="241" spans="1:6" x14ac:dyDescent="0.2">
      <c r="A241" s="28" t="s">
        <v>1431</v>
      </c>
      <c r="B241" s="6" t="s">
        <v>1432</v>
      </c>
      <c r="C241" s="5" t="s">
        <v>634</v>
      </c>
      <c r="D241" s="7">
        <v>830</v>
      </c>
      <c r="E241" s="7">
        <v>20920</v>
      </c>
      <c r="F241" s="7">
        <v>18890</v>
      </c>
    </row>
    <row r="242" spans="1:6" x14ac:dyDescent="0.2">
      <c r="A242" s="28" t="s">
        <v>1433</v>
      </c>
      <c r="B242" s="6" t="s">
        <v>1434</v>
      </c>
      <c r="C242" s="5" t="s">
        <v>634</v>
      </c>
      <c r="D242" s="7">
        <v>8290</v>
      </c>
      <c r="E242" s="7">
        <v>17360</v>
      </c>
      <c r="F242" s="7">
        <v>17610</v>
      </c>
    </row>
    <row r="243" spans="1:6" x14ac:dyDescent="0.2">
      <c r="A243" s="28" t="s">
        <v>1435</v>
      </c>
      <c r="B243" s="6" t="s">
        <v>1436</v>
      </c>
      <c r="C243" s="5" t="s">
        <v>634</v>
      </c>
      <c r="D243" s="7">
        <v>1240</v>
      </c>
      <c r="E243" s="7">
        <v>17710</v>
      </c>
      <c r="F243" s="7">
        <v>17910</v>
      </c>
    </row>
    <row r="244" spans="1:6" x14ac:dyDescent="0.2">
      <c r="A244" s="28" t="s">
        <v>1437</v>
      </c>
      <c r="B244" s="6" t="s">
        <v>1438</v>
      </c>
      <c r="C244" s="5" t="s">
        <v>634</v>
      </c>
      <c r="D244" s="7">
        <v>4920</v>
      </c>
      <c r="E244" s="7">
        <v>17300</v>
      </c>
      <c r="F244" s="7">
        <v>17610</v>
      </c>
    </row>
    <row r="245" spans="1:6" x14ac:dyDescent="0.2">
      <c r="A245" s="28" t="s">
        <v>1439</v>
      </c>
      <c r="B245" s="6" t="s">
        <v>1440</v>
      </c>
      <c r="C245" s="5" t="s">
        <v>634</v>
      </c>
      <c r="D245" s="7" t="s">
        <v>736</v>
      </c>
      <c r="E245" s="7">
        <v>19220</v>
      </c>
      <c r="F245" s="7">
        <v>18440</v>
      </c>
    </row>
    <row r="246" spans="1:6" x14ac:dyDescent="0.2">
      <c r="A246" s="28" t="s">
        <v>1441</v>
      </c>
      <c r="B246" s="6" t="s">
        <v>1442</v>
      </c>
      <c r="C246" s="5" t="s">
        <v>634</v>
      </c>
      <c r="D246" s="7">
        <v>1150</v>
      </c>
      <c r="E246" s="7">
        <v>16890</v>
      </c>
      <c r="F246" s="7">
        <v>17530</v>
      </c>
    </row>
    <row r="247" spans="1:6" x14ac:dyDescent="0.2">
      <c r="A247" s="28" t="s">
        <v>1443</v>
      </c>
      <c r="B247" s="6" t="s">
        <v>1444</v>
      </c>
      <c r="C247" s="5" t="s">
        <v>634</v>
      </c>
      <c r="D247" s="7">
        <v>1040</v>
      </c>
      <c r="E247" s="7">
        <v>17050</v>
      </c>
      <c r="F247" s="7">
        <v>17600</v>
      </c>
    </row>
    <row r="248" spans="1:6" x14ac:dyDescent="0.2">
      <c r="A248" s="28" t="s">
        <v>1445</v>
      </c>
      <c r="B248" s="6" t="s">
        <v>1446</v>
      </c>
      <c r="C248" s="5" t="s">
        <v>634</v>
      </c>
      <c r="D248" s="7">
        <v>600</v>
      </c>
      <c r="E248" s="7">
        <v>17560</v>
      </c>
      <c r="F248" s="7">
        <v>17770</v>
      </c>
    </row>
    <row r="249" spans="1:6" x14ac:dyDescent="0.2">
      <c r="A249" s="28" t="s">
        <v>1451</v>
      </c>
      <c r="B249" s="6" t="s">
        <v>1452</v>
      </c>
      <c r="C249" s="5" t="s">
        <v>634</v>
      </c>
      <c r="D249" s="7">
        <v>460</v>
      </c>
      <c r="E249" s="7">
        <v>28570</v>
      </c>
      <c r="F249" s="7">
        <v>27440</v>
      </c>
    </row>
    <row r="250" spans="1:6" x14ac:dyDescent="0.2">
      <c r="A250" s="28" t="s">
        <v>1453</v>
      </c>
      <c r="B250" s="6" t="s">
        <v>1454</v>
      </c>
      <c r="C250" s="5" t="s">
        <v>634</v>
      </c>
      <c r="D250" s="7">
        <v>150</v>
      </c>
      <c r="E250" s="7">
        <v>37890</v>
      </c>
      <c r="F250" s="7">
        <v>34590</v>
      </c>
    </row>
    <row r="251" spans="1:6" x14ac:dyDescent="0.2">
      <c r="A251" s="28" t="s">
        <v>1455</v>
      </c>
      <c r="B251" s="6" t="s">
        <v>1456</v>
      </c>
      <c r="C251" s="5" t="s">
        <v>634</v>
      </c>
      <c r="D251" s="7">
        <v>4830</v>
      </c>
      <c r="E251" s="7">
        <v>20110</v>
      </c>
      <c r="F251" s="7">
        <v>18860</v>
      </c>
    </row>
    <row r="252" spans="1:6" x14ac:dyDescent="0.2">
      <c r="A252" s="28" t="s">
        <v>1457</v>
      </c>
      <c r="B252" s="6" t="s">
        <v>1458</v>
      </c>
      <c r="C252" s="5" t="s">
        <v>634</v>
      </c>
      <c r="D252" s="7">
        <v>2060</v>
      </c>
      <c r="E252" s="7">
        <v>17790</v>
      </c>
      <c r="F252" s="7">
        <v>17550</v>
      </c>
    </row>
    <row r="253" spans="1:6" x14ac:dyDescent="0.2">
      <c r="A253" s="28" t="s">
        <v>1461</v>
      </c>
      <c r="B253" s="6" t="s">
        <v>1462</v>
      </c>
      <c r="C253" s="5" t="s">
        <v>634</v>
      </c>
      <c r="D253" s="7">
        <v>120</v>
      </c>
      <c r="E253" s="7">
        <v>31280</v>
      </c>
      <c r="F253" s="7">
        <v>28690</v>
      </c>
    </row>
    <row r="254" spans="1:6" x14ac:dyDescent="0.2">
      <c r="A254" s="28" t="s">
        <v>1463</v>
      </c>
      <c r="B254" s="6" t="s">
        <v>1464</v>
      </c>
      <c r="C254" s="5" t="s">
        <v>634</v>
      </c>
      <c r="D254" s="7">
        <v>1480</v>
      </c>
      <c r="E254" s="7">
        <v>20820</v>
      </c>
      <c r="F254" s="7">
        <v>19330</v>
      </c>
    </row>
    <row r="255" spans="1:6" x14ac:dyDescent="0.2">
      <c r="A255" s="28" t="s">
        <v>1469</v>
      </c>
      <c r="B255" s="6" t="s">
        <v>1470</v>
      </c>
      <c r="C255" s="5" t="s">
        <v>634</v>
      </c>
      <c r="D255" s="7" t="s">
        <v>736</v>
      </c>
      <c r="E255" s="7">
        <v>23000</v>
      </c>
      <c r="F255" s="7">
        <v>18570</v>
      </c>
    </row>
    <row r="256" spans="1:6" x14ac:dyDescent="0.2">
      <c r="A256" s="28" t="s">
        <v>1477</v>
      </c>
      <c r="B256" s="6" t="s">
        <v>1478</v>
      </c>
      <c r="C256" s="5" t="s">
        <v>634</v>
      </c>
      <c r="D256" s="7">
        <v>210</v>
      </c>
      <c r="E256" s="7">
        <v>31710</v>
      </c>
      <c r="F256" s="7">
        <v>31090</v>
      </c>
    </row>
    <row r="257" spans="1:6" x14ac:dyDescent="0.2">
      <c r="A257" s="28" t="s">
        <v>1481</v>
      </c>
      <c r="B257" s="6" t="s">
        <v>1482</v>
      </c>
      <c r="C257" s="5" t="s">
        <v>634</v>
      </c>
      <c r="D257" s="7">
        <v>270</v>
      </c>
      <c r="E257" s="7">
        <v>20130</v>
      </c>
      <c r="F257" s="7">
        <v>18750</v>
      </c>
    </row>
    <row r="258" spans="1:6" x14ac:dyDescent="0.2">
      <c r="A258" s="28" t="s">
        <v>1493</v>
      </c>
      <c r="B258" s="6" t="s">
        <v>1494</v>
      </c>
      <c r="C258" s="5" t="s">
        <v>634</v>
      </c>
      <c r="D258" s="7">
        <v>440</v>
      </c>
      <c r="E258" s="7">
        <v>19390</v>
      </c>
      <c r="F258" s="7">
        <v>18380</v>
      </c>
    </row>
    <row r="259" spans="1:6" x14ac:dyDescent="0.2">
      <c r="A259" s="28" t="s">
        <v>1535</v>
      </c>
      <c r="B259" s="6" t="s">
        <v>1536</v>
      </c>
      <c r="C259" s="5" t="s">
        <v>634</v>
      </c>
      <c r="D259" s="7">
        <v>460</v>
      </c>
      <c r="E259" s="7">
        <v>21130</v>
      </c>
      <c r="F259" s="7">
        <v>18870</v>
      </c>
    </row>
    <row r="260" spans="1:6" x14ac:dyDescent="0.2">
      <c r="A260" s="28" t="s">
        <v>1543</v>
      </c>
      <c r="B260" s="6" t="s">
        <v>1544</v>
      </c>
      <c r="C260" s="5" t="s">
        <v>634</v>
      </c>
      <c r="D260" s="7">
        <v>70</v>
      </c>
      <c r="E260" s="7">
        <v>17770</v>
      </c>
      <c r="F260" s="7">
        <v>17660</v>
      </c>
    </row>
    <row r="261" spans="1:6" x14ac:dyDescent="0.2">
      <c r="A261" s="28" t="s">
        <v>1551</v>
      </c>
      <c r="B261" s="6" t="s">
        <v>1552</v>
      </c>
      <c r="C261" s="5" t="s">
        <v>634</v>
      </c>
      <c r="D261" s="7">
        <v>1440</v>
      </c>
      <c r="E261" s="7">
        <v>17960</v>
      </c>
      <c r="F261" s="7">
        <v>17830</v>
      </c>
    </row>
    <row r="262" spans="1:6" x14ac:dyDescent="0.2">
      <c r="A262" s="28" t="s">
        <v>1553</v>
      </c>
      <c r="B262" s="6" t="s">
        <v>1554</v>
      </c>
      <c r="C262" s="5" t="s">
        <v>634</v>
      </c>
      <c r="D262" s="7">
        <v>6170</v>
      </c>
      <c r="E262" s="7">
        <v>17130</v>
      </c>
      <c r="F262" s="7">
        <v>17560</v>
      </c>
    </row>
    <row r="263" spans="1:6" x14ac:dyDescent="0.2">
      <c r="A263" s="28" t="s">
        <v>1555</v>
      </c>
      <c r="B263" s="6" t="s">
        <v>1556</v>
      </c>
      <c r="C263" s="5" t="s">
        <v>634</v>
      </c>
      <c r="D263" s="7">
        <v>180</v>
      </c>
      <c r="E263" s="7">
        <v>25360</v>
      </c>
      <c r="F263" s="7">
        <v>22740</v>
      </c>
    </row>
    <row r="264" spans="1:6" x14ac:dyDescent="0.2">
      <c r="A264" s="28" t="s">
        <v>1557</v>
      </c>
      <c r="B264" s="6" t="s">
        <v>1558</v>
      </c>
      <c r="C264" s="5" t="s">
        <v>634</v>
      </c>
      <c r="D264" s="7">
        <v>320</v>
      </c>
      <c r="E264" s="7">
        <v>21510</v>
      </c>
      <c r="F264" s="7">
        <v>19300</v>
      </c>
    </row>
    <row r="265" spans="1:6" x14ac:dyDescent="0.2">
      <c r="A265" s="28" t="s">
        <v>1559</v>
      </c>
      <c r="B265" s="6" t="s">
        <v>1560</v>
      </c>
      <c r="C265" s="5" t="s">
        <v>634</v>
      </c>
      <c r="D265" s="7">
        <v>70</v>
      </c>
      <c r="E265" s="7">
        <v>27200</v>
      </c>
      <c r="F265" s="7">
        <v>27080</v>
      </c>
    </row>
    <row r="266" spans="1:6" x14ac:dyDescent="0.2">
      <c r="A266" s="28" t="s">
        <v>1565</v>
      </c>
      <c r="B266" s="6" t="s">
        <v>1566</v>
      </c>
      <c r="C266" s="5" t="s">
        <v>634</v>
      </c>
      <c r="D266" s="7">
        <v>2820</v>
      </c>
      <c r="E266" s="7">
        <v>38330</v>
      </c>
      <c r="F266" s="7">
        <v>33450</v>
      </c>
    </row>
    <row r="267" spans="1:6" x14ac:dyDescent="0.2">
      <c r="A267" s="28" t="s">
        <v>1567</v>
      </c>
      <c r="B267" s="6" t="s">
        <v>1568</v>
      </c>
      <c r="C267" s="5" t="s">
        <v>634</v>
      </c>
      <c r="D267" s="7">
        <v>440</v>
      </c>
      <c r="E267" s="7">
        <v>57040</v>
      </c>
      <c r="F267" s="7">
        <v>51020</v>
      </c>
    </row>
    <row r="268" spans="1:6" x14ac:dyDescent="0.2">
      <c r="A268" s="28" t="s">
        <v>1569</v>
      </c>
      <c r="B268" s="6" t="s">
        <v>1570</v>
      </c>
      <c r="C268" s="5" t="s">
        <v>634</v>
      </c>
      <c r="D268" s="7">
        <v>7300</v>
      </c>
      <c r="E268" s="7">
        <v>17900</v>
      </c>
      <c r="F268" s="7">
        <v>18030</v>
      </c>
    </row>
    <row r="269" spans="1:6" x14ac:dyDescent="0.2">
      <c r="A269" s="28" t="s">
        <v>1573</v>
      </c>
      <c r="B269" s="6" t="s">
        <v>1574</v>
      </c>
      <c r="C269" s="5" t="s">
        <v>634</v>
      </c>
      <c r="D269" s="7">
        <v>1090</v>
      </c>
      <c r="E269" s="7">
        <v>26490</v>
      </c>
      <c r="F269" s="7">
        <v>23450</v>
      </c>
    </row>
    <row r="270" spans="1:6" x14ac:dyDescent="0.2">
      <c r="A270" s="28" t="s">
        <v>1575</v>
      </c>
      <c r="B270" s="6" t="s">
        <v>1576</v>
      </c>
      <c r="C270" s="5" t="s">
        <v>634</v>
      </c>
      <c r="D270" s="7">
        <v>450</v>
      </c>
      <c r="E270" s="7">
        <v>29830</v>
      </c>
      <c r="F270" s="7">
        <v>27000</v>
      </c>
    </row>
    <row r="271" spans="1:6" x14ac:dyDescent="0.2">
      <c r="A271" s="28" t="s">
        <v>1577</v>
      </c>
      <c r="B271" s="6" t="s">
        <v>1578</v>
      </c>
      <c r="C271" s="5" t="s">
        <v>634</v>
      </c>
      <c r="D271" s="7">
        <v>11430</v>
      </c>
      <c r="E271" s="7">
        <v>22940</v>
      </c>
      <c r="F271" s="7">
        <v>19120</v>
      </c>
    </row>
    <row r="272" spans="1:6" x14ac:dyDescent="0.2">
      <c r="A272" s="28" t="s">
        <v>1579</v>
      </c>
      <c r="B272" s="6" t="s">
        <v>1580</v>
      </c>
      <c r="C272" s="5" t="s">
        <v>634</v>
      </c>
      <c r="D272" s="7">
        <v>130</v>
      </c>
      <c r="E272" s="7">
        <v>61040</v>
      </c>
      <c r="F272" s="7">
        <v>50320</v>
      </c>
    </row>
    <row r="273" spans="1:6" x14ac:dyDescent="0.2">
      <c r="A273" s="28" t="s">
        <v>1581</v>
      </c>
      <c r="B273" s="6" t="s">
        <v>1582</v>
      </c>
      <c r="C273" s="5" t="s">
        <v>634</v>
      </c>
      <c r="D273" s="7">
        <v>470</v>
      </c>
      <c r="E273" s="7">
        <v>44500</v>
      </c>
      <c r="F273" s="7">
        <v>36890</v>
      </c>
    </row>
    <row r="274" spans="1:6" x14ac:dyDescent="0.2">
      <c r="A274" s="28" t="s">
        <v>1583</v>
      </c>
      <c r="B274" s="6" t="s">
        <v>1584</v>
      </c>
      <c r="C274" s="5" t="s">
        <v>634</v>
      </c>
      <c r="D274" s="7">
        <v>420</v>
      </c>
      <c r="E274" s="7">
        <v>64040</v>
      </c>
      <c r="F274" s="7">
        <v>38240</v>
      </c>
    </row>
    <row r="275" spans="1:6" x14ac:dyDescent="0.2">
      <c r="A275" s="28" t="s">
        <v>1585</v>
      </c>
      <c r="B275" s="6" t="s">
        <v>1586</v>
      </c>
      <c r="C275" s="5" t="s">
        <v>634</v>
      </c>
      <c r="D275" s="7">
        <v>70</v>
      </c>
      <c r="E275" s="7">
        <v>35120</v>
      </c>
      <c r="F275" s="7">
        <v>33960</v>
      </c>
    </row>
    <row r="276" spans="1:6" x14ac:dyDescent="0.2">
      <c r="A276" s="28" t="s">
        <v>1587</v>
      </c>
      <c r="B276" s="6" t="s">
        <v>1588</v>
      </c>
      <c r="C276" s="5" t="s">
        <v>634</v>
      </c>
      <c r="D276" s="7">
        <v>1450</v>
      </c>
      <c r="E276" s="7">
        <v>44210</v>
      </c>
      <c r="F276" s="7">
        <v>43760</v>
      </c>
    </row>
    <row r="277" spans="1:6" x14ac:dyDescent="0.2">
      <c r="A277" s="28" t="s">
        <v>1589</v>
      </c>
      <c r="B277" s="6" t="s">
        <v>1590</v>
      </c>
      <c r="C277" s="5" t="s">
        <v>634</v>
      </c>
      <c r="D277" s="7">
        <v>340</v>
      </c>
      <c r="E277" s="7">
        <v>71640</v>
      </c>
      <c r="F277" s="7">
        <v>62410</v>
      </c>
    </row>
    <row r="278" spans="1:6" x14ac:dyDescent="0.2">
      <c r="A278" s="28" t="s">
        <v>1591</v>
      </c>
      <c r="B278" s="6" t="s">
        <v>1592</v>
      </c>
      <c r="C278" s="5" t="s">
        <v>634</v>
      </c>
      <c r="D278" s="7">
        <v>2210</v>
      </c>
      <c r="E278" s="7">
        <v>46180</v>
      </c>
      <c r="F278" s="7">
        <v>31540</v>
      </c>
    </row>
    <row r="279" spans="1:6" x14ac:dyDescent="0.2">
      <c r="A279" s="28" t="s">
        <v>1599</v>
      </c>
      <c r="B279" s="6" t="s">
        <v>1600</v>
      </c>
      <c r="C279" s="5" t="s">
        <v>634</v>
      </c>
      <c r="D279" s="7">
        <v>300</v>
      </c>
      <c r="E279" s="7">
        <v>38040</v>
      </c>
      <c r="F279" s="7">
        <v>29390</v>
      </c>
    </row>
    <row r="280" spans="1:6" x14ac:dyDescent="0.2">
      <c r="A280" s="28" t="s">
        <v>1601</v>
      </c>
      <c r="B280" s="6" t="s">
        <v>1602</v>
      </c>
      <c r="C280" s="5" t="s">
        <v>634</v>
      </c>
      <c r="D280" s="7" t="s">
        <v>736</v>
      </c>
      <c r="E280" s="7">
        <v>92470</v>
      </c>
      <c r="F280" s="7">
        <v>91670</v>
      </c>
    </row>
    <row r="281" spans="1:6" x14ac:dyDescent="0.2">
      <c r="A281" s="28" t="s">
        <v>1603</v>
      </c>
      <c r="B281" s="6" t="s">
        <v>1604</v>
      </c>
      <c r="C281" s="5" t="s">
        <v>634</v>
      </c>
      <c r="D281" s="7">
        <v>1560</v>
      </c>
      <c r="E281" s="7">
        <v>18210</v>
      </c>
      <c r="F281" s="7">
        <v>17910</v>
      </c>
    </row>
    <row r="282" spans="1:6" x14ac:dyDescent="0.2">
      <c r="A282" s="28" t="s">
        <v>1605</v>
      </c>
      <c r="B282" s="6" t="s">
        <v>1606</v>
      </c>
      <c r="C282" s="5" t="s">
        <v>634</v>
      </c>
      <c r="D282" s="7">
        <v>140</v>
      </c>
      <c r="E282" s="7">
        <v>27270</v>
      </c>
      <c r="F282" s="7">
        <v>21450</v>
      </c>
    </row>
    <row r="283" spans="1:6" x14ac:dyDescent="0.2">
      <c r="A283" s="28" t="s">
        <v>1609</v>
      </c>
      <c r="B283" s="6" t="s">
        <v>1610</v>
      </c>
      <c r="C283" s="5" t="s">
        <v>634</v>
      </c>
      <c r="D283" s="7">
        <v>3110</v>
      </c>
      <c r="E283" s="7">
        <v>44190</v>
      </c>
      <c r="F283" s="7">
        <v>41430</v>
      </c>
    </row>
    <row r="284" spans="1:6" x14ac:dyDescent="0.2">
      <c r="A284" s="28" t="s">
        <v>1611</v>
      </c>
      <c r="B284" s="6" t="s">
        <v>1612</v>
      </c>
      <c r="C284" s="5" t="s">
        <v>634</v>
      </c>
      <c r="D284" s="7">
        <v>440</v>
      </c>
      <c r="E284" s="7">
        <v>21370</v>
      </c>
      <c r="F284" s="7">
        <v>19570</v>
      </c>
    </row>
    <row r="285" spans="1:6" x14ac:dyDescent="0.2">
      <c r="A285" s="28" t="s">
        <v>1615</v>
      </c>
      <c r="B285" s="6" t="s">
        <v>1616</v>
      </c>
      <c r="C285" s="5" t="s">
        <v>634</v>
      </c>
      <c r="D285" s="7">
        <v>640</v>
      </c>
      <c r="E285" s="7">
        <v>29610</v>
      </c>
      <c r="F285" s="7">
        <v>29190</v>
      </c>
    </row>
    <row r="286" spans="1:6" x14ac:dyDescent="0.2">
      <c r="A286" s="28" t="s">
        <v>1617</v>
      </c>
      <c r="B286" s="6" t="s">
        <v>1618</v>
      </c>
      <c r="C286" s="5" t="s">
        <v>634</v>
      </c>
      <c r="D286" s="7">
        <v>1080</v>
      </c>
      <c r="E286" s="7">
        <v>27040</v>
      </c>
      <c r="F286" s="7">
        <v>25840</v>
      </c>
    </row>
    <row r="287" spans="1:6" x14ac:dyDescent="0.2">
      <c r="A287" s="28" t="s">
        <v>1619</v>
      </c>
      <c r="B287" s="6" t="s">
        <v>1620</v>
      </c>
      <c r="C287" s="5" t="s">
        <v>634</v>
      </c>
      <c r="D287" s="7">
        <v>2940</v>
      </c>
      <c r="E287" s="7">
        <v>30080</v>
      </c>
      <c r="F287" s="7">
        <v>29140</v>
      </c>
    </row>
    <row r="288" spans="1:6" x14ac:dyDescent="0.2">
      <c r="A288" s="28" t="s">
        <v>1623</v>
      </c>
      <c r="B288" s="6" t="s">
        <v>1624</v>
      </c>
      <c r="C288" s="5" t="s">
        <v>634</v>
      </c>
      <c r="D288" s="7">
        <v>400</v>
      </c>
      <c r="E288" s="7">
        <v>29900</v>
      </c>
      <c r="F288" s="7">
        <v>29010</v>
      </c>
    </row>
    <row r="289" spans="1:6" x14ac:dyDescent="0.2">
      <c r="A289" s="28" t="s">
        <v>1625</v>
      </c>
      <c r="B289" s="6" t="s">
        <v>1626</v>
      </c>
      <c r="C289" s="5" t="s">
        <v>634</v>
      </c>
      <c r="D289" s="7">
        <v>240</v>
      </c>
      <c r="E289" s="7">
        <v>32860</v>
      </c>
      <c r="F289" s="7">
        <v>33810</v>
      </c>
    </row>
    <row r="290" spans="1:6" x14ac:dyDescent="0.2">
      <c r="A290" s="28" t="s">
        <v>1627</v>
      </c>
      <c r="B290" s="6" t="s">
        <v>1628</v>
      </c>
      <c r="C290" s="5" t="s">
        <v>634</v>
      </c>
      <c r="D290" s="7">
        <v>1310</v>
      </c>
      <c r="E290" s="7">
        <v>22650</v>
      </c>
      <c r="F290" s="7">
        <v>22250</v>
      </c>
    </row>
    <row r="291" spans="1:6" x14ac:dyDescent="0.2">
      <c r="A291" s="28" t="s">
        <v>1631</v>
      </c>
      <c r="B291" s="6" t="s">
        <v>1632</v>
      </c>
      <c r="C291" s="5" t="s">
        <v>634</v>
      </c>
      <c r="D291" s="7">
        <v>40</v>
      </c>
      <c r="E291" s="7">
        <v>39050</v>
      </c>
      <c r="F291" s="7">
        <v>37570</v>
      </c>
    </row>
    <row r="292" spans="1:6" x14ac:dyDescent="0.2">
      <c r="A292" s="28" t="s">
        <v>1635</v>
      </c>
      <c r="B292" s="6" t="s">
        <v>1636</v>
      </c>
      <c r="C292" s="5" t="s">
        <v>634</v>
      </c>
      <c r="D292" s="7">
        <v>370</v>
      </c>
      <c r="E292" s="7">
        <v>26460</v>
      </c>
      <c r="F292" s="7">
        <v>26520</v>
      </c>
    </row>
    <row r="293" spans="1:6" x14ac:dyDescent="0.2">
      <c r="A293" s="28" t="s">
        <v>1637</v>
      </c>
      <c r="B293" s="6" t="s">
        <v>1638</v>
      </c>
      <c r="C293" s="5" t="s">
        <v>634</v>
      </c>
      <c r="D293" s="7">
        <v>320</v>
      </c>
      <c r="E293" s="7">
        <v>31480</v>
      </c>
      <c r="F293" s="7">
        <v>31770</v>
      </c>
    </row>
    <row r="294" spans="1:6" x14ac:dyDescent="0.2">
      <c r="A294" s="28" t="s">
        <v>1639</v>
      </c>
      <c r="B294" s="6" t="s">
        <v>1640</v>
      </c>
      <c r="C294" s="5" t="s">
        <v>634</v>
      </c>
      <c r="D294" s="7">
        <v>7380</v>
      </c>
      <c r="E294" s="7">
        <v>25310</v>
      </c>
      <c r="F294" s="7">
        <v>23200</v>
      </c>
    </row>
    <row r="295" spans="1:6" x14ac:dyDescent="0.2">
      <c r="A295" s="28" t="s">
        <v>1641</v>
      </c>
      <c r="B295" s="6" t="s">
        <v>1642</v>
      </c>
      <c r="C295" s="5" t="s">
        <v>634</v>
      </c>
      <c r="D295" s="7">
        <v>610</v>
      </c>
      <c r="E295" s="7">
        <v>30300</v>
      </c>
      <c r="F295" s="7">
        <v>29190</v>
      </c>
    </row>
    <row r="296" spans="1:6" x14ac:dyDescent="0.2">
      <c r="A296" s="28" t="s">
        <v>1643</v>
      </c>
      <c r="B296" s="6" t="s">
        <v>1644</v>
      </c>
      <c r="C296" s="5" t="s">
        <v>634</v>
      </c>
      <c r="D296" s="7">
        <v>440</v>
      </c>
      <c r="E296" s="7">
        <v>20780</v>
      </c>
      <c r="F296" s="7">
        <v>19110</v>
      </c>
    </row>
    <row r="297" spans="1:6" x14ac:dyDescent="0.2">
      <c r="A297" s="28" t="s">
        <v>1645</v>
      </c>
      <c r="B297" s="6" t="s">
        <v>1646</v>
      </c>
      <c r="C297" s="5" t="s">
        <v>634</v>
      </c>
      <c r="D297" s="7">
        <v>430</v>
      </c>
      <c r="E297" s="7">
        <v>17880</v>
      </c>
      <c r="F297" s="7">
        <v>17930</v>
      </c>
    </row>
    <row r="298" spans="1:6" x14ac:dyDescent="0.2">
      <c r="A298" s="28" t="s">
        <v>1647</v>
      </c>
      <c r="B298" s="6" t="s">
        <v>1648</v>
      </c>
      <c r="C298" s="5" t="s">
        <v>634</v>
      </c>
      <c r="D298" s="7">
        <v>590</v>
      </c>
      <c r="E298" s="7">
        <v>29190</v>
      </c>
      <c r="F298" s="7">
        <v>29080</v>
      </c>
    </row>
    <row r="299" spans="1:6" x14ac:dyDescent="0.2">
      <c r="A299" s="28" t="s">
        <v>1649</v>
      </c>
      <c r="B299" s="6" t="s">
        <v>1650</v>
      </c>
      <c r="C299" s="5" t="s">
        <v>634</v>
      </c>
      <c r="D299" s="7">
        <v>150</v>
      </c>
      <c r="E299" s="7">
        <v>22440</v>
      </c>
      <c r="F299" s="7">
        <v>21990</v>
      </c>
    </row>
    <row r="300" spans="1:6" x14ac:dyDescent="0.2">
      <c r="A300" s="28" t="s">
        <v>1651</v>
      </c>
      <c r="B300" s="6" t="s">
        <v>1652</v>
      </c>
      <c r="C300" s="5" t="s">
        <v>634</v>
      </c>
      <c r="D300" s="7">
        <v>250</v>
      </c>
      <c r="E300" s="7">
        <v>34630</v>
      </c>
      <c r="F300" s="7">
        <v>25810</v>
      </c>
    </row>
    <row r="301" spans="1:6" x14ac:dyDescent="0.2">
      <c r="A301" s="28" t="s">
        <v>1653</v>
      </c>
      <c r="B301" s="6" t="s">
        <v>1654</v>
      </c>
      <c r="C301" s="5" t="s">
        <v>634</v>
      </c>
      <c r="D301" s="7">
        <v>130</v>
      </c>
      <c r="E301" s="7">
        <v>29040</v>
      </c>
      <c r="F301" s="7">
        <v>29480</v>
      </c>
    </row>
    <row r="302" spans="1:6" x14ac:dyDescent="0.2">
      <c r="A302" s="28" t="s">
        <v>1655</v>
      </c>
      <c r="B302" s="6" t="s">
        <v>1656</v>
      </c>
      <c r="C302" s="5" t="s">
        <v>634</v>
      </c>
      <c r="D302" s="7">
        <v>340</v>
      </c>
      <c r="E302" s="7">
        <v>22460</v>
      </c>
      <c r="F302" s="7">
        <v>19070</v>
      </c>
    </row>
    <row r="303" spans="1:6" x14ac:dyDescent="0.2">
      <c r="A303" s="28" t="s">
        <v>1657</v>
      </c>
      <c r="B303" s="6" t="s">
        <v>1658</v>
      </c>
      <c r="C303" s="5" t="s">
        <v>634</v>
      </c>
      <c r="D303" s="7">
        <v>470</v>
      </c>
      <c r="E303" s="7">
        <v>31980</v>
      </c>
      <c r="F303" s="7">
        <v>32350</v>
      </c>
    </row>
    <row r="304" spans="1:6" x14ac:dyDescent="0.2">
      <c r="A304" s="28" t="s">
        <v>1659</v>
      </c>
      <c r="B304" s="6" t="s">
        <v>1660</v>
      </c>
      <c r="C304" s="5" t="s">
        <v>634</v>
      </c>
      <c r="D304" s="7">
        <v>1820</v>
      </c>
      <c r="E304" s="7">
        <v>21360</v>
      </c>
      <c r="F304" s="7">
        <v>20330</v>
      </c>
    </row>
    <row r="305" spans="1:6" x14ac:dyDescent="0.2">
      <c r="A305" s="28" t="s">
        <v>1661</v>
      </c>
      <c r="B305" s="6" t="s">
        <v>1662</v>
      </c>
      <c r="C305" s="5" t="s">
        <v>634</v>
      </c>
      <c r="D305" s="7">
        <v>190</v>
      </c>
      <c r="E305" s="7">
        <v>40940</v>
      </c>
      <c r="F305" s="7">
        <v>44590</v>
      </c>
    </row>
    <row r="306" spans="1:6" x14ac:dyDescent="0.2">
      <c r="A306" s="28" t="s">
        <v>1663</v>
      </c>
      <c r="B306" s="6" t="s">
        <v>1664</v>
      </c>
      <c r="C306" s="5" t="s">
        <v>634</v>
      </c>
      <c r="D306" s="7">
        <v>550</v>
      </c>
      <c r="E306" s="7">
        <v>33770</v>
      </c>
      <c r="F306" s="7">
        <v>34910</v>
      </c>
    </row>
    <row r="307" spans="1:6" x14ac:dyDescent="0.2">
      <c r="A307" s="28" t="s">
        <v>1665</v>
      </c>
      <c r="B307" s="6" t="s">
        <v>1666</v>
      </c>
      <c r="C307" s="5" t="s">
        <v>634</v>
      </c>
      <c r="D307" s="7">
        <v>220</v>
      </c>
      <c r="E307" s="7">
        <v>30620</v>
      </c>
      <c r="F307" s="7">
        <v>29370</v>
      </c>
    </row>
    <row r="308" spans="1:6" x14ac:dyDescent="0.2">
      <c r="A308" s="28" t="s">
        <v>1667</v>
      </c>
      <c r="B308" s="6" t="s">
        <v>1668</v>
      </c>
      <c r="C308" s="5" t="s">
        <v>634</v>
      </c>
      <c r="D308" s="7">
        <v>260</v>
      </c>
      <c r="E308" s="7">
        <v>19760</v>
      </c>
      <c r="F308" s="7">
        <v>18720</v>
      </c>
    </row>
    <row r="309" spans="1:6" x14ac:dyDescent="0.2">
      <c r="A309" s="28" t="s">
        <v>1669</v>
      </c>
      <c r="B309" s="6" t="s">
        <v>1670</v>
      </c>
      <c r="C309" s="5" t="s">
        <v>634</v>
      </c>
      <c r="D309" s="7">
        <v>220</v>
      </c>
      <c r="E309" s="7">
        <v>30550</v>
      </c>
      <c r="F309" s="7">
        <v>32140</v>
      </c>
    </row>
    <row r="310" spans="1:6" x14ac:dyDescent="0.2">
      <c r="A310" s="28" t="s">
        <v>1671</v>
      </c>
      <c r="B310" s="6" t="s">
        <v>1672</v>
      </c>
      <c r="C310" s="5" t="s">
        <v>634</v>
      </c>
      <c r="D310" s="7">
        <v>420</v>
      </c>
      <c r="E310" s="7">
        <v>28790</v>
      </c>
      <c r="F310" s="7">
        <v>27940</v>
      </c>
    </row>
    <row r="311" spans="1:6" x14ac:dyDescent="0.2">
      <c r="A311" s="28" t="s">
        <v>1673</v>
      </c>
      <c r="B311" s="6" t="s">
        <v>1674</v>
      </c>
      <c r="C311" s="5" t="s">
        <v>634</v>
      </c>
      <c r="D311" s="7">
        <v>50</v>
      </c>
      <c r="E311" s="7">
        <v>26680</v>
      </c>
      <c r="F311" s="7">
        <v>22520</v>
      </c>
    </row>
    <row r="312" spans="1:6" x14ac:dyDescent="0.2">
      <c r="A312" s="28" t="s">
        <v>1675</v>
      </c>
      <c r="B312" s="6" t="s">
        <v>1676</v>
      </c>
      <c r="C312" s="5" t="s">
        <v>634</v>
      </c>
      <c r="D312" s="7">
        <v>90</v>
      </c>
      <c r="E312" s="7">
        <v>51810</v>
      </c>
      <c r="F312" s="7">
        <v>53100</v>
      </c>
    </row>
    <row r="313" spans="1:6" x14ac:dyDescent="0.2">
      <c r="A313" s="28" t="s">
        <v>1677</v>
      </c>
      <c r="B313" s="6" t="s">
        <v>1678</v>
      </c>
      <c r="C313" s="5" t="s">
        <v>634</v>
      </c>
      <c r="D313" s="7">
        <v>480</v>
      </c>
      <c r="E313" s="7">
        <v>52920</v>
      </c>
      <c r="F313" s="7">
        <v>56500</v>
      </c>
    </row>
    <row r="314" spans="1:6" x14ac:dyDescent="0.2">
      <c r="A314" s="28" t="s">
        <v>1679</v>
      </c>
      <c r="B314" s="6" t="s">
        <v>1680</v>
      </c>
      <c r="C314" s="5" t="s">
        <v>634</v>
      </c>
      <c r="D314" s="7">
        <v>180</v>
      </c>
      <c r="E314" s="7">
        <v>49550</v>
      </c>
      <c r="F314" s="7">
        <v>53090</v>
      </c>
    </row>
    <row r="315" spans="1:6" x14ac:dyDescent="0.2">
      <c r="A315" s="28" t="s">
        <v>1681</v>
      </c>
      <c r="B315" s="6" t="s">
        <v>1682</v>
      </c>
      <c r="C315" s="5" t="s">
        <v>634</v>
      </c>
      <c r="D315" s="7">
        <v>510</v>
      </c>
      <c r="E315" s="7">
        <v>36090</v>
      </c>
      <c r="F315" s="7">
        <v>32770</v>
      </c>
    </row>
    <row r="316" spans="1:6" x14ac:dyDescent="0.2">
      <c r="A316" s="28" t="s">
        <v>1683</v>
      </c>
      <c r="B316" s="6" t="s">
        <v>1684</v>
      </c>
      <c r="C316" s="5" t="s">
        <v>634</v>
      </c>
      <c r="D316" s="7">
        <v>1920</v>
      </c>
      <c r="E316" s="7">
        <v>23790</v>
      </c>
      <c r="F316" s="7">
        <v>22240</v>
      </c>
    </row>
    <row r="317" spans="1:6" x14ac:dyDescent="0.2">
      <c r="A317" s="28" t="s">
        <v>1685</v>
      </c>
      <c r="B317" s="6" t="s">
        <v>1686</v>
      </c>
      <c r="C317" s="5" t="s">
        <v>634</v>
      </c>
      <c r="D317" s="7">
        <v>4070</v>
      </c>
      <c r="E317" s="7">
        <v>20230</v>
      </c>
      <c r="F317" s="7">
        <v>18670</v>
      </c>
    </row>
    <row r="318" spans="1:6" x14ac:dyDescent="0.2">
      <c r="A318" s="28" t="s">
        <v>1687</v>
      </c>
      <c r="B318" s="6" t="s">
        <v>1688</v>
      </c>
      <c r="C318" s="5" t="s">
        <v>634</v>
      </c>
      <c r="D318" s="7">
        <v>40</v>
      </c>
      <c r="E318" s="7">
        <v>27580</v>
      </c>
      <c r="F318" s="7">
        <v>27470</v>
      </c>
    </row>
    <row r="319" spans="1:6" x14ac:dyDescent="0.2">
      <c r="A319" s="28" t="s">
        <v>1689</v>
      </c>
      <c r="B319" s="6" t="s">
        <v>1690</v>
      </c>
      <c r="C319" s="5" t="s">
        <v>634</v>
      </c>
      <c r="D319" s="7">
        <v>1230</v>
      </c>
      <c r="E319" s="7">
        <v>42950</v>
      </c>
      <c r="F319" s="7">
        <v>41310</v>
      </c>
    </row>
    <row r="320" spans="1:6" x14ac:dyDescent="0.2">
      <c r="A320" s="28" t="s">
        <v>1691</v>
      </c>
      <c r="B320" s="6" t="s">
        <v>1692</v>
      </c>
      <c r="C320" s="5" t="s">
        <v>634</v>
      </c>
      <c r="D320" s="7">
        <v>260</v>
      </c>
      <c r="E320" s="7">
        <v>33190</v>
      </c>
      <c r="F320" s="7">
        <v>33190</v>
      </c>
    </row>
    <row r="321" spans="1:6" x14ac:dyDescent="0.2">
      <c r="A321" s="28" t="s">
        <v>1693</v>
      </c>
      <c r="B321" s="6" t="s">
        <v>1694</v>
      </c>
      <c r="C321" s="5" t="s">
        <v>634</v>
      </c>
      <c r="D321" s="7">
        <v>1790</v>
      </c>
      <c r="E321" s="7">
        <v>28920</v>
      </c>
      <c r="F321" s="7">
        <v>27460</v>
      </c>
    </row>
    <row r="322" spans="1:6" x14ac:dyDescent="0.2">
      <c r="A322" s="28" t="s">
        <v>1695</v>
      </c>
      <c r="B322" s="6" t="s">
        <v>1696</v>
      </c>
      <c r="C322" s="5" t="s">
        <v>634</v>
      </c>
      <c r="D322" s="7">
        <v>5660</v>
      </c>
      <c r="E322" s="7">
        <v>26500</v>
      </c>
      <c r="F322" s="7">
        <v>25150</v>
      </c>
    </row>
    <row r="323" spans="1:6" x14ac:dyDescent="0.2">
      <c r="A323" s="28" t="s">
        <v>1697</v>
      </c>
      <c r="B323" s="6" t="s">
        <v>1698</v>
      </c>
      <c r="C323" s="5" t="s">
        <v>634</v>
      </c>
      <c r="D323" s="7">
        <v>480</v>
      </c>
      <c r="E323" s="7">
        <v>35460</v>
      </c>
      <c r="F323" s="7">
        <v>33970</v>
      </c>
    </row>
    <row r="324" spans="1:6" x14ac:dyDescent="0.2">
      <c r="A324" s="28" t="s">
        <v>1699</v>
      </c>
      <c r="B324" s="6" t="s">
        <v>1700</v>
      </c>
      <c r="C324" s="5" t="s">
        <v>634</v>
      </c>
      <c r="D324" s="7">
        <v>980</v>
      </c>
      <c r="E324" s="7">
        <v>20080</v>
      </c>
      <c r="F324" s="7">
        <v>18490</v>
      </c>
    </row>
    <row r="325" spans="1:6" x14ac:dyDescent="0.2">
      <c r="A325" s="28" t="s">
        <v>1701</v>
      </c>
      <c r="B325" s="6" t="s">
        <v>1702</v>
      </c>
      <c r="C325" s="5" t="s">
        <v>634</v>
      </c>
      <c r="D325" s="7">
        <v>190</v>
      </c>
      <c r="E325" s="7">
        <v>32720</v>
      </c>
      <c r="F325" s="7">
        <v>33400</v>
      </c>
    </row>
    <row r="326" spans="1:6" x14ac:dyDescent="0.2">
      <c r="A326" s="28" t="s">
        <v>1705</v>
      </c>
      <c r="B326" s="6" t="s">
        <v>1706</v>
      </c>
      <c r="C326" s="5" t="s">
        <v>634</v>
      </c>
      <c r="D326" s="7">
        <v>470</v>
      </c>
      <c r="E326" s="7">
        <v>27790</v>
      </c>
      <c r="F326" s="7">
        <v>27420</v>
      </c>
    </row>
    <row r="327" spans="1:6" x14ac:dyDescent="0.2">
      <c r="A327" s="28" t="s">
        <v>1707</v>
      </c>
      <c r="B327" s="6" t="s">
        <v>1708</v>
      </c>
      <c r="C327" s="5" t="s">
        <v>634</v>
      </c>
      <c r="D327" s="7">
        <v>140</v>
      </c>
      <c r="E327" s="7">
        <v>27090</v>
      </c>
      <c r="F327" s="7">
        <v>28000</v>
      </c>
    </row>
    <row r="328" spans="1:6" x14ac:dyDescent="0.2">
      <c r="A328" s="28" t="s">
        <v>1709</v>
      </c>
      <c r="B328" s="6" t="s">
        <v>1710</v>
      </c>
      <c r="C328" s="5" t="s">
        <v>634</v>
      </c>
      <c r="D328" s="7">
        <v>7080</v>
      </c>
      <c r="E328" s="7">
        <v>24600</v>
      </c>
      <c r="F328" s="7">
        <v>22020</v>
      </c>
    </row>
    <row r="329" spans="1:6" x14ac:dyDescent="0.2">
      <c r="A329" s="28" t="s">
        <v>1711</v>
      </c>
      <c r="B329" s="6" t="s">
        <v>1712</v>
      </c>
      <c r="C329" s="5" t="s">
        <v>634</v>
      </c>
      <c r="D329" s="7">
        <v>180</v>
      </c>
      <c r="E329" s="7">
        <v>18590</v>
      </c>
      <c r="F329" s="7">
        <v>18050</v>
      </c>
    </row>
    <row r="330" spans="1:6" x14ac:dyDescent="0.2">
      <c r="A330" s="28" t="s">
        <v>1717</v>
      </c>
      <c r="B330" s="6" t="s">
        <v>1718</v>
      </c>
      <c r="C330" s="5" t="s">
        <v>634</v>
      </c>
      <c r="D330" s="7">
        <v>80</v>
      </c>
      <c r="E330" s="7">
        <v>33380</v>
      </c>
      <c r="F330" s="7">
        <v>32490</v>
      </c>
    </row>
    <row r="331" spans="1:6" x14ac:dyDescent="0.2">
      <c r="A331" s="28" t="s">
        <v>1729</v>
      </c>
      <c r="B331" s="6" t="s">
        <v>1730</v>
      </c>
      <c r="C331" s="5" t="s">
        <v>634</v>
      </c>
      <c r="D331" s="7">
        <v>160</v>
      </c>
      <c r="E331" s="7">
        <v>17430</v>
      </c>
      <c r="F331" s="7">
        <v>17670</v>
      </c>
    </row>
    <row r="332" spans="1:6" x14ac:dyDescent="0.2">
      <c r="A332" s="28" t="s">
        <v>1739</v>
      </c>
      <c r="B332" s="6" t="s">
        <v>1740</v>
      </c>
      <c r="C332" s="5" t="s">
        <v>634</v>
      </c>
      <c r="D332" s="7">
        <v>1010</v>
      </c>
      <c r="E332" s="7">
        <v>42150</v>
      </c>
      <c r="F332" s="7">
        <v>41070</v>
      </c>
    </row>
    <row r="333" spans="1:6" x14ac:dyDescent="0.2">
      <c r="A333" s="28" t="s">
        <v>1743</v>
      </c>
      <c r="B333" s="6" t="s">
        <v>1744</v>
      </c>
      <c r="C333" s="5" t="s">
        <v>634</v>
      </c>
      <c r="D333" s="7" t="s">
        <v>736</v>
      </c>
      <c r="E333" s="7">
        <v>39940</v>
      </c>
      <c r="F333" s="7">
        <v>41360</v>
      </c>
    </row>
    <row r="334" spans="1:6" x14ac:dyDescent="0.2">
      <c r="A334" s="28" t="s">
        <v>1747</v>
      </c>
      <c r="B334" s="6" t="s">
        <v>1748</v>
      </c>
      <c r="C334" s="5" t="s">
        <v>634</v>
      </c>
      <c r="D334" s="7">
        <v>860</v>
      </c>
      <c r="E334" s="7">
        <v>26900</v>
      </c>
      <c r="F334" s="7">
        <v>24550</v>
      </c>
    </row>
    <row r="335" spans="1:6" x14ac:dyDescent="0.2">
      <c r="A335" s="28" t="s">
        <v>1753</v>
      </c>
      <c r="B335" s="6" t="s">
        <v>1754</v>
      </c>
      <c r="C335" s="5" t="s">
        <v>634</v>
      </c>
      <c r="D335" s="7">
        <v>110</v>
      </c>
      <c r="E335" s="7">
        <v>28260</v>
      </c>
      <c r="F335" s="7">
        <v>27530</v>
      </c>
    </row>
    <row r="336" spans="1:6" x14ac:dyDescent="0.2">
      <c r="A336" s="28" t="s">
        <v>1755</v>
      </c>
      <c r="B336" s="6" t="s">
        <v>1756</v>
      </c>
      <c r="C336" s="5" t="s">
        <v>634</v>
      </c>
      <c r="D336" s="7">
        <v>580</v>
      </c>
      <c r="E336" s="7">
        <v>26200</v>
      </c>
      <c r="F336" s="7">
        <v>26320</v>
      </c>
    </row>
    <row r="337" spans="1:6" x14ac:dyDescent="0.2">
      <c r="A337" s="28" t="s">
        <v>1759</v>
      </c>
      <c r="B337" s="6" t="s">
        <v>1760</v>
      </c>
      <c r="C337" s="5" t="s">
        <v>634</v>
      </c>
      <c r="D337" s="7">
        <v>2140</v>
      </c>
      <c r="E337" s="7">
        <v>21130</v>
      </c>
      <c r="F337" s="7">
        <v>19700</v>
      </c>
    </row>
    <row r="338" spans="1:6" x14ac:dyDescent="0.2">
      <c r="A338" s="28" t="s">
        <v>1761</v>
      </c>
      <c r="B338" s="6" t="s">
        <v>1762</v>
      </c>
      <c r="C338" s="5" t="s">
        <v>634</v>
      </c>
      <c r="D338" s="7">
        <v>30</v>
      </c>
      <c r="E338" s="7">
        <v>24520</v>
      </c>
      <c r="F338" s="7">
        <v>23640</v>
      </c>
    </row>
    <row r="339" spans="1:6" x14ac:dyDescent="0.2">
      <c r="A339" s="28" t="s">
        <v>1763</v>
      </c>
      <c r="B339" s="6" t="s">
        <v>0</v>
      </c>
      <c r="C339" s="5" t="s">
        <v>634</v>
      </c>
      <c r="D339" s="7">
        <v>650</v>
      </c>
      <c r="E339" s="7">
        <v>32030</v>
      </c>
      <c r="F339" s="7">
        <v>29940</v>
      </c>
    </row>
    <row r="340" spans="1:6" x14ac:dyDescent="0.2">
      <c r="A340" s="28" t="s">
        <v>1</v>
      </c>
      <c r="B340" s="6" t="s">
        <v>2</v>
      </c>
      <c r="C340" s="5" t="s">
        <v>634</v>
      </c>
      <c r="D340" s="7">
        <v>130</v>
      </c>
      <c r="E340" s="7">
        <v>27830</v>
      </c>
      <c r="F340" s="7">
        <v>28160</v>
      </c>
    </row>
    <row r="341" spans="1:6" x14ac:dyDescent="0.2">
      <c r="A341" s="28" t="s">
        <v>5</v>
      </c>
      <c r="B341" s="6" t="s">
        <v>6</v>
      </c>
      <c r="C341" s="5" t="s">
        <v>634</v>
      </c>
      <c r="D341" s="7">
        <v>1120</v>
      </c>
      <c r="E341" s="7">
        <v>37850</v>
      </c>
      <c r="F341" s="7">
        <v>36900</v>
      </c>
    </row>
    <row r="342" spans="1:6" x14ac:dyDescent="0.2">
      <c r="A342" s="28" t="s">
        <v>7</v>
      </c>
      <c r="B342" s="6" t="s">
        <v>8</v>
      </c>
      <c r="C342" s="5" t="s">
        <v>634</v>
      </c>
      <c r="D342" s="7" t="s">
        <v>736</v>
      </c>
      <c r="E342" s="7">
        <v>39100</v>
      </c>
      <c r="F342" s="7">
        <v>37180</v>
      </c>
    </row>
    <row r="343" spans="1:6" x14ac:dyDescent="0.2">
      <c r="A343" s="28" t="s">
        <v>11</v>
      </c>
      <c r="B343" s="6" t="s">
        <v>12</v>
      </c>
      <c r="C343" s="5" t="s">
        <v>634</v>
      </c>
      <c r="D343" s="7">
        <v>150</v>
      </c>
      <c r="E343" s="7">
        <v>32380</v>
      </c>
      <c r="F343" s="7">
        <v>32890</v>
      </c>
    </row>
    <row r="344" spans="1:6" x14ac:dyDescent="0.2">
      <c r="A344" s="28" t="s">
        <v>13</v>
      </c>
      <c r="B344" s="6" t="s">
        <v>14</v>
      </c>
      <c r="C344" s="5" t="s">
        <v>634</v>
      </c>
      <c r="D344" s="7">
        <v>340</v>
      </c>
      <c r="E344" s="7">
        <v>24080</v>
      </c>
      <c r="F344" s="7">
        <v>22950</v>
      </c>
    </row>
    <row r="345" spans="1:6" x14ac:dyDescent="0.2">
      <c r="A345" s="28" t="s">
        <v>17</v>
      </c>
      <c r="B345" s="6" t="s">
        <v>18</v>
      </c>
      <c r="C345" s="5" t="s">
        <v>634</v>
      </c>
      <c r="D345" s="7">
        <v>160</v>
      </c>
      <c r="E345" s="7">
        <v>25670</v>
      </c>
      <c r="F345" s="7">
        <v>23770</v>
      </c>
    </row>
    <row r="346" spans="1:6" x14ac:dyDescent="0.2">
      <c r="A346" s="28" t="s">
        <v>19</v>
      </c>
      <c r="B346" s="6" t="s">
        <v>20</v>
      </c>
      <c r="C346" s="5" t="s">
        <v>634</v>
      </c>
      <c r="D346" s="7">
        <v>730</v>
      </c>
      <c r="E346" s="7">
        <v>32200</v>
      </c>
      <c r="F346" s="7">
        <v>28770</v>
      </c>
    </row>
    <row r="347" spans="1:6" x14ac:dyDescent="0.2">
      <c r="A347" s="28" t="s">
        <v>21</v>
      </c>
      <c r="B347" s="6" t="s">
        <v>22</v>
      </c>
      <c r="C347" s="5" t="s">
        <v>634</v>
      </c>
      <c r="D347" s="7">
        <v>30</v>
      </c>
      <c r="E347" s="7" t="s">
        <v>705</v>
      </c>
      <c r="F347" s="7" t="s">
        <v>705</v>
      </c>
    </row>
    <row r="348" spans="1:6" x14ac:dyDescent="0.2">
      <c r="A348" s="28" t="s">
        <v>23</v>
      </c>
      <c r="B348" s="6" t="s">
        <v>24</v>
      </c>
      <c r="C348" s="5" t="s">
        <v>634</v>
      </c>
      <c r="D348" s="7" t="s">
        <v>736</v>
      </c>
      <c r="E348" s="7">
        <v>27830</v>
      </c>
      <c r="F348" s="7">
        <v>27940</v>
      </c>
    </row>
    <row r="349" spans="1:6" x14ac:dyDescent="0.2">
      <c r="A349" s="28" t="s">
        <v>25</v>
      </c>
      <c r="B349" s="6" t="s">
        <v>26</v>
      </c>
      <c r="C349" s="5" t="s">
        <v>634</v>
      </c>
      <c r="D349" s="7">
        <v>290</v>
      </c>
      <c r="E349" s="7">
        <v>24140</v>
      </c>
      <c r="F349" s="7">
        <v>22570</v>
      </c>
    </row>
    <row r="350" spans="1:6" x14ac:dyDescent="0.2">
      <c r="A350" s="28" t="s">
        <v>27</v>
      </c>
      <c r="B350" s="6" t="s">
        <v>28</v>
      </c>
      <c r="C350" s="5" t="s">
        <v>634</v>
      </c>
      <c r="D350" s="7" t="s">
        <v>736</v>
      </c>
      <c r="E350" s="7">
        <v>34580</v>
      </c>
      <c r="F350" s="7">
        <v>33720</v>
      </c>
    </row>
    <row r="351" spans="1:6" x14ac:dyDescent="0.2">
      <c r="A351" s="28" t="s">
        <v>29</v>
      </c>
      <c r="B351" s="6" t="s">
        <v>30</v>
      </c>
      <c r="C351" s="5" t="s">
        <v>634</v>
      </c>
      <c r="D351" s="7">
        <v>120</v>
      </c>
      <c r="E351" s="7">
        <v>31860</v>
      </c>
      <c r="F351" s="7">
        <v>29500</v>
      </c>
    </row>
    <row r="352" spans="1:6" x14ac:dyDescent="0.2">
      <c r="A352" s="28" t="s">
        <v>35</v>
      </c>
      <c r="B352" s="6" t="s">
        <v>36</v>
      </c>
      <c r="C352" s="5" t="s">
        <v>634</v>
      </c>
      <c r="D352" s="7" t="s">
        <v>736</v>
      </c>
      <c r="E352" s="7">
        <v>16990</v>
      </c>
      <c r="F352" s="7">
        <v>17590</v>
      </c>
    </row>
    <row r="353" spans="1:6" x14ac:dyDescent="0.2">
      <c r="A353" s="28" t="s">
        <v>37</v>
      </c>
      <c r="B353" s="6" t="s">
        <v>38</v>
      </c>
      <c r="C353" s="5" t="s">
        <v>634</v>
      </c>
      <c r="D353" s="7" t="s">
        <v>736</v>
      </c>
      <c r="E353" s="7">
        <v>26370</v>
      </c>
      <c r="F353" s="7">
        <v>26580</v>
      </c>
    </row>
    <row r="354" spans="1:6" x14ac:dyDescent="0.2">
      <c r="A354" s="28" t="s">
        <v>41</v>
      </c>
      <c r="B354" s="6" t="s">
        <v>42</v>
      </c>
      <c r="C354" s="5" t="s">
        <v>634</v>
      </c>
      <c r="D354" s="7" t="s">
        <v>736</v>
      </c>
      <c r="E354" s="7">
        <v>19910</v>
      </c>
      <c r="F354" s="7">
        <v>18620</v>
      </c>
    </row>
    <row r="355" spans="1:6" x14ac:dyDescent="0.2">
      <c r="A355" s="28" t="s">
        <v>43</v>
      </c>
      <c r="B355" s="6" t="s">
        <v>44</v>
      </c>
      <c r="C355" s="5" t="s">
        <v>634</v>
      </c>
      <c r="D355" s="7">
        <v>40</v>
      </c>
      <c r="E355" s="7">
        <v>24840</v>
      </c>
      <c r="F355" s="7">
        <v>23790</v>
      </c>
    </row>
    <row r="356" spans="1:6" x14ac:dyDescent="0.2">
      <c r="A356" s="28" t="s">
        <v>45</v>
      </c>
      <c r="B356" s="6" t="s">
        <v>46</v>
      </c>
      <c r="C356" s="5" t="s">
        <v>634</v>
      </c>
      <c r="D356" s="7">
        <v>190</v>
      </c>
      <c r="E356" s="7">
        <v>49490</v>
      </c>
      <c r="F356" s="7">
        <v>47910</v>
      </c>
    </row>
    <row r="357" spans="1:6" x14ac:dyDescent="0.2">
      <c r="A357" s="28" t="s">
        <v>47</v>
      </c>
      <c r="B357" s="6" t="s">
        <v>48</v>
      </c>
      <c r="C357" s="5" t="s">
        <v>634</v>
      </c>
      <c r="D357" s="7">
        <v>40</v>
      </c>
      <c r="E357" s="7">
        <v>77590</v>
      </c>
      <c r="F357" s="7">
        <v>82800</v>
      </c>
    </row>
    <row r="358" spans="1:6" x14ac:dyDescent="0.2">
      <c r="A358" s="28" t="s">
        <v>51</v>
      </c>
      <c r="B358" s="6" t="s">
        <v>52</v>
      </c>
      <c r="C358" s="5" t="s">
        <v>634</v>
      </c>
      <c r="D358" s="7">
        <v>50</v>
      </c>
      <c r="E358" s="7">
        <v>33750</v>
      </c>
      <c r="F358" s="7">
        <v>33270</v>
      </c>
    </row>
    <row r="359" spans="1:6" x14ac:dyDescent="0.2">
      <c r="A359" s="28" t="s">
        <v>53</v>
      </c>
      <c r="B359" s="6" t="s">
        <v>54</v>
      </c>
      <c r="C359" s="5" t="s">
        <v>634</v>
      </c>
      <c r="D359" s="7" t="s">
        <v>736</v>
      </c>
      <c r="E359" s="7">
        <v>31210</v>
      </c>
      <c r="F359" s="7">
        <v>29180</v>
      </c>
    </row>
    <row r="360" spans="1:6" x14ac:dyDescent="0.2">
      <c r="A360" s="28" t="s">
        <v>79</v>
      </c>
      <c r="B360" s="6" t="s">
        <v>80</v>
      </c>
      <c r="C360" s="5" t="s">
        <v>634</v>
      </c>
      <c r="D360" s="7">
        <v>900</v>
      </c>
      <c r="E360" s="7">
        <v>51290</v>
      </c>
      <c r="F360" s="7">
        <v>48250</v>
      </c>
    </row>
    <row r="361" spans="1:6" x14ac:dyDescent="0.2">
      <c r="A361" s="28" t="s">
        <v>81</v>
      </c>
      <c r="B361" s="6" t="s">
        <v>82</v>
      </c>
      <c r="C361" s="5" t="s">
        <v>634</v>
      </c>
      <c r="D361" s="7">
        <v>170</v>
      </c>
      <c r="E361" s="7">
        <v>27480</v>
      </c>
      <c r="F361" s="7">
        <v>26990</v>
      </c>
    </row>
    <row r="362" spans="1:6" x14ac:dyDescent="0.2">
      <c r="A362" s="28" t="s">
        <v>83</v>
      </c>
      <c r="B362" s="6" t="s">
        <v>84</v>
      </c>
      <c r="C362" s="5" t="s">
        <v>634</v>
      </c>
      <c r="D362" s="7" t="s">
        <v>736</v>
      </c>
      <c r="E362" s="7">
        <v>49550</v>
      </c>
      <c r="F362" s="7">
        <v>51750</v>
      </c>
    </row>
    <row r="363" spans="1:6" x14ac:dyDescent="0.2">
      <c r="A363" s="28" t="s">
        <v>85</v>
      </c>
      <c r="B363" s="6" t="s">
        <v>86</v>
      </c>
      <c r="C363" s="5" t="s">
        <v>634</v>
      </c>
      <c r="D363" s="7" t="s">
        <v>736</v>
      </c>
      <c r="E363" s="7">
        <v>45390</v>
      </c>
      <c r="F363" s="7">
        <v>47590</v>
      </c>
    </row>
    <row r="364" spans="1:6" x14ac:dyDescent="0.2">
      <c r="A364" s="28" t="s">
        <v>89</v>
      </c>
      <c r="B364" s="6" t="s">
        <v>90</v>
      </c>
      <c r="C364" s="5" t="s">
        <v>634</v>
      </c>
      <c r="D364" s="7">
        <v>30</v>
      </c>
      <c r="E364" s="7">
        <v>28850</v>
      </c>
      <c r="F364" s="7">
        <v>27820</v>
      </c>
    </row>
    <row r="365" spans="1:6" x14ac:dyDescent="0.2">
      <c r="A365" s="28" t="s">
        <v>93</v>
      </c>
      <c r="B365" s="6" t="s">
        <v>94</v>
      </c>
      <c r="C365" s="5" t="s">
        <v>634</v>
      </c>
      <c r="D365" s="7">
        <v>110</v>
      </c>
      <c r="E365" s="7">
        <v>42840</v>
      </c>
      <c r="F365" s="7">
        <v>38800</v>
      </c>
    </row>
    <row r="366" spans="1:6" x14ac:dyDescent="0.2">
      <c r="A366" s="28" t="s">
        <v>97</v>
      </c>
      <c r="B366" s="6" t="s">
        <v>98</v>
      </c>
      <c r="C366" s="5" t="s">
        <v>634</v>
      </c>
      <c r="D366" s="7">
        <v>100</v>
      </c>
      <c r="E366" s="7">
        <v>26290</v>
      </c>
      <c r="F366" s="7">
        <v>27310</v>
      </c>
    </row>
    <row r="367" spans="1:6" x14ac:dyDescent="0.2">
      <c r="A367" s="28" t="s">
        <v>99</v>
      </c>
      <c r="B367" s="6" t="s">
        <v>100</v>
      </c>
      <c r="C367" s="5" t="s">
        <v>634</v>
      </c>
      <c r="D367" s="7">
        <v>80</v>
      </c>
      <c r="E367" s="7">
        <v>30550</v>
      </c>
      <c r="F367" s="7">
        <v>28990</v>
      </c>
    </row>
    <row r="368" spans="1:6" x14ac:dyDescent="0.2">
      <c r="A368" s="28" t="s">
        <v>101</v>
      </c>
      <c r="B368" s="6" t="s">
        <v>102</v>
      </c>
      <c r="C368" s="5" t="s">
        <v>634</v>
      </c>
      <c r="D368" s="7">
        <v>160</v>
      </c>
      <c r="E368" s="7">
        <v>33870</v>
      </c>
      <c r="F368" s="7">
        <v>33950</v>
      </c>
    </row>
    <row r="369" spans="1:6" x14ac:dyDescent="0.2">
      <c r="A369" s="28" t="s">
        <v>105</v>
      </c>
      <c r="B369" s="6" t="s">
        <v>106</v>
      </c>
      <c r="C369" s="5" t="s">
        <v>634</v>
      </c>
      <c r="D369" s="7">
        <v>260</v>
      </c>
      <c r="E369" s="7">
        <v>30690</v>
      </c>
      <c r="F369" s="7">
        <v>26230</v>
      </c>
    </row>
    <row r="370" spans="1:6" x14ac:dyDescent="0.2">
      <c r="A370" s="28" t="s">
        <v>107</v>
      </c>
      <c r="B370" s="6" t="s">
        <v>108</v>
      </c>
      <c r="C370" s="5" t="s">
        <v>634</v>
      </c>
      <c r="D370" s="7" t="s">
        <v>736</v>
      </c>
      <c r="E370" s="7">
        <v>34450</v>
      </c>
      <c r="F370" s="7">
        <v>37030</v>
      </c>
    </row>
    <row r="371" spans="1:6" x14ac:dyDescent="0.2">
      <c r="A371" s="28" t="s">
        <v>109</v>
      </c>
      <c r="B371" s="6" t="s">
        <v>110</v>
      </c>
      <c r="C371" s="5" t="s">
        <v>634</v>
      </c>
      <c r="D371" s="7">
        <v>1360</v>
      </c>
      <c r="E371" s="7">
        <v>30600</v>
      </c>
      <c r="F371" s="7">
        <v>27170</v>
      </c>
    </row>
    <row r="372" spans="1:6" x14ac:dyDescent="0.2">
      <c r="A372" s="28" t="s">
        <v>111</v>
      </c>
      <c r="B372" s="6" t="s">
        <v>112</v>
      </c>
      <c r="C372" s="5" t="s">
        <v>634</v>
      </c>
      <c r="D372" s="7">
        <v>770</v>
      </c>
      <c r="E372" s="7">
        <v>35840</v>
      </c>
      <c r="F372" s="7">
        <v>34640</v>
      </c>
    </row>
    <row r="373" spans="1:6" x14ac:dyDescent="0.2">
      <c r="A373" s="28" t="s">
        <v>115</v>
      </c>
      <c r="B373" s="6" t="s">
        <v>116</v>
      </c>
      <c r="C373" s="5" t="s">
        <v>634</v>
      </c>
      <c r="D373" s="7">
        <v>190</v>
      </c>
      <c r="E373" s="7">
        <v>39540</v>
      </c>
      <c r="F373" s="7">
        <v>37670</v>
      </c>
    </row>
    <row r="374" spans="1:6" x14ac:dyDescent="0.2">
      <c r="A374" s="28" t="s">
        <v>123</v>
      </c>
      <c r="B374" s="6" t="s">
        <v>124</v>
      </c>
      <c r="C374" s="5" t="s">
        <v>634</v>
      </c>
      <c r="D374" s="7">
        <v>30</v>
      </c>
      <c r="E374" s="7">
        <v>37230</v>
      </c>
      <c r="F374" s="7">
        <v>31970</v>
      </c>
    </row>
    <row r="375" spans="1:6" x14ac:dyDescent="0.2">
      <c r="A375" s="28" t="s">
        <v>129</v>
      </c>
      <c r="B375" s="6" t="s">
        <v>130</v>
      </c>
      <c r="C375" s="5" t="s">
        <v>634</v>
      </c>
      <c r="D375" s="7">
        <v>400</v>
      </c>
      <c r="E375" s="7">
        <v>21520</v>
      </c>
      <c r="F375" s="7">
        <v>21260</v>
      </c>
    </row>
    <row r="376" spans="1:6" x14ac:dyDescent="0.2">
      <c r="A376" s="28" t="s">
        <v>133</v>
      </c>
      <c r="B376" s="6" t="s">
        <v>134</v>
      </c>
      <c r="C376" s="5" t="s">
        <v>634</v>
      </c>
      <c r="D376" s="7">
        <v>90</v>
      </c>
      <c r="E376" s="7">
        <v>36790</v>
      </c>
      <c r="F376" s="7">
        <v>30370</v>
      </c>
    </row>
    <row r="377" spans="1:6" x14ac:dyDescent="0.2">
      <c r="A377" s="28" t="s">
        <v>135</v>
      </c>
      <c r="B377" s="6" t="s">
        <v>136</v>
      </c>
      <c r="C377" s="5" t="s">
        <v>634</v>
      </c>
      <c r="D377" s="7">
        <v>690</v>
      </c>
      <c r="E377" s="7">
        <v>28260</v>
      </c>
      <c r="F377" s="7">
        <v>26720</v>
      </c>
    </row>
    <row r="378" spans="1:6" x14ac:dyDescent="0.2">
      <c r="A378" s="28" t="s">
        <v>137</v>
      </c>
      <c r="B378" s="6" t="s">
        <v>138</v>
      </c>
      <c r="C378" s="5" t="s">
        <v>634</v>
      </c>
      <c r="D378" s="7" t="s">
        <v>736</v>
      </c>
      <c r="E378" s="7">
        <v>33420</v>
      </c>
      <c r="F378" s="7">
        <v>30760</v>
      </c>
    </row>
    <row r="379" spans="1:6" x14ac:dyDescent="0.2">
      <c r="A379" s="28" t="s">
        <v>139</v>
      </c>
      <c r="B379" s="6" t="s">
        <v>140</v>
      </c>
      <c r="C379" s="5" t="s">
        <v>634</v>
      </c>
      <c r="D379" s="7">
        <v>480</v>
      </c>
      <c r="E379" s="7">
        <v>36620</v>
      </c>
      <c r="F379" s="7">
        <v>34860</v>
      </c>
    </row>
    <row r="380" spans="1:6" x14ac:dyDescent="0.2">
      <c r="A380" s="28" t="s">
        <v>141</v>
      </c>
      <c r="B380" s="6" t="s">
        <v>142</v>
      </c>
      <c r="C380" s="5" t="s">
        <v>634</v>
      </c>
      <c r="D380" s="7">
        <v>220</v>
      </c>
      <c r="E380" s="7">
        <v>37610</v>
      </c>
      <c r="F380" s="7">
        <v>33270</v>
      </c>
    </row>
    <row r="381" spans="1:6" x14ac:dyDescent="0.2">
      <c r="A381" s="28" t="s">
        <v>143</v>
      </c>
      <c r="B381" s="6" t="s">
        <v>144</v>
      </c>
      <c r="C381" s="5" t="s">
        <v>634</v>
      </c>
      <c r="D381" s="7">
        <v>60</v>
      </c>
      <c r="E381" s="7">
        <v>35170</v>
      </c>
      <c r="F381" s="7">
        <v>33830</v>
      </c>
    </row>
    <row r="382" spans="1:6" x14ac:dyDescent="0.2">
      <c r="A382" s="28" t="s">
        <v>145</v>
      </c>
      <c r="B382" s="6" t="s">
        <v>146</v>
      </c>
      <c r="C382" s="5" t="s">
        <v>634</v>
      </c>
      <c r="D382" s="7">
        <v>80</v>
      </c>
      <c r="E382" s="7">
        <v>58440</v>
      </c>
      <c r="F382" s="7">
        <v>60280</v>
      </c>
    </row>
    <row r="383" spans="1:6" x14ac:dyDescent="0.2">
      <c r="A383" s="28" t="s">
        <v>147</v>
      </c>
      <c r="B383" s="6" t="s">
        <v>148</v>
      </c>
      <c r="C383" s="5" t="s">
        <v>634</v>
      </c>
      <c r="D383" s="7">
        <v>240</v>
      </c>
      <c r="E383" s="7">
        <v>46530</v>
      </c>
      <c r="F383" s="7">
        <v>39670</v>
      </c>
    </row>
    <row r="384" spans="1:6" x14ac:dyDescent="0.2">
      <c r="A384" s="28" t="s">
        <v>151</v>
      </c>
      <c r="B384" s="6" t="s">
        <v>152</v>
      </c>
      <c r="C384" s="5" t="s">
        <v>634</v>
      </c>
      <c r="D384" s="7">
        <v>50</v>
      </c>
      <c r="E384" s="7">
        <v>31410</v>
      </c>
      <c r="F384" s="7">
        <v>32700</v>
      </c>
    </row>
    <row r="385" spans="1:6" x14ac:dyDescent="0.2">
      <c r="A385" s="28" t="s">
        <v>157</v>
      </c>
      <c r="B385" s="6" t="s">
        <v>158</v>
      </c>
      <c r="C385" s="5" t="s">
        <v>634</v>
      </c>
      <c r="D385" s="7">
        <v>2670</v>
      </c>
      <c r="E385" s="7">
        <v>25170</v>
      </c>
      <c r="F385" s="7">
        <v>22510</v>
      </c>
    </row>
    <row r="386" spans="1:6" x14ac:dyDescent="0.2">
      <c r="A386" s="28" t="s">
        <v>159</v>
      </c>
      <c r="B386" s="6" t="s">
        <v>160</v>
      </c>
      <c r="C386" s="5" t="s">
        <v>634</v>
      </c>
      <c r="D386" s="7">
        <v>70</v>
      </c>
      <c r="E386" s="7">
        <v>24660</v>
      </c>
      <c r="F386" s="7">
        <v>23020</v>
      </c>
    </row>
    <row r="387" spans="1:6" x14ac:dyDescent="0.2">
      <c r="A387" s="28" t="s">
        <v>161</v>
      </c>
      <c r="B387" s="6" t="s">
        <v>162</v>
      </c>
      <c r="C387" s="5" t="s">
        <v>634</v>
      </c>
      <c r="D387" s="7">
        <v>30</v>
      </c>
      <c r="E387" s="7">
        <v>28280</v>
      </c>
      <c r="F387" s="7">
        <v>28300</v>
      </c>
    </row>
    <row r="388" spans="1:6" x14ac:dyDescent="0.2">
      <c r="A388" s="28" t="s">
        <v>169</v>
      </c>
      <c r="B388" s="6" t="s">
        <v>170</v>
      </c>
      <c r="C388" s="5" t="s">
        <v>634</v>
      </c>
      <c r="D388" s="7">
        <v>460</v>
      </c>
      <c r="E388" s="7">
        <v>22720</v>
      </c>
      <c r="F388" s="7">
        <v>20620</v>
      </c>
    </row>
    <row r="389" spans="1:6" x14ac:dyDescent="0.2">
      <c r="A389" s="28" t="s">
        <v>171</v>
      </c>
      <c r="B389" s="6" t="s">
        <v>172</v>
      </c>
      <c r="C389" s="5" t="s">
        <v>634</v>
      </c>
      <c r="D389" s="7">
        <v>210</v>
      </c>
      <c r="E389" s="7">
        <v>24610</v>
      </c>
      <c r="F389" s="7">
        <v>19740</v>
      </c>
    </row>
    <row r="390" spans="1:6" x14ac:dyDescent="0.2">
      <c r="A390" s="28" t="s">
        <v>175</v>
      </c>
      <c r="B390" s="6" t="s">
        <v>176</v>
      </c>
      <c r="C390" s="5" t="s">
        <v>634</v>
      </c>
      <c r="D390" s="7">
        <v>920</v>
      </c>
      <c r="E390" s="7">
        <v>44200</v>
      </c>
      <c r="F390" s="7">
        <v>42300</v>
      </c>
    </row>
    <row r="391" spans="1:6" x14ac:dyDescent="0.2">
      <c r="A391" s="28" t="s">
        <v>179</v>
      </c>
      <c r="B391" s="6" t="s">
        <v>180</v>
      </c>
      <c r="C391" s="5" t="s">
        <v>634</v>
      </c>
      <c r="D391" s="7">
        <v>60</v>
      </c>
      <c r="E391" s="7">
        <v>23220</v>
      </c>
      <c r="F391" s="7">
        <v>20800</v>
      </c>
    </row>
    <row r="392" spans="1:6" x14ac:dyDescent="0.2">
      <c r="A392" s="28" t="s">
        <v>181</v>
      </c>
      <c r="B392" s="6" t="s">
        <v>182</v>
      </c>
      <c r="C392" s="5" t="s">
        <v>634</v>
      </c>
      <c r="D392" s="7">
        <v>270</v>
      </c>
      <c r="E392" s="7">
        <v>24850</v>
      </c>
      <c r="F392" s="7">
        <v>22400</v>
      </c>
    </row>
    <row r="393" spans="1:6" x14ac:dyDescent="0.2">
      <c r="A393" s="28" t="s">
        <v>187</v>
      </c>
      <c r="B393" s="6" t="s">
        <v>188</v>
      </c>
      <c r="C393" s="5" t="s">
        <v>634</v>
      </c>
      <c r="D393" s="7">
        <v>180</v>
      </c>
      <c r="E393" s="7">
        <v>32570</v>
      </c>
      <c r="F393" s="7">
        <v>29880</v>
      </c>
    </row>
    <row r="394" spans="1:6" x14ac:dyDescent="0.2">
      <c r="A394" s="28" t="s">
        <v>191</v>
      </c>
      <c r="B394" s="6" t="s">
        <v>192</v>
      </c>
      <c r="C394" s="5" t="s">
        <v>634</v>
      </c>
      <c r="D394" s="7">
        <v>1150</v>
      </c>
      <c r="E394" s="7">
        <v>20260</v>
      </c>
      <c r="F394" s="7">
        <v>18600</v>
      </c>
    </row>
    <row r="395" spans="1:6" x14ac:dyDescent="0.2">
      <c r="A395" s="28" t="s">
        <v>193</v>
      </c>
      <c r="B395" s="6" t="s">
        <v>194</v>
      </c>
      <c r="C395" s="5" t="s">
        <v>634</v>
      </c>
      <c r="D395" s="7">
        <v>340</v>
      </c>
      <c r="E395" s="7">
        <v>20150</v>
      </c>
      <c r="F395" s="7">
        <v>19580</v>
      </c>
    </row>
    <row r="396" spans="1:6" x14ac:dyDescent="0.2">
      <c r="A396" s="28" t="s">
        <v>195</v>
      </c>
      <c r="B396" s="6" t="s">
        <v>196</v>
      </c>
      <c r="C396" s="5" t="s">
        <v>634</v>
      </c>
      <c r="D396" s="7">
        <v>370</v>
      </c>
      <c r="E396" s="7">
        <v>19880</v>
      </c>
      <c r="F396" s="7">
        <v>18980</v>
      </c>
    </row>
    <row r="397" spans="1:6" x14ac:dyDescent="0.2">
      <c r="A397" s="28" t="s">
        <v>197</v>
      </c>
      <c r="B397" s="6" t="s">
        <v>198</v>
      </c>
      <c r="C397" s="5" t="s">
        <v>634</v>
      </c>
      <c r="D397" s="7">
        <v>450</v>
      </c>
      <c r="E397" s="7">
        <v>19780</v>
      </c>
      <c r="F397" s="7">
        <v>18360</v>
      </c>
    </row>
    <row r="398" spans="1:6" x14ac:dyDescent="0.2">
      <c r="A398" s="28" t="s">
        <v>201</v>
      </c>
      <c r="B398" s="6" t="s">
        <v>206</v>
      </c>
      <c r="C398" s="5" t="s">
        <v>634</v>
      </c>
      <c r="D398" s="7">
        <v>200</v>
      </c>
      <c r="E398" s="7">
        <v>17290</v>
      </c>
      <c r="F398" s="7">
        <v>17590</v>
      </c>
    </row>
    <row r="399" spans="1:6" x14ac:dyDescent="0.2">
      <c r="A399" s="28" t="s">
        <v>207</v>
      </c>
      <c r="B399" s="6" t="s">
        <v>208</v>
      </c>
      <c r="C399" s="5" t="s">
        <v>634</v>
      </c>
      <c r="D399" s="7">
        <v>260</v>
      </c>
      <c r="E399" s="7">
        <v>19460</v>
      </c>
      <c r="F399" s="7">
        <v>18340</v>
      </c>
    </row>
    <row r="400" spans="1:6" x14ac:dyDescent="0.2">
      <c r="A400" s="28" t="s">
        <v>209</v>
      </c>
      <c r="B400" s="6" t="s">
        <v>210</v>
      </c>
      <c r="C400" s="5" t="s">
        <v>634</v>
      </c>
      <c r="D400" s="7">
        <v>130</v>
      </c>
      <c r="E400" s="7">
        <v>19330</v>
      </c>
      <c r="F400" s="7">
        <v>18530</v>
      </c>
    </row>
    <row r="401" spans="1:6" x14ac:dyDescent="0.2">
      <c r="A401" s="28" t="s">
        <v>211</v>
      </c>
      <c r="B401" s="6" t="s">
        <v>212</v>
      </c>
      <c r="C401" s="5" t="s">
        <v>634</v>
      </c>
      <c r="D401" s="7">
        <v>70</v>
      </c>
      <c r="E401" s="7">
        <v>22700</v>
      </c>
      <c r="F401" s="7">
        <v>22440</v>
      </c>
    </row>
    <row r="402" spans="1:6" x14ac:dyDescent="0.2">
      <c r="A402" s="28" t="s">
        <v>213</v>
      </c>
      <c r="B402" s="6" t="s">
        <v>214</v>
      </c>
      <c r="C402" s="5" t="s">
        <v>634</v>
      </c>
      <c r="D402" s="7">
        <v>120</v>
      </c>
      <c r="E402" s="7">
        <v>34190</v>
      </c>
      <c r="F402" s="7">
        <v>33580</v>
      </c>
    </row>
    <row r="403" spans="1:6" x14ac:dyDescent="0.2">
      <c r="A403" s="28" t="s">
        <v>217</v>
      </c>
      <c r="B403" s="6" t="s">
        <v>218</v>
      </c>
      <c r="C403" s="5" t="s">
        <v>634</v>
      </c>
      <c r="D403" s="7">
        <v>230</v>
      </c>
      <c r="E403" s="7">
        <v>30980</v>
      </c>
      <c r="F403" s="7">
        <v>30790</v>
      </c>
    </row>
    <row r="404" spans="1:6" x14ac:dyDescent="0.2">
      <c r="A404" s="28" t="s">
        <v>223</v>
      </c>
      <c r="B404" s="6" t="s">
        <v>224</v>
      </c>
      <c r="C404" s="5" t="s">
        <v>634</v>
      </c>
      <c r="D404" s="7">
        <v>260</v>
      </c>
      <c r="E404" s="7">
        <v>24310</v>
      </c>
      <c r="F404" s="7">
        <v>22110</v>
      </c>
    </row>
    <row r="405" spans="1:6" x14ac:dyDescent="0.2">
      <c r="A405" s="28" t="s">
        <v>225</v>
      </c>
      <c r="B405" s="6" t="s">
        <v>226</v>
      </c>
      <c r="C405" s="5" t="s">
        <v>634</v>
      </c>
      <c r="D405" s="7">
        <v>30</v>
      </c>
      <c r="E405" s="7">
        <v>23030</v>
      </c>
      <c r="F405" s="7">
        <v>18230</v>
      </c>
    </row>
    <row r="406" spans="1:6" x14ac:dyDescent="0.2">
      <c r="A406" s="28" t="s">
        <v>227</v>
      </c>
      <c r="B406" s="6" t="s">
        <v>228</v>
      </c>
      <c r="C406" s="5" t="s">
        <v>634</v>
      </c>
      <c r="D406" s="7" t="s">
        <v>736</v>
      </c>
      <c r="E406" s="7">
        <v>23260</v>
      </c>
      <c r="F406" s="7">
        <v>21660</v>
      </c>
    </row>
    <row r="407" spans="1:6" x14ac:dyDescent="0.2">
      <c r="A407" s="28" t="s">
        <v>233</v>
      </c>
      <c r="B407" s="6" t="s">
        <v>234</v>
      </c>
      <c r="C407" s="5" t="s">
        <v>634</v>
      </c>
      <c r="D407" s="7">
        <v>230</v>
      </c>
      <c r="E407" s="7">
        <v>31050</v>
      </c>
      <c r="F407" s="7">
        <v>28830</v>
      </c>
    </row>
    <row r="408" spans="1:6" x14ac:dyDescent="0.2">
      <c r="A408" s="28" t="s">
        <v>243</v>
      </c>
      <c r="B408" s="6" t="s">
        <v>244</v>
      </c>
      <c r="C408" s="5" t="s">
        <v>634</v>
      </c>
      <c r="D408" s="7">
        <v>590</v>
      </c>
      <c r="E408" s="7">
        <v>26100</v>
      </c>
      <c r="F408" s="7">
        <v>21690</v>
      </c>
    </row>
    <row r="409" spans="1:6" x14ac:dyDescent="0.2">
      <c r="A409" s="28" t="s">
        <v>245</v>
      </c>
      <c r="B409" s="6" t="s">
        <v>246</v>
      </c>
      <c r="C409" s="5" t="s">
        <v>634</v>
      </c>
      <c r="D409" s="7">
        <v>120</v>
      </c>
      <c r="E409" s="7">
        <v>23830</v>
      </c>
      <c r="F409" s="7">
        <v>22560</v>
      </c>
    </row>
    <row r="410" spans="1:6" x14ac:dyDescent="0.2">
      <c r="A410" s="28" t="s">
        <v>247</v>
      </c>
      <c r="B410" s="6" t="s">
        <v>248</v>
      </c>
      <c r="C410" s="5" t="s">
        <v>634</v>
      </c>
      <c r="D410" s="7">
        <v>90</v>
      </c>
      <c r="E410" s="7">
        <v>41620</v>
      </c>
      <c r="F410" s="7">
        <v>41900</v>
      </c>
    </row>
    <row r="411" spans="1:6" x14ac:dyDescent="0.2">
      <c r="A411" s="28" t="s">
        <v>249</v>
      </c>
      <c r="B411" s="6" t="s">
        <v>250</v>
      </c>
      <c r="C411" s="5" t="s">
        <v>634</v>
      </c>
      <c r="D411" s="7">
        <v>370</v>
      </c>
      <c r="E411" s="7">
        <v>27900</v>
      </c>
      <c r="F411" s="7">
        <v>26150</v>
      </c>
    </row>
    <row r="412" spans="1:6" x14ac:dyDescent="0.2">
      <c r="A412" s="28" t="s">
        <v>263</v>
      </c>
      <c r="B412" s="6" t="s">
        <v>264</v>
      </c>
      <c r="C412" s="5" t="s">
        <v>634</v>
      </c>
      <c r="D412" s="7">
        <v>80</v>
      </c>
      <c r="E412" s="7">
        <v>30450</v>
      </c>
      <c r="F412" s="7">
        <v>28500</v>
      </c>
    </row>
    <row r="413" spans="1:6" x14ac:dyDescent="0.2">
      <c r="A413" s="28" t="s">
        <v>265</v>
      </c>
      <c r="B413" s="6" t="s">
        <v>266</v>
      </c>
      <c r="C413" s="5" t="s">
        <v>634</v>
      </c>
      <c r="D413" s="7">
        <v>310</v>
      </c>
      <c r="E413" s="7">
        <v>28170</v>
      </c>
      <c r="F413" s="7">
        <v>23750</v>
      </c>
    </row>
    <row r="414" spans="1:6" x14ac:dyDescent="0.2">
      <c r="A414" s="28" t="s">
        <v>267</v>
      </c>
      <c r="B414" s="6" t="s">
        <v>268</v>
      </c>
      <c r="C414" s="5" t="s">
        <v>634</v>
      </c>
      <c r="D414" s="7">
        <v>100</v>
      </c>
      <c r="E414" s="7">
        <v>23250</v>
      </c>
      <c r="F414" s="7">
        <v>20680</v>
      </c>
    </row>
    <row r="415" spans="1:6" x14ac:dyDescent="0.2">
      <c r="A415" s="28" t="s">
        <v>269</v>
      </c>
      <c r="B415" s="6" t="s">
        <v>270</v>
      </c>
      <c r="C415" s="5" t="s">
        <v>634</v>
      </c>
      <c r="D415" s="7">
        <v>420</v>
      </c>
      <c r="E415" s="7">
        <v>19090</v>
      </c>
      <c r="F415" s="7">
        <v>18280</v>
      </c>
    </row>
    <row r="416" spans="1:6" x14ac:dyDescent="0.2">
      <c r="A416" s="28" t="s">
        <v>271</v>
      </c>
      <c r="B416" s="6" t="s">
        <v>272</v>
      </c>
      <c r="C416" s="5" t="s">
        <v>634</v>
      </c>
      <c r="D416" s="7">
        <v>140</v>
      </c>
      <c r="E416" s="7">
        <v>17460</v>
      </c>
      <c r="F416" s="7">
        <v>17830</v>
      </c>
    </row>
    <row r="417" spans="1:6" x14ac:dyDescent="0.2">
      <c r="A417" s="28" t="s">
        <v>273</v>
      </c>
      <c r="B417" s="6" t="s">
        <v>274</v>
      </c>
      <c r="C417" s="5" t="s">
        <v>634</v>
      </c>
      <c r="D417" s="7">
        <v>770</v>
      </c>
      <c r="E417" s="7">
        <v>18400</v>
      </c>
      <c r="F417" s="7">
        <v>18040</v>
      </c>
    </row>
    <row r="418" spans="1:6" x14ac:dyDescent="0.2">
      <c r="A418" s="28" t="s">
        <v>275</v>
      </c>
      <c r="B418" s="6" t="s">
        <v>276</v>
      </c>
      <c r="C418" s="5" t="s">
        <v>634</v>
      </c>
      <c r="D418" s="7">
        <v>250</v>
      </c>
      <c r="E418" s="7">
        <v>20150</v>
      </c>
      <c r="F418" s="7">
        <v>19640</v>
      </c>
    </row>
    <row r="419" spans="1:6" x14ac:dyDescent="0.2">
      <c r="A419" s="28" t="s">
        <v>547</v>
      </c>
      <c r="B419" s="6" t="s">
        <v>548</v>
      </c>
      <c r="C419" s="5" t="s">
        <v>634</v>
      </c>
      <c r="D419" s="7">
        <v>160</v>
      </c>
      <c r="E419" s="7">
        <v>21370</v>
      </c>
      <c r="F419" s="7">
        <v>20640</v>
      </c>
    </row>
    <row r="420" spans="1:6" x14ac:dyDescent="0.2">
      <c r="A420" s="28" t="s">
        <v>277</v>
      </c>
      <c r="B420" s="6" t="s">
        <v>278</v>
      </c>
      <c r="C420" s="5" t="s">
        <v>634</v>
      </c>
      <c r="D420" s="7" t="s">
        <v>736</v>
      </c>
      <c r="E420" s="7">
        <v>28560</v>
      </c>
      <c r="F420" s="7">
        <v>26850</v>
      </c>
    </row>
    <row r="421" spans="1:6" x14ac:dyDescent="0.2">
      <c r="A421" s="28" t="s">
        <v>279</v>
      </c>
      <c r="B421" s="6" t="s">
        <v>280</v>
      </c>
      <c r="C421" s="5" t="s">
        <v>634</v>
      </c>
      <c r="D421" s="7">
        <v>50</v>
      </c>
      <c r="E421" s="7">
        <v>21470</v>
      </c>
      <c r="F421" s="7">
        <v>20550</v>
      </c>
    </row>
    <row r="422" spans="1:6" x14ac:dyDescent="0.2">
      <c r="A422" s="28" t="s">
        <v>283</v>
      </c>
      <c r="B422" s="6" t="s">
        <v>284</v>
      </c>
      <c r="C422" s="5" t="s">
        <v>634</v>
      </c>
      <c r="D422" s="7">
        <v>310</v>
      </c>
      <c r="E422" s="7">
        <v>24560</v>
      </c>
      <c r="F422" s="7">
        <v>22860</v>
      </c>
    </row>
    <row r="423" spans="1:6" x14ac:dyDescent="0.2">
      <c r="A423" s="28" t="s">
        <v>287</v>
      </c>
      <c r="B423" s="6" t="s">
        <v>288</v>
      </c>
      <c r="C423" s="5" t="s">
        <v>634</v>
      </c>
      <c r="D423" s="7">
        <v>240</v>
      </c>
      <c r="E423" s="7">
        <v>21110</v>
      </c>
      <c r="F423" s="7">
        <v>19330</v>
      </c>
    </row>
    <row r="424" spans="1:6" x14ac:dyDescent="0.2">
      <c r="A424" s="28" t="s">
        <v>291</v>
      </c>
      <c r="B424" s="6" t="s">
        <v>292</v>
      </c>
      <c r="C424" s="5" t="s">
        <v>634</v>
      </c>
      <c r="D424" s="7" t="s">
        <v>736</v>
      </c>
      <c r="E424" s="7">
        <v>20350</v>
      </c>
      <c r="F424" s="7">
        <v>20690</v>
      </c>
    </row>
    <row r="425" spans="1:6" x14ac:dyDescent="0.2">
      <c r="A425" s="28" t="s">
        <v>303</v>
      </c>
      <c r="B425" s="6" t="s">
        <v>304</v>
      </c>
      <c r="C425" s="5" t="s">
        <v>634</v>
      </c>
      <c r="D425" s="7">
        <v>370</v>
      </c>
      <c r="E425" s="7">
        <v>31840</v>
      </c>
      <c r="F425" s="7">
        <v>30170</v>
      </c>
    </row>
    <row r="426" spans="1:6" x14ac:dyDescent="0.2">
      <c r="A426" s="28" t="s">
        <v>321</v>
      </c>
      <c r="B426" s="6" t="s">
        <v>322</v>
      </c>
      <c r="C426" s="5" t="s">
        <v>634</v>
      </c>
      <c r="D426" s="7">
        <v>80</v>
      </c>
      <c r="E426" s="7">
        <v>31740</v>
      </c>
      <c r="F426" s="7">
        <v>29500</v>
      </c>
    </row>
    <row r="427" spans="1:6" x14ac:dyDescent="0.2">
      <c r="A427" s="28" t="s">
        <v>323</v>
      </c>
      <c r="B427" s="6" t="s">
        <v>324</v>
      </c>
      <c r="C427" s="5" t="s">
        <v>634</v>
      </c>
      <c r="D427" s="7">
        <v>60</v>
      </c>
      <c r="E427" s="7">
        <v>20130</v>
      </c>
      <c r="F427" s="7">
        <v>18930</v>
      </c>
    </row>
    <row r="428" spans="1:6" x14ac:dyDescent="0.2">
      <c r="A428" s="28" t="s">
        <v>325</v>
      </c>
      <c r="B428" s="6" t="s">
        <v>326</v>
      </c>
      <c r="C428" s="5" t="s">
        <v>634</v>
      </c>
      <c r="D428" s="7">
        <v>90</v>
      </c>
      <c r="E428" s="7">
        <v>25800</v>
      </c>
      <c r="F428" s="7">
        <v>22740</v>
      </c>
    </row>
    <row r="429" spans="1:6" x14ac:dyDescent="0.2">
      <c r="A429" s="28" t="s">
        <v>327</v>
      </c>
      <c r="B429" s="6" t="s">
        <v>328</v>
      </c>
      <c r="C429" s="5" t="s">
        <v>634</v>
      </c>
      <c r="D429" s="7" t="s">
        <v>736</v>
      </c>
      <c r="E429" s="7">
        <v>25610</v>
      </c>
      <c r="F429" s="7">
        <v>23000</v>
      </c>
    </row>
    <row r="430" spans="1:6" x14ac:dyDescent="0.2">
      <c r="A430" s="28" t="s">
        <v>331</v>
      </c>
      <c r="B430" s="6" t="s">
        <v>332</v>
      </c>
      <c r="C430" s="5" t="s">
        <v>634</v>
      </c>
      <c r="D430" s="7">
        <v>1320</v>
      </c>
      <c r="E430" s="7">
        <v>21590</v>
      </c>
      <c r="F430" s="7">
        <v>18880</v>
      </c>
    </row>
    <row r="431" spans="1:6" x14ac:dyDescent="0.2">
      <c r="A431" s="28" t="s">
        <v>333</v>
      </c>
      <c r="B431" s="6" t="s">
        <v>334</v>
      </c>
      <c r="C431" s="5" t="s">
        <v>634</v>
      </c>
      <c r="D431" s="7">
        <v>40</v>
      </c>
      <c r="E431" s="7">
        <v>22760</v>
      </c>
      <c r="F431" s="7">
        <v>18980</v>
      </c>
    </row>
    <row r="432" spans="1:6" x14ac:dyDescent="0.2">
      <c r="A432" s="28" t="s">
        <v>335</v>
      </c>
      <c r="B432" s="6" t="s">
        <v>336</v>
      </c>
      <c r="C432" s="5" t="s">
        <v>634</v>
      </c>
      <c r="D432" s="7">
        <v>90</v>
      </c>
      <c r="E432" s="7">
        <v>32420</v>
      </c>
      <c r="F432" s="7">
        <v>28940</v>
      </c>
    </row>
    <row r="433" spans="1:6" x14ac:dyDescent="0.2">
      <c r="A433" s="28" t="s">
        <v>341</v>
      </c>
      <c r="B433" s="6" t="s">
        <v>342</v>
      </c>
      <c r="C433" s="5" t="s">
        <v>634</v>
      </c>
      <c r="D433" s="7">
        <v>900</v>
      </c>
      <c r="E433" s="7">
        <v>24220</v>
      </c>
      <c r="F433" s="7">
        <v>21740</v>
      </c>
    </row>
    <row r="434" spans="1:6" x14ac:dyDescent="0.2">
      <c r="A434" s="28" t="s">
        <v>343</v>
      </c>
      <c r="B434" s="6" t="s">
        <v>344</v>
      </c>
      <c r="C434" s="5" t="s">
        <v>634</v>
      </c>
      <c r="D434" s="7">
        <v>50</v>
      </c>
      <c r="E434" s="7">
        <v>22530</v>
      </c>
      <c r="F434" s="7">
        <v>19170</v>
      </c>
    </row>
    <row r="435" spans="1:6" x14ac:dyDescent="0.2">
      <c r="A435" s="28" t="s">
        <v>345</v>
      </c>
      <c r="B435" s="6" t="s">
        <v>346</v>
      </c>
      <c r="C435" s="5" t="s">
        <v>634</v>
      </c>
      <c r="D435" s="7">
        <v>80</v>
      </c>
      <c r="E435" s="7">
        <v>44260</v>
      </c>
      <c r="F435" s="7">
        <v>35730</v>
      </c>
    </row>
    <row r="436" spans="1:6" x14ac:dyDescent="0.2">
      <c r="A436" s="28" t="s">
        <v>351</v>
      </c>
      <c r="B436" s="6" t="s">
        <v>352</v>
      </c>
      <c r="C436" s="5" t="s">
        <v>634</v>
      </c>
      <c r="D436" s="7">
        <v>60</v>
      </c>
      <c r="E436" s="7">
        <v>22680</v>
      </c>
      <c r="F436" s="7">
        <v>21500</v>
      </c>
    </row>
    <row r="437" spans="1:6" x14ac:dyDescent="0.2">
      <c r="A437" s="28" t="s">
        <v>361</v>
      </c>
      <c r="B437" s="6" t="s">
        <v>362</v>
      </c>
      <c r="C437" s="5" t="s">
        <v>634</v>
      </c>
      <c r="D437" s="7" t="s">
        <v>736</v>
      </c>
      <c r="E437" s="7">
        <v>23990</v>
      </c>
      <c r="F437" s="7">
        <v>22340</v>
      </c>
    </row>
    <row r="438" spans="1:6" x14ac:dyDescent="0.2">
      <c r="A438" s="28" t="s">
        <v>363</v>
      </c>
      <c r="B438" s="6" t="s">
        <v>364</v>
      </c>
      <c r="C438" s="5" t="s">
        <v>634</v>
      </c>
      <c r="D438" s="7">
        <v>380</v>
      </c>
      <c r="E438" s="7">
        <v>20420</v>
      </c>
      <c r="F438" s="7">
        <v>18800</v>
      </c>
    </row>
    <row r="439" spans="1:6" x14ac:dyDescent="0.2">
      <c r="A439" s="28" t="s">
        <v>365</v>
      </c>
      <c r="B439" s="6" t="s">
        <v>366</v>
      </c>
      <c r="C439" s="5" t="s">
        <v>634</v>
      </c>
      <c r="D439" s="7">
        <v>450</v>
      </c>
      <c r="E439" s="7">
        <v>23590</v>
      </c>
      <c r="F439" s="7">
        <v>19040</v>
      </c>
    </row>
    <row r="440" spans="1:6" x14ac:dyDescent="0.2">
      <c r="A440" s="28" t="s">
        <v>371</v>
      </c>
      <c r="B440" s="6" t="s">
        <v>372</v>
      </c>
      <c r="C440" s="5" t="s">
        <v>634</v>
      </c>
      <c r="D440" s="7">
        <v>320</v>
      </c>
      <c r="E440" s="7">
        <v>43580</v>
      </c>
      <c r="F440" s="7">
        <v>42830</v>
      </c>
    </row>
    <row r="441" spans="1:6" x14ac:dyDescent="0.2">
      <c r="A441" s="28" t="s">
        <v>373</v>
      </c>
      <c r="B441" s="6" t="s">
        <v>374</v>
      </c>
      <c r="C441" s="5" t="s">
        <v>634</v>
      </c>
      <c r="D441" s="7">
        <v>410</v>
      </c>
      <c r="E441" s="7">
        <v>44750</v>
      </c>
      <c r="F441" s="7">
        <v>42860</v>
      </c>
    </row>
    <row r="442" spans="1:6" x14ac:dyDescent="0.2">
      <c r="A442" s="28" t="s">
        <v>375</v>
      </c>
      <c r="B442" s="6" t="s">
        <v>376</v>
      </c>
      <c r="C442" s="5" t="s">
        <v>634</v>
      </c>
      <c r="D442" s="7">
        <v>30</v>
      </c>
      <c r="E442" s="7">
        <v>66990</v>
      </c>
      <c r="F442" s="7">
        <v>70070</v>
      </c>
    </row>
    <row r="443" spans="1:6" x14ac:dyDescent="0.2">
      <c r="A443" s="28" t="s">
        <v>383</v>
      </c>
      <c r="B443" s="6" t="s">
        <v>384</v>
      </c>
      <c r="C443" s="5" t="s">
        <v>634</v>
      </c>
      <c r="D443" s="7">
        <v>470</v>
      </c>
      <c r="E443" s="7" t="s">
        <v>705</v>
      </c>
      <c r="F443" s="7" t="s">
        <v>705</v>
      </c>
    </row>
    <row r="444" spans="1:6" x14ac:dyDescent="0.2">
      <c r="A444" s="28" t="s">
        <v>385</v>
      </c>
      <c r="B444" s="6" t="s">
        <v>386</v>
      </c>
      <c r="C444" s="5" t="s">
        <v>634</v>
      </c>
      <c r="D444" s="7">
        <v>1220</v>
      </c>
      <c r="E444" s="7">
        <v>20030</v>
      </c>
      <c r="F444" s="7">
        <v>19290</v>
      </c>
    </row>
    <row r="445" spans="1:6" x14ac:dyDescent="0.2">
      <c r="A445" s="28" t="s">
        <v>387</v>
      </c>
      <c r="B445" s="6" t="s">
        <v>388</v>
      </c>
      <c r="C445" s="5" t="s">
        <v>634</v>
      </c>
      <c r="D445" s="7">
        <v>830</v>
      </c>
      <c r="E445" s="7">
        <v>22270</v>
      </c>
      <c r="F445" s="7">
        <v>19500</v>
      </c>
    </row>
    <row r="446" spans="1:6" x14ac:dyDescent="0.2">
      <c r="A446" s="28" t="s">
        <v>389</v>
      </c>
      <c r="B446" s="6" t="s">
        <v>390</v>
      </c>
      <c r="C446" s="5" t="s">
        <v>634</v>
      </c>
      <c r="D446" s="7">
        <v>4790</v>
      </c>
      <c r="E446" s="7">
        <v>33330</v>
      </c>
      <c r="F446" s="7">
        <v>28410</v>
      </c>
    </row>
    <row r="447" spans="1:6" x14ac:dyDescent="0.2">
      <c r="A447" s="28" t="s">
        <v>391</v>
      </c>
      <c r="B447" s="6" t="s">
        <v>392</v>
      </c>
      <c r="C447" s="5" t="s">
        <v>634</v>
      </c>
      <c r="D447" s="7">
        <v>1640</v>
      </c>
      <c r="E447" s="7">
        <v>30140</v>
      </c>
      <c r="F447" s="7">
        <v>25170</v>
      </c>
    </row>
    <row r="448" spans="1:6" x14ac:dyDescent="0.2">
      <c r="A448" s="28" t="s">
        <v>393</v>
      </c>
      <c r="B448" s="6" t="s">
        <v>394</v>
      </c>
      <c r="C448" s="5" t="s">
        <v>634</v>
      </c>
      <c r="D448" s="7">
        <v>200</v>
      </c>
      <c r="E448" s="7">
        <v>18300</v>
      </c>
      <c r="F448" s="7">
        <v>18140</v>
      </c>
    </row>
    <row r="449" spans="1:6" x14ac:dyDescent="0.2">
      <c r="A449" s="28" t="s">
        <v>407</v>
      </c>
      <c r="B449" s="6" t="s">
        <v>408</v>
      </c>
      <c r="C449" s="5" t="s">
        <v>634</v>
      </c>
      <c r="D449" s="7">
        <v>130</v>
      </c>
      <c r="E449" s="7">
        <v>18280</v>
      </c>
      <c r="F449" s="7">
        <v>18350</v>
      </c>
    </row>
    <row r="450" spans="1:6" x14ac:dyDescent="0.2">
      <c r="A450" s="28" t="s">
        <v>409</v>
      </c>
      <c r="B450" s="6" t="s">
        <v>410</v>
      </c>
      <c r="C450" s="5" t="s">
        <v>634</v>
      </c>
      <c r="D450" s="7">
        <v>340</v>
      </c>
      <c r="E450" s="7">
        <v>21360</v>
      </c>
      <c r="F450" s="7">
        <v>20190</v>
      </c>
    </row>
    <row r="451" spans="1:6" x14ac:dyDescent="0.2">
      <c r="A451" s="28" t="s">
        <v>413</v>
      </c>
      <c r="B451" s="6" t="s">
        <v>414</v>
      </c>
      <c r="C451" s="5" t="s">
        <v>634</v>
      </c>
      <c r="D451" s="7" t="s">
        <v>736</v>
      </c>
      <c r="E451" s="7">
        <v>32490</v>
      </c>
      <c r="F451" s="7">
        <v>28270</v>
      </c>
    </row>
    <row r="452" spans="1:6" x14ac:dyDescent="0.2">
      <c r="A452" s="28" t="s">
        <v>415</v>
      </c>
      <c r="B452" s="6" t="s">
        <v>416</v>
      </c>
      <c r="C452" s="5" t="s">
        <v>634</v>
      </c>
      <c r="D452" s="7">
        <v>170</v>
      </c>
      <c r="E452" s="7">
        <v>17190</v>
      </c>
      <c r="F452" s="7">
        <v>17680</v>
      </c>
    </row>
    <row r="453" spans="1:6" x14ac:dyDescent="0.2">
      <c r="A453" s="28" t="s">
        <v>419</v>
      </c>
      <c r="B453" s="6" t="s">
        <v>420</v>
      </c>
      <c r="C453" s="5" t="s">
        <v>634</v>
      </c>
      <c r="D453" s="7">
        <v>100</v>
      </c>
      <c r="E453" s="7">
        <v>26550</v>
      </c>
      <c r="F453" s="7">
        <v>27030</v>
      </c>
    </row>
    <row r="454" spans="1:6" x14ac:dyDescent="0.2">
      <c r="A454" s="28" t="s">
        <v>421</v>
      </c>
      <c r="B454" s="6" t="s">
        <v>422</v>
      </c>
      <c r="C454" s="5" t="s">
        <v>634</v>
      </c>
      <c r="D454" s="7">
        <v>30</v>
      </c>
      <c r="E454" s="7">
        <v>35920</v>
      </c>
      <c r="F454" s="7">
        <v>39000</v>
      </c>
    </row>
    <row r="455" spans="1:6" x14ac:dyDescent="0.2">
      <c r="A455" s="28" t="s">
        <v>427</v>
      </c>
      <c r="B455" s="6" t="s">
        <v>428</v>
      </c>
      <c r="C455" s="5" t="s">
        <v>634</v>
      </c>
      <c r="D455" s="7">
        <v>1460</v>
      </c>
      <c r="E455" s="7">
        <v>21910</v>
      </c>
      <c r="F455" s="7">
        <v>20930</v>
      </c>
    </row>
    <row r="456" spans="1:6" x14ac:dyDescent="0.2">
      <c r="A456" s="28" t="s">
        <v>429</v>
      </c>
      <c r="B456" s="6" t="s">
        <v>430</v>
      </c>
      <c r="C456" s="5" t="s">
        <v>634</v>
      </c>
      <c r="D456" s="7">
        <v>930</v>
      </c>
      <c r="E456" s="7">
        <v>18390</v>
      </c>
      <c r="F456" s="7">
        <v>17900</v>
      </c>
    </row>
    <row r="457" spans="1:6" x14ac:dyDescent="0.2">
      <c r="A457" s="28" t="s">
        <v>431</v>
      </c>
      <c r="B457" s="6" t="s">
        <v>432</v>
      </c>
      <c r="C457" s="5" t="s">
        <v>634</v>
      </c>
      <c r="D457" s="7">
        <v>5070</v>
      </c>
      <c r="E457" s="7">
        <v>20380</v>
      </c>
      <c r="F457" s="7">
        <v>18760</v>
      </c>
    </row>
    <row r="458" spans="1:6" x14ac:dyDescent="0.2">
      <c r="A458" s="28" t="s">
        <v>433</v>
      </c>
      <c r="B458" s="6" t="s">
        <v>434</v>
      </c>
      <c r="C458" s="5" t="s">
        <v>634</v>
      </c>
      <c r="D458" s="7">
        <v>110</v>
      </c>
      <c r="E458" s="7">
        <v>23730</v>
      </c>
      <c r="F458" s="7">
        <v>22170</v>
      </c>
    </row>
    <row r="459" spans="1:6" x14ac:dyDescent="0.2">
      <c r="A459" s="28" t="s">
        <v>435</v>
      </c>
      <c r="B459" s="6" t="s">
        <v>436</v>
      </c>
      <c r="C459" s="5" t="s">
        <v>634</v>
      </c>
      <c r="D459" s="7">
        <v>620</v>
      </c>
      <c r="E459" s="7">
        <v>18760</v>
      </c>
      <c r="F459" s="7">
        <v>18240</v>
      </c>
    </row>
    <row r="460" spans="1:6" x14ac:dyDescent="0.2">
      <c r="A460" s="28" t="s">
        <v>439</v>
      </c>
      <c r="B460" s="6" t="s">
        <v>440</v>
      </c>
      <c r="C460" s="5" t="s">
        <v>634</v>
      </c>
      <c r="D460" s="7">
        <v>100</v>
      </c>
      <c r="E460" s="7">
        <v>28450</v>
      </c>
      <c r="F460" s="7">
        <v>27940</v>
      </c>
    </row>
    <row r="461" spans="1:6" x14ac:dyDescent="0.2">
      <c r="A461" s="28" t="s">
        <v>443</v>
      </c>
      <c r="B461" s="6" t="s">
        <v>444</v>
      </c>
      <c r="C461" s="5" t="s">
        <v>634</v>
      </c>
      <c r="D461" s="7">
        <v>40</v>
      </c>
      <c r="E461" s="7" t="s">
        <v>705</v>
      </c>
      <c r="F461" s="7" t="s">
        <v>705</v>
      </c>
    </row>
    <row r="463" spans="1:6" x14ac:dyDescent="0.2">
      <c r="A463" s="21" t="s">
        <v>463</v>
      </c>
    </row>
    <row r="465" spans="1:1" x14ac:dyDescent="0.2">
      <c r="A465" s="2" t="s">
        <v>1765</v>
      </c>
    </row>
  </sheetData>
  <phoneticPr fontId="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3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21"/>
    <col min="2" max="2" width="50.5703125" style="2" customWidth="1"/>
    <col min="3" max="16384" width="9.140625" style="2"/>
  </cols>
  <sheetData>
    <row r="1" spans="1:8" x14ac:dyDescent="0.2">
      <c r="A1" s="27" t="s">
        <v>1018</v>
      </c>
      <c r="B1" s="26" t="s">
        <v>1023</v>
      </c>
      <c r="C1" s="22"/>
    </row>
    <row r="2" spans="1:8" ht="38.25" x14ac:dyDescent="0.2">
      <c r="A2" s="17" t="s">
        <v>1017</v>
      </c>
      <c r="B2" s="17" t="s">
        <v>1015</v>
      </c>
      <c r="C2" s="23" t="s">
        <v>1016</v>
      </c>
      <c r="D2" s="16" t="s">
        <v>607</v>
      </c>
      <c r="E2" s="16" t="s">
        <v>1011</v>
      </c>
      <c r="F2" s="16" t="s">
        <v>1012</v>
      </c>
    </row>
    <row r="3" spans="1:8" x14ac:dyDescent="0.2">
      <c r="A3" s="28" t="s">
        <v>626</v>
      </c>
      <c r="B3" s="6" t="s">
        <v>627</v>
      </c>
      <c r="C3" s="5" t="s">
        <v>628</v>
      </c>
      <c r="D3" s="7">
        <v>90020</v>
      </c>
      <c r="E3" s="7">
        <v>35090</v>
      </c>
      <c r="F3" s="7">
        <v>24480</v>
      </c>
      <c r="H3" s="7"/>
    </row>
    <row r="4" spans="1:8" x14ac:dyDescent="0.2">
      <c r="A4" s="28" t="s">
        <v>629</v>
      </c>
      <c r="B4" s="6" t="s">
        <v>630</v>
      </c>
      <c r="C4" s="5" t="s">
        <v>631</v>
      </c>
      <c r="D4" s="7">
        <v>3220</v>
      </c>
      <c r="E4" s="7">
        <v>91840</v>
      </c>
      <c r="F4" s="7">
        <v>81450</v>
      </c>
    </row>
    <row r="5" spans="1:8" x14ac:dyDescent="0.2">
      <c r="A5" s="28" t="s">
        <v>701</v>
      </c>
      <c r="B5" s="6" t="s">
        <v>702</v>
      </c>
      <c r="C5" s="5" t="s">
        <v>631</v>
      </c>
      <c r="D5" s="7">
        <v>3200</v>
      </c>
      <c r="E5" s="7">
        <v>57120</v>
      </c>
      <c r="F5" s="7">
        <v>56690</v>
      </c>
    </row>
    <row r="6" spans="1:8" x14ac:dyDescent="0.2">
      <c r="A6" s="28" t="s">
        <v>767</v>
      </c>
      <c r="B6" s="6" t="s">
        <v>768</v>
      </c>
      <c r="C6" s="5" t="s">
        <v>631</v>
      </c>
      <c r="D6" s="7">
        <v>730</v>
      </c>
      <c r="E6" s="7">
        <v>59640</v>
      </c>
      <c r="F6" s="7">
        <v>53310</v>
      </c>
    </row>
    <row r="7" spans="1:8" x14ac:dyDescent="0.2">
      <c r="A7" s="28" t="s">
        <v>801</v>
      </c>
      <c r="B7" s="6" t="s">
        <v>802</v>
      </c>
      <c r="C7" s="5" t="s">
        <v>631</v>
      </c>
      <c r="D7" s="7">
        <v>930</v>
      </c>
      <c r="E7" s="7">
        <v>61260</v>
      </c>
      <c r="F7" s="7">
        <v>54090</v>
      </c>
    </row>
    <row r="8" spans="1:8" x14ac:dyDescent="0.2">
      <c r="A8" s="28" t="s">
        <v>867</v>
      </c>
      <c r="B8" s="6" t="s">
        <v>868</v>
      </c>
      <c r="C8" s="5" t="s">
        <v>631</v>
      </c>
      <c r="D8" s="7">
        <v>180</v>
      </c>
      <c r="E8" s="7">
        <v>59850</v>
      </c>
      <c r="F8" s="7">
        <v>57410</v>
      </c>
    </row>
    <row r="9" spans="1:8" x14ac:dyDescent="0.2">
      <c r="A9" s="28" t="s">
        <v>941</v>
      </c>
      <c r="B9" s="6" t="s">
        <v>942</v>
      </c>
      <c r="C9" s="5" t="s">
        <v>631</v>
      </c>
      <c r="D9" s="7">
        <v>1050</v>
      </c>
      <c r="E9" s="7">
        <v>49430</v>
      </c>
      <c r="F9" s="7">
        <v>41380</v>
      </c>
    </row>
    <row r="10" spans="1:8" x14ac:dyDescent="0.2">
      <c r="A10" s="28" t="s">
        <v>975</v>
      </c>
      <c r="B10" s="6" t="s">
        <v>976</v>
      </c>
      <c r="C10" s="5" t="s">
        <v>631</v>
      </c>
      <c r="D10" s="7">
        <v>390</v>
      </c>
      <c r="E10" s="7">
        <v>74530</v>
      </c>
      <c r="F10" s="7">
        <v>67340</v>
      </c>
    </row>
    <row r="11" spans="1:8" x14ac:dyDescent="0.2">
      <c r="A11" s="28" t="s">
        <v>993</v>
      </c>
      <c r="B11" s="6" t="s">
        <v>994</v>
      </c>
      <c r="C11" s="5" t="s">
        <v>631</v>
      </c>
      <c r="D11" s="7">
        <v>7600</v>
      </c>
      <c r="E11" s="7">
        <v>43190</v>
      </c>
      <c r="F11" s="7">
        <v>44820</v>
      </c>
    </row>
    <row r="12" spans="1:8" x14ac:dyDescent="0.2">
      <c r="A12" s="28" t="s">
        <v>1134</v>
      </c>
      <c r="B12" s="6" t="s">
        <v>1135</v>
      </c>
      <c r="C12" s="5" t="s">
        <v>631</v>
      </c>
      <c r="D12" s="7">
        <v>620</v>
      </c>
      <c r="E12" s="7">
        <v>42740</v>
      </c>
      <c r="F12" s="7">
        <v>42540</v>
      </c>
    </row>
    <row r="13" spans="1:8" x14ac:dyDescent="0.2">
      <c r="A13" s="28" t="s">
        <v>1216</v>
      </c>
      <c r="B13" s="6" t="s">
        <v>1217</v>
      </c>
      <c r="C13" s="5" t="s">
        <v>631</v>
      </c>
      <c r="D13" s="7">
        <v>3450</v>
      </c>
      <c r="E13" s="7">
        <v>68400</v>
      </c>
      <c r="F13" s="7">
        <v>54160</v>
      </c>
    </row>
    <row r="14" spans="1:8" x14ac:dyDescent="0.2">
      <c r="A14" s="28" t="s">
        <v>1337</v>
      </c>
      <c r="B14" s="6" t="s">
        <v>1338</v>
      </c>
      <c r="C14" s="5" t="s">
        <v>631</v>
      </c>
      <c r="D14" s="7">
        <v>2710</v>
      </c>
      <c r="E14" s="7">
        <v>23600</v>
      </c>
      <c r="F14" s="7">
        <v>18790</v>
      </c>
    </row>
    <row r="15" spans="1:8" x14ac:dyDescent="0.2">
      <c r="A15" s="28" t="s">
        <v>1371</v>
      </c>
      <c r="B15" s="6" t="s">
        <v>1372</v>
      </c>
      <c r="C15" s="5" t="s">
        <v>631</v>
      </c>
      <c r="D15" s="7">
        <v>4370</v>
      </c>
      <c r="E15" s="7">
        <v>50430</v>
      </c>
      <c r="F15" s="7">
        <v>44470</v>
      </c>
    </row>
    <row r="16" spans="1:8" x14ac:dyDescent="0.2">
      <c r="A16" s="28" t="s">
        <v>1413</v>
      </c>
      <c r="B16" s="6" t="s">
        <v>1414</v>
      </c>
      <c r="C16" s="5" t="s">
        <v>631</v>
      </c>
      <c r="D16" s="7">
        <v>8160</v>
      </c>
      <c r="E16" s="7">
        <v>18440</v>
      </c>
      <c r="F16" s="7">
        <v>17890</v>
      </c>
    </row>
    <row r="17" spans="1:6" x14ac:dyDescent="0.2">
      <c r="A17" s="28" t="s">
        <v>1449</v>
      </c>
      <c r="B17" s="6" t="s">
        <v>1450</v>
      </c>
      <c r="C17" s="5" t="s">
        <v>631</v>
      </c>
      <c r="D17" s="7">
        <v>2090</v>
      </c>
      <c r="E17" s="7">
        <v>20640</v>
      </c>
      <c r="F17" s="7">
        <v>18930</v>
      </c>
    </row>
    <row r="18" spans="1:6" x14ac:dyDescent="0.2">
      <c r="A18" s="28" t="s">
        <v>1471</v>
      </c>
      <c r="B18" s="6" t="s">
        <v>1472</v>
      </c>
      <c r="C18" s="5" t="s">
        <v>631</v>
      </c>
      <c r="D18" s="7">
        <v>5660</v>
      </c>
      <c r="E18" s="7">
        <v>17530</v>
      </c>
      <c r="F18" s="7">
        <v>17640</v>
      </c>
    </row>
    <row r="19" spans="1:6" x14ac:dyDescent="0.2">
      <c r="A19" s="28" t="s">
        <v>1563</v>
      </c>
      <c r="B19" s="6" t="s">
        <v>1564</v>
      </c>
      <c r="C19" s="5" t="s">
        <v>631</v>
      </c>
      <c r="D19" s="7">
        <v>10190</v>
      </c>
      <c r="E19" s="7">
        <v>27470</v>
      </c>
      <c r="F19" s="7">
        <v>20060</v>
      </c>
    </row>
    <row r="20" spans="1:6" x14ac:dyDescent="0.2">
      <c r="A20" s="28" t="s">
        <v>1607</v>
      </c>
      <c r="B20" s="6" t="s">
        <v>1608</v>
      </c>
      <c r="C20" s="5" t="s">
        <v>631</v>
      </c>
      <c r="D20" s="7">
        <v>18930</v>
      </c>
      <c r="E20" s="7">
        <v>27910</v>
      </c>
      <c r="F20" s="7">
        <v>23660</v>
      </c>
    </row>
    <row r="21" spans="1:6" x14ac:dyDescent="0.2">
      <c r="A21" s="28" t="s">
        <v>1719</v>
      </c>
      <c r="B21" s="6" t="s">
        <v>1720</v>
      </c>
      <c r="C21" s="5" t="s">
        <v>631</v>
      </c>
      <c r="D21" s="7" t="s">
        <v>202</v>
      </c>
      <c r="E21" s="7" t="s">
        <v>202</v>
      </c>
      <c r="F21" s="7" t="s">
        <v>202</v>
      </c>
    </row>
    <row r="22" spans="1:6" x14ac:dyDescent="0.2">
      <c r="A22" s="28" t="s">
        <v>1737</v>
      </c>
      <c r="B22" s="6" t="s">
        <v>1738</v>
      </c>
      <c r="C22" s="5" t="s">
        <v>631</v>
      </c>
      <c r="D22" s="7">
        <v>2650</v>
      </c>
      <c r="E22" s="7">
        <v>34630</v>
      </c>
      <c r="F22" s="7">
        <v>28010</v>
      </c>
    </row>
    <row r="23" spans="1:6" x14ac:dyDescent="0.2">
      <c r="A23" s="28" t="s">
        <v>77</v>
      </c>
      <c r="B23" s="6" t="s">
        <v>78</v>
      </c>
      <c r="C23" s="5" t="s">
        <v>631</v>
      </c>
      <c r="D23" s="7">
        <v>2870</v>
      </c>
      <c r="E23" s="7">
        <v>32870</v>
      </c>
      <c r="F23" s="7">
        <v>27750</v>
      </c>
    </row>
    <row r="24" spans="1:6" x14ac:dyDescent="0.2">
      <c r="A24" s="28" t="s">
        <v>173</v>
      </c>
      <c r="B24" s="6" t="s">
        <v>174</v>
      </c>
      <c r="C24" s="5" t="s">
        <v>631</v>
      </c>
      <c r="D24" s="7">
        <v>2020</v>
      </c>
      <c r="E24" s="7">
        <v>29130</v>
      </c>
      <c r="F24" s="7">
        <v>23730</v>
      </c>
    </row>
    <row r="25" spans="1:6" x14ac:dyDescent="0.2">
      <c r="A25" s="28" t="s">
        <v>367</v>
      </c>
      <c r="B25" s="6" t="s">
        <v>368</v>
      </c>
      <c r="C25" s="5" t="s">
        <v>631</v>
      </c>
      <c r="D25" s="7">
        <v>8980</v>
      </c>
      <c r="E25" s="7">
        <v>29490</v>
      </c>
      <c r="F25" s="7">
        <v>24680</v>
      </c>
    </row>
    <row r="26" spans="1:6" x14ac:dyDescent="0.2">
      <c r="A26" s="28" t="s">
        <v>632</v>
      </c>
      <c r="B26" s="6" t="s">
        <v>633</v>
      </c>
      <c r="C26" s="5" t="s">
        <v>634</v>
      </c>
      <c r="D26" s="7">
        <v>40</v>
      </c>
      <c r="E26" s="7">
        <v>156640</v>
      </c>
      <c r="F26" s="7">
        <v>138490</v>
      </c>
    </row>
    <row r="27" spans="1:6" x14ac:dyDescent="0.2">
      <c r="A27" s="28" t="s">
        <v>635</v>
      </c>
      <c r="B27" s="6" t="s">
        <v>636</v>
      </c>
      <c r="C27" s="5" t="s">
        <v>634</v>
      </c>
      <c r="D27" s="7">
        <v>1250</v>
      </c>
      <c r="E27" s="7">
        <v>98760</v>
      </c>
      <c r="F27" s="7">
        <v>79680</v>
      </c>
    </row>
    <row r="28" spans="1:6" x14ac:dyDescent="0.2">
      <c r="A28" s="28" t="s">
        <v>643</v>
      </c>
      <c r="B28" s="6" t="s">
        <v>644</v>
      </c>
      <c r="C28" s="5" t="s">
        <v>634</v>
      </c>
      <c r="D28" s="7">
        <v>50</v>
      </c>
      <c r="E28" s="7">
        <v>98760</v>
      </c>
      <c r="F28" s="7">
        <v>72030</v>
      </c>
    </row>
    <row r="29" spans="1:6" x14ac:dyDescent="0.2">
      <c r="A29" s="28" t="s">
        <v>647</v>
      </c>
      <c r="B29" s="6" t="s">
        <v>648</v>
      </c>
      <c r="C29" s="5" t="s">
        <v>634</v>
      </c>
      <c r="D29" s="7">
        <v>210</v>
      </c>
      <c r="E29" s="7">
        <v>79570</v>
      </c>
      <c r="F29" s="7">
        <v>80690</v>
      </c>
    </row>
    <row r="30" spans="1:6" x14ac:dyDescent="0.2">
      <c r="A30" s="28" t="s">
        <v>649</v>
      </c>
      <c r="B30" s="6" t="s">
        <v>650</v>
      </c>
      <c r="C30" s="5" t="s">
        <v>634</v>
      </c>
      <c r="D30" s="7">
        <v>50</v>
      </c>
      <c r="E30" s="7">
        <v>104520</v>
      </c>
      <c r="F30" s="7">
        <v>91090</v>
      </c>
    </row>
    <row r="31" spans="1:6" x14ac:dyDescent="0.2">
      <c r="A31" s="28" t="s">
        <v>651</v>
      </c>
      <c r="B31" s="6" t="s">
        <v>652</v>
      </c>
      <c r="C31" s="5" t="s">
        <v>634</v>
      </c>
      <c r="D31" s="7">
        <v>120</v>
      </c>
      <c r="E31" s="7">
        <v>105520</v>
      </c>
      <c r="F31" s="7">
        <v>91230</v>
      </c>
    </row>
    <row r="32" spans="1:6" x14ac:dyDescent="0.2">
      <c r="A32" s="28" t="s">
        <v>657</v>
      </c>
      <c r="B32" s="6" t="s">
        <v>658</v>
      </c>
      <c r="C32" s="5" t="s">
        <v>634</v>
      </c>
      <c r="D32" s="7">
        <v>150</v>
      </c>
      <c r="E32" s="7">
        <v>74840</v>
      </c>
      <c r="F32" s="7">
        <v>75040</v>
      </c>
    </row>
    <row r="33" spans="1:6" x14ac:dyDescent="0.2">
      <c r="A33" s="28" t="s">
        <v>667</v>
      </c>
      <c r="B33" s="6" t="s">
        <v>668</v>
      </c>
      <c r="C33" s="5" t="s">
        <v>634</v>
      </c>
      <c r="D33" s="7">
        <v>90</v>
      </c>
      <c r="E33" s="7">
        <v>67330</v>
      </c>
      <c r="F33" s="7">
        <v>62170</v>
      </c>
    </row>
    <row r="34" spans="1:6" x14ac:dyDescent="0.2">
      <c r="A34" s="28" t="s">
        <v>679</v>
      </c>
      <c r="B34" s="6" t="s">
        <v>680</v>
      </c>
      <c r="C34" s="5" t="s">
        <v>634</v>
      </c>
      <c r="D34" s="7">
        <v>120</v>
      </c>
      <c r="E34" s="7">
        <v>40670</v>
      </c>
      <c r="F34" s="7">
        <v>36730</v>
      </c>
    </row>
    <row r="35" spans="1:6" x14ac:dyDescent="0.2">
      <c r="A35" s="28" t="s">
        <v>687</v>
      </c>
      <c r="B35" s="6" t="s">
        <v>688</v>
      </c>
      <c r="C35" s="5" t="s">
        <v>634</v>
      </c>
      <c r="D35" s="7">
        <v>120</v>
      </c>
      <c r="E35" s="7">
        <v>106240</v>
      </c>
      <c r="F35" s="7">
        <v>73400</v>
      </c>
    </row>
    <row r="36" spans="1:6" x14ac:dyDescent="0.2">
      <c r="A36" s="28" t="s">
        <v>693</v>
      </c>
      <c r="B36" s="6" t="s">
        <v>694</v>
      </c>
      <c r="C36" s="5" t="s">
        <v>634</v>
      </c>
      <c r="D36" s="7">
        <v>60</v>
      </c>
      <c r="E36" s="7">
        <v>76870</v>
      </c>
      <c r="F36" s="7">
        <v>83360</v>
      </c>
    </row>
    <row r="37" spans="1:6" x14ac:dyDescent="0.2">
      <c r="A37" s="28" t="s">
        <v>695</v>
      </c>
      <c r="B37" s="6" t="s">
        <v>696</v>
      </c>
      <c r="C37" s="5" t="s">
        <v>634</v>
      </c>
      <c r="D37" s="7">
        <v>70</v>
      </c>
      <c r="E37" s="7">
        <v>58680</v>
      </c>
      <c r="F37" s="7">
        <v>56660</v>
      </c>
    </row>
    <row r="38" spans="1:6" x14ac:dyDescent="0.2">
      <c r="A38" s="28" t="s">
        <v>699</v>
      </c>
      <c r="B38" s="6" t="s">
        <v>700</v>
      </c>
      <c r="C38" s="5" t="s">
        <v>634</v>
      </c>
      <c r="D38" s="7">
        <v>420</v>
      </c>
      <c r="E38" s="7">
        <v>103460</v>
      </c>
      <c r="F38" s="7">
        <v>105690</v>
      </c>
    </row>
    <row r="39" spans="1:6" x14ac:dyDescent="0.2">
      <c r="A39" s="28" t="s">
        <v>708</v>
      </c>
      <c r="B39" s="6" t="s">
        <v>709</v>
      </c>
      <c r="C39" s="5" t="s">
        <v>634</v>
      </c>
      <c r="D39" s="7">
        <v>30</v>
      </c>
      <c r="E39" s="7">
        <v>52390</v>
      </c>
      <c r="F39" s="7">
        <v>54370</v>
      </c>
    </row>
    <row r="40" spans="1:6" x14ac:dyDescent="0.2">
      <c r="A40" s="28" t="s">
        <v>710</v>
      </c>
      <c r="B40" s="6" t="s">
        <v>711</v>
      </c>
      <c r="C40" s="5" t="s">
        <v>634</v>
      </c>
      <c r="D40" s="7">
        <v>60</v>
      </c>
      <c r="E40" s="7">
        <v>47880</v>
      </c>
      <c r="F40" s="7">
        <v>35920</v>
      </c>
    </row>
    <row r="41" spans="1:6" x14ac:dyDescent="0.2">
      <c r="A41" s="28" t="s">
        <v>716</v>
      </c>
      <c r="B41" s="6" t="s">
        <v>717</v>
      </c>
      <c r="C41" s="5" t="s">
        <v>634</v>
      </c>
      <c r="D41" s="7">
        <v>1120</v>
      </c>
      <c r="E41" s="7">
        <v>61300</v>
      </c>
      <c r="F41" s="7">
        <v>68820</v>
      </c>
    </row>
    <row r="42" spans="1:6" x14ac:dyDescent="0.2">
      <c r="A42" s="28" t="s">
        <v>718</v>
      </c>
      <c r="B42" s="6" t="s">
        <v>719</v>
      </c>
      <c r="C42" s="5" t="s">
        <v>634</v>
      </c>
      <c r="D42" s="7">
        <v>50</v>
      </c>
      <c r="E42" s="7">
        <v>55230</v>
      </c>
      <c r="F42" s="7">
        <v>52560</v>
      </c>
    </row>
    <row r="43" spans="1:6" x14ac:dyDescent="0.2">
      <c r="A43" s="28" t="s">
        <v>720</v>
      </c>
      <c r="B43" s="6" t="s">
        <v>721</v>
      </c>
      <c r="C43" s="5" t="s">
        <v>634</v>
      </c>
      <c r="D43" s="7">
        <v>270</v>
      </c>
      <c r="E43" s="7">
        <v>37880</v>
      </c>
      <c r="F43" s="7">
        <v>29350</v>
      </c>
    </row>
    <row r="44" spans="1:6" x14ac:dyDescent="0.2">
      <c r="A44" s="28" t="s">
        <v>724</v>
      </c>
      <c r="B44" s="6" t="s">
        <v>725</v>
      </c>
      <c r="C44" s="5" t="s">
        <v>634</v>
      </c>
      <c r="D44" s="7" t="s">
        <v>736</v>
      </c>
      <c r="E44" s="7">
        <v>42250</v>
      </c>
      <c r="F44" s="7">
        <v>38970</v>
      </c>
    </row>
    <row r="45" spans="1:6" x14ac:dyDescent="0.2">
      <c r="A45" s="28" t="s">
        <v>726</v>
      </c>
      <c r="B45" s="6" t="s">
        <v>727</v>
      </c>
      <c r="C45" s="5" t="s">
        <v>634</v>
      </c>
      <c r="D45" s="7">
        <v>70</v>
      </c>
      <c r="E45" s="7">
        <v>71010</v>
      </c>
      <c r="F45" s="7">
        <v>57420</v>
      </c>
    </row>
    <row r="46" spans="1:6" x14ac:dyDescent="0.2">
      <c r="A46" s="28" t="s">
        <v>728</v>
      </c>
      <c r="B46" s="6" t="s">
        <v>729</v>
      </c>
      <c r="C46" s="5" t="s">
        <v>634</v>
      </c>
      <c r="D46" s="7" t="s">
        <v>736</v>
      </c>
      <c r="E46" s="7">
        <v>35500</v>
      </c>
      <c r="F46" s="7">
        <v>29360</v>
      </c>
    </row>
    <row r="47" spans="1:6" x14ac:dyDescent="0.2">
      <c r="A47" s="28" t="s">
        <v>734</v>
      </c>
      <c r="B47" s="6" t="s">
        <v>735</v>
      </c>
      <c r="C47" s="5" t="s">
        <v>634</v>
      </c>
      <c r="D47" s="7">
        <v>60</v>
      </c>
      <c r="E47" s="7">
        <v>50890</v>
      </c>
      <c r="F47" s="7">
        <v>44240</v>
      </c>
    </row>
    <row r="48" spans="1:6" x14ac:dyDescent="0.2">
      <c r="A48" s="28" t="s">
        <v>737</v>
      </c>
      <c r="B48" s="6" t="s">
        <v>738</v>
      </c>
      <c r="C48" s="5" t="s">
        <v>634</v>
      </c>
      <c r="D48" s="7">
        <v>40</v>
      </c>
      <c r="E48" s="7">
        <v>44930</v>
      </c>
      <c r="F48" s="7">
        <v>41600</v>
      </c>
    </row>
    <row r="49" spans="1:6" x14ac:dyDescent="0.2">
      <c r="A49" s="28" t="s">
        <v>739</v>
      </c>
      <c r="B49" s="6" t="s">
        <v>740</v>
      </c>
      <c r="C49" s="5" t="s">
        <v>634</v>
      </c>
      <c r="D49" s="7">
        <v>230</v>
      </c>
      <c r="E49" s="7">
        <v>60540</v>
      </c>
      <c r="F49" s="7">
        <v>57430</v>
      </c>
    </row>
    <row r="50" spans="1:6" x14ac:dyDescent="0.2">
      <c r="A50" s="28" t="s">
        <v>741</v>
      </c>
      <c r="B50" s="6" t="s">
        <v>742</v>
      </c>
      <c r="C50" s="5" t="s">
        <v>634</v>
      </c>
      <c r="D50" s="7">
        <v>610</v>
      </c>
      <c r="E50" s="7">
        <v>57710</v>
      </c>
      <c r="F50" s="7">
        <v>58210</v>
      </c>
    </row>
    <row r="51" spans="1:6" x14ac:dyDescent="0.2">
      <c r="A51" s="28" t="s">
        <v>751</v>
      </c>
      <c r="B51" s="6" t="s">
        <v>752</v>
      </c>
      <c r="C51" s="5" t="s">
        <v>634</v>
      </c>
      <c r="D51" s="7" t="s">
        <v>736</v>
      </c>
      <c r="E51" s="7">
        <v>94120</v>
      </c>
      <c r="F51" s="7">
        <v>77710</v>
      </c>
    </row>
    <row r="52" spans="1:6" x14ac:dyDescent="0.2">
      <c r="A52" s="28" t="s">
        <v>759</v>
      </c>
      <c r="B52" s="6" t="s">
        <v>760</v>
      </c>
      <c r="C52" s="5" t="s">
        <v>634</v>
      </c>
      <c r="D52" s="7">
        <v>180</v>
      </c>
      <c r="E52" s="7">
        <v>68010</v>
      </c>
      <c r="F52" s="7">
        <v>58870</v>
      </c>
    </row>
    <row r="53" spans="1:6" x14ac:dyDescent="0.2">
      <c r="A53" s="28" t="s">
        <v>761</v>
      </c>
      <c r="B53" s="6" t="s">
        <v>762</v>
      </c>
      <c r="C53" s="5" t="s">
        <v>634</v>
      </c>
      <c r="D53" s="7">
        <v>40</v>
      </c>
      <c r="E53" s="7">
        <v>46990</v>
      </c>
      <c r="F53" s="7">
        <v>39840</v>
      </c>
    </row>
    <row r="54" spans="1:6" x14ac:dyDescent="0.2">
      <c r="A54" s="28" t="s">
        <v>765</v>
      </c>
      <c r="B54" s="6" t="s">
        <v>766</v>
      </c>
      <c r="C54" s="5" t="s">
        <v>634</v>
      </c>
      <c r="D54" s="7" t="s">
        <v>736</v>
      </c>
      <c r="E54" s="7">
        <v>40890</v>
      </c>
      <c r="F54" s="7">
        <v>42290</v>
      </c>
    </row>
    <row r="55" spans="1:6" x14ac:dyDescent="0.2">
      <c r="A55" s="28" t="s">
        <v>771</v>
      </c>
      <c r="B55" s="6" t="s">
        <v>772</v>
      </c>
      <c r="C55" s="5" t="s">
        <v>634</v>
      </c>
      <c r="D55" s="7">
        <v>80</v>
      </c>
      <c r="E55" s="7">
        <v>73340</v>
      </c>
      <c r="F55" s="7">
        <v>63870</v>
      </c>
    </row>
    <row r="56" spans="1:6" x14ac:dyDescent="0.2">
      <c r="A56" s="28" t="s">
        <v>785</v>
      </c>
      <c r="B56" s="6" t="s">
        <v>786</v>
      </c>
      <c r="C56" s="5" t="s">
        <v>634</v>
      </c>
      <c r="D56" s="7">
        <v>80</v>
      </c>
      <c r="E56" s="7">
        <v>68640</v>
      </c>
      <c r="F56" s="7">
        <v>63490</v>
      </c>
    </row>
    <row r="57" spans="1:6" x14ac:dyDescent="0.2">
      <c r="A57" s="28" t="s">
        <v>789</v>
      </c>
      <c r="B57" s="6" t="s">
        <v>790</v>
      </c>
      <c r="C57" s="5" t="s">
        <v>634</v>
      </c>
      <c r="D57" s="7">
        <v>290</v>
      </c>
      <c r="E57" s="7">
        <v>43470</v>
      </c>
      <c r="F57" s="7">
        <v>37980</v>
      </c>
    </row>
    <row r="58" spans="1:6" x14ac:dyDescent="0.2">
      <c r="A58" s="28" t="s">
        <v>791</v>
      </c>
      <c r="B58" s="6" t="s">
        <v>792</v>
      </c>
      <c r="C58" s="5" t="s">
        <v>634</v>
      </c>
      <c r="D58" s="7">
        <v>50</v>
      </c>
      <c r="E58" s="7">
        <v>57670</v>
      </c>
      <c r="F58" s="7">
        <v>50060</v>
      </c>
    </row>
    <row r="59" spans="1:6" x14ac:dyDescent="0.2">
      <c r="A59" s="28" t="s">
        <v>793</v>
      </c>
      <c r="B59" s="6" t="s">
        <v>794</v>
      </c>
      <c r="C59" s="5" t="s">
        <v>634</v>
      </c>
      <c r="D59" s="7">
        <v>50</v>
      </c>
      <c r="E59" s="7" t="s">
        <v>705</v>
      </c>
      <c r="F59" s="7" t="s">
        <v>705</v>
      </c>
    </row>
    <row r="60" spans="1:6" x14ac:dyDescent="0.2">
      <c r="A60" s="28" t="s">
        <v>803</v>
      </c>
      <c r="B60" s="6" t="s">
        <v>804</v>
      </c>
      <c r="C60" s="5" t="s">
        <v>634</v>
      </c>
      <c r="D60" s="7">
        <v>60</v>
      </c>
      <c r="E60" s="7">
        <v>55820</v>
      </c>
      <c r="F60" s="7">
        <v>62830</v>
      </c>
    </row>
    <row r="61" spans="1:6" x14ac:dyDescent="0.2">
      <c r="A61" s="28" t="s">
        <v>809</v>
      </c>
      <c r="B61" s="6" t="s">
        <v>810</v>
      </c>
      <c r="C61" s="5" t="s">
        <v>634</v>
      </c>
      <c r="D61" s="7">
        <v>40</v>
      </c>
      <c r="E61" s="7">
        <v>52270</v>
      </c>
      <c r="F61" s="7">
        <v>49290</v>
      </c>
    </row>
    <row r="62" spans="1:6" x14ac:dyDescent="0.2">
      <c r="A62" s="28" t="s">
        <v>817</v>
      </c>
      <c r="B62" s="6" t="s">
        <v>818</v>
      </c>
      <c r="C62" s="5" t="s">
        <v>634</v>
      </c>
      <c r="D62" s="7" t="s">
        <v>736</v>
      </c>
      <c r="E62" s="7">
        <v>67010</v>
      </c>
      <c r="F62" s="7">
        <v>64490</v>
      </c>
    </row>
    <row r="63" spans="1:6" x14ac:dyDescent="0.2">
      <c r="A63" s="28" t="s">
        <v>841</v>
      </c>
      <c r="B63" s="6" t="s">
        <v>842</v>
      </c>
      <c r="C63" s="5" t="s">
        <v>634</v>
      </c>
      <c r="D63" s="7">
        <v>50</v>
      </c>
      <c r="E63" s="7">
        <v>32500</v>
      </c>
      <c r="F63" s="7">
        <v>30010</v>
      </c>
    </row>
    <row r="64" spans="1:6" x14ac:dyDescent="0.2">
      <c r="A64" s="28" t="s">
        <v>851</v>
      </c>
      <c r="B64" s="6" t="s">
        <v>852</v>
      </c>
      <c r="C64" s="5" t="s">
        <v>634</v>
      </c>
      <c r="D64" s="7">
        <v>140</v>
      </c>
      <c r="E64" s="7">
        <v>41030</v>
      </c>
      <c r="F64" s="7">
        <v>38990</v>
      </c>
    </row>
    <row r="65" spans="1:6" x14ac:dyDescent="0.2">
      <c r="A65" s="28" t="s">
        <v>863</v>
      </c>
      <c r="B65" s="6" t="s">
        <v>864</v>
      </c>
      <c r="C65" s="5" t="s">
        <v>634</v>
      </c>
      <c r="D65" s="7">
        <v>30</v>
      </c>
      <c r="E65" s="7">
        <v>51290</v>
      </c>
      <c r="F65" s="7">
        <v>58510</v>
      </c>
    </row>
    <row r="66" spans="1:6" x14ac:dyDescent="0.2">
      <c r="A66" s="28" t="s">
        <v>865</v>
      </c>
      <c r="B66" s="6" t="s">
        <v>866</v>
      </c>
      <c r="C66" s="5" t="s">
        <v>634</v>
      </c>
      <c r="D66" s="7">
        <v>60</v>
      </c>
      <c r="E66" s="7">
        <v>26220</v>
      </c>
      <c r="F66" s="7">
        <v>23300</v>
      </c>
    </row>
    <row r="67" spans="1:6" x14ac:dyDescent="0.2">
      <c r="A67" s="28" t="s">
        <v>911</v>
      </c>
      <c r="B67" s="6" t="s">
        <v>912</v>
      </c>
      <c r="C67" s="5" t="s">
        <v>634</v>
      </c>
      <c r="D67" s="7" t="s">
        <v>736</v>
      </c>
      <c r="E67" s="7">
        <v>64520</v>
      </c>
      <c r="F67" s="7">
        <v>51750</v>
      </c>
    </row>
    <row r="68" spans="1:6" x14ac:dyDescent="0.2">
      <c r="A68" s="28" t="s">
        <v>945</v>
      </c>
      <c r="B68" s="6" t="s">
        <v>946</v>
      </c>
      <c r="C68" s="5" t="s">
        <v>634</v>
      </c>
      <c r="D68" s="7">
        <v>200</v>
      </c>
      <c r="E68" s="7" t="s">
        <v>705</v>
      </c>
      <c r="F68" s="7" t="s">
        <v>705</v>
      </c>
    </row>
    <row r="69" spans="1:6" x14ac:dyDescent="0.2">
      <c r="A69" s="28" t="s">
        <v>953</v>
      </c>
      <c r="B69" s="6" t="s">
        <v>954</v>
      </c>
      <c r="C69" s="5" t="s">
        <v>634</v>
      </c>
      <c r="D69" s="7">
        <v>110</v>
      </c>
      <c r="E69" s="7">
        <v>63060</v>
      </c>
      <c r="F69" s="7">
        <v>64410</v>
      </c>
    </row>
    <row r="70" spans="1:6" x14ac:dyDescent="0.2">
      <c r="A70" s="28" t="s">
        <v>955</v>
      </c>
      <c r="B70" s="6" t="s">
        <v>956</v>
      </c>
      <c r="C70" s="5" t="s">
        <v>634</v>
      </c>
      <c r="D70" s="7">
        <v>250</v>
      </c>
      <c r="E70" s="7">
        <v>45660</v>
      </c>
      <c r="F70" s="7">
        <v>37840</v>
      </c>
    </row>
    <row r="71" spans="1:6" x14ac:dyDescent="0.2">
      <c r="A71" s="28" t="s">
        <v>957</v>
      </c>
      <c r="B71" s="6" t="s">
        <v>958</v>
      </c>
      <c r="C71" s="5" t="s">
        <v>634</v>
      </c>
      <c r="D71" s="7">
        <v>40</v>
      </c>
      <c r="E71" s="7" t="s">
        <v>705</v>
      </c>
      <c r="F71" s="7" t="s">
        <v>705</v>
      </c>
    </row>
    <row r="72" spans="1:6" x14ac:dyDescent="0.2">
      <c r="A72" s="28" t="s">
        <v>963</v>
      </c>
      <c r="B72" s="6" t="s">
        <v>964</v>
      </c>
      <c r="C72" s="5" t="s">
        <v>634</v>
      </c>
      <c r="D72" s="7">
        <v>50</v>
      </c>
      <c r="E72" s="7">
        <v>32180</v>
      </c>
      <c r="F72" s="7">
        <v>32120</v>
      </c>
    </row>
    <row r="73" spans="1:6" x14ac:dyDescent="0.2">
      <c r="A73" s="28" t="s">
        <v>965</v>
      </c>
      <c r="B73" s="6" t="s">
        <v>966</v>
      </c>
      <c r="C73" s="5" t="s">
        <v>634</v>
      </c>
      <c r="D73" s="7">
        <v>50</v>
      </c>
      <c r="E73" s="7">
        <v>37150</v>
      </c>
      <c r="F73" s="7">
        <v>35440</v>
      </c>
    </row>
    <row r="74" spans="1:6" x14ac:dyDescent="0.2">
      <c r="A74" s="28" t="s">
        <v>967</v>
      </c>
      <c r="B74" s="6" t="s">
        <v>968</v>
      </c>
      <c r="C74" s="5" t="s">
        <v>634</v>
      </c>
      <c r="D74" s="7">
        <v>160</v>
      </c>
      <c r="E74" s="7">
        <v>30500</v>
      </c>
      <c r="F74" s="7">
        <v>30040</v>
      </c>
    </row>
    <row r="75" spans="1:6" x14ac:dyDescent="0.2">
      <c r="A75" s="28" t="s">
        <v>969</v>
      </c>
      <c r="B75" s="6" t="s">
        <v>970</v>
      </c>
      <c r="C75" s="5" t="s">
        <v>634</v>
      </c>
      <c r="D75" s="7" t="s">
        <v>736</v>
      </c>
      <c r="E75" s="7">
        <v>47720</v>
      </c>
      <c r="F75" s="7">
        <v>39640</v>
      </c>
    </row>
    <row r="76" spans="1:6" x14ac:dyDescent="0.2">
      <c r="A76" s="28" t="s">
        <v>977</v>
      </c>
      <c r="B76" s="6" t="s">
        <v>978</v>
      </c>
      <c r="C76" s="5" t="s">
        <v>634</v>
      </c>
      <c r="D76" s="7">
        <v>180</v>
      </c>
      <c r="E76" s="7">
        <v>101450</v>
      </c>
      <c r="F76" s="7">
        <v>94490</v>
      </c>
    </row>
    <row r="77" spans="1:6" x14ac:dyDescent="0.2">
      <c r="A77" s="28" t="s">
        <v>987</v>
      </c>
      <c r="B77" s="6" t="s">
        <v>988</v>
      </c>
      <c r="C77" s="5" t="s">
        <v>634</v>
      </c>
      <c r="D77" s="7" t="s">
        <v>736</v>
      </c>
      <c r="E77" s="7">
        <v>43060</v>
      </c>
      <c r="F77" s="7">
        <v>34420</v>
      </c>
    </row>
    <row r="78" spans="1:6" x14ac:dyDescent="0.2">
      <c r="A78" s="28" t="s">
        <v>1082</v>
      </c>
      <c r="B78" s="6" t="s">
        <v>1083</v>
      </c>
      <c r="C78" s="5" t="s">
        <v>634</v>
      </c>
      <c r="D78" s="7" t="s">
        <v>736</v>
      </c>
      <c r="E78" s="7">
        <v>31790</v>
      </c>
      <c r="F78" s="7">
        <v>24790</v>
      </c>
    </row>
    <row r="79" spans="1:6" x14ac:dyDescent="0.2">
      <c r="A79" s="28" t="s">
        <v>1084</v>
      </c>
      <c r="B79" s="6" t="s">
        <v>1085</v>
      </c>
      <c r="C79" s="5" t="s">
        <v>634</v>
      </c>
      <c r="D79" s="7">
        <v>150</v>
      </c>
      <c r="E79" s="7">
        <v>49260</v>
      </c>
      <c r="F79" s="7">
        <v>47680</v>
      </c>
    </row>
    <row r="80" spans="1:6" x14ac:dyDescent="0.2">
      <c r="A80" s="28" t="s">
        <v>1106</v>
      </c>
      <c r="B80" s="6" t="s">
        <v>1107</v>
      </c>
      <c r="C80" s="5" t="s">
        <v>634</v>
      </c>
      <c r="D80" s="7">
        <v>50</v>
      </c>
      <c r="E80" s="7">
        <v>40220</v>
      </c>
      <c r="F80" s="7">
        <v>35540</v>
      </c>
    </row>
    <row r="81" spans="1:6" x14ac:dyDescent="0.2">
      <c r="A81" s="28" t="s">
        <v>1108</v>
      </c>
      <c r="B81" s="6" t="s">
        <v>1109</v>
      </c>
      <c r="C81" s="5" t="s">
        <v>634</v>
      </c>
      <c r="D81" s="7">
        <v>80</v>
      </c>
      <c r="E81" s="7">
        <v>33200</v>
      </c>
      <c r="F81" s="7">
        <v>27780</v>
      </c>
    </row>
    <row r="82" spans="1:6" x14ac:dyDescent="0.2">
      <c r="A82" s="28" t="s">
        <v>1110</v>
      </c>
      <c r="B82" s="6" t="s">
        <v>1111</v>
      </c>
      <c r="C82" s="5" t="s">
        <v>634</v>
      </c>
      <c r="D82" s="7">
        <v>680</v>
      </c>
      <c r="E82" s="7">
        <v>18800</v>
      </c>
      <c r="F82" s="7">
        <v>17900</v>
      </c>
    </row>
    <row r="83" spans="1:6" x14ac:dyDescent="0.2">
      <c r="A83" s="28" t="s">
        <v>1122</v>
      </c>
      <c r="B83" s="6" t="s">
        <v>1123</v>
      </c>
      <c r="C83" s="5" t="s">
        <v>634</v>
      </c>
      <c r="D83" s="7">
        <v>60</v>
      </c>
      <c r="E83" s="7">
        <v>20750</v>
      </c>
      <c r="F83" s="7">
        <v>19760</v>
      </c>
    </row>
    <row r="84" spans="1:6" x14ac:dyDescent="0.2">
      <c r="A84" s="28" t="s">
        <v>1152</v>
      </c>
      <c r="B84" s="6" t="s">
        <v>1153</v>
      </c>
      <c r="C84" s="5" t="s">
        <v>634</v>
      </c>
      <c r="D84" s="7">
        <v>30</v>
      </c>
      <c r="E84" s="7">
        <v>36410</v>
      </c>
      <c r="F84" s="7">
        <v>35260</v>
      </c>
    </row>
    <row r="85" spans="1:6" x14ac:dyDescent="0.2">
      <c r="A85" s="28" t="s">
        <v>1156</v>
      </c>
      <c r="B85" s="6" t="s">
        <v>1157</v>
      </c>
      <c r="C85" s="5" t="s">
        <v>634</v>
      </c>
      <c r="D85" s="7">
        <v>40</v>
      </c>
      <c r="E85" s="7">
        <v>21720</v>
      </c>
      <c r="F85" s="7">
        <v>21440</v>
      </c>
    </row>
    <row r="86" spans="1:6" x14ac:dyDescent="0.2">
      <c r="A86" s="28" t="s">
        <v>1168</v>
      </c>
      <c r="B86" s="6" t="s">
        <v>1169</v>
      </c>
      <c r="C86" s="5" t="s">
        <v>634</v>
      </c>
      <c r="D86" s="7">
        <v>160</v>
      </c>
      <c r="E86" s="7">
        <v>51460</v>
      </c>
      <c r="F86" s="7">
        <v>51690</v>
      </c>
    </row>
    <row r="87" spans="1:6" x14ac:dyDescent="0.2">
      <c r="A87" s="28" t="s">
        <v>1190</v>
      </c>
      <c r="B87" s="6" t="s">
        <v>1191</v>
      </c>
      <c r="C87" s="5" t="s">
        <v>634</v>
      </c>
      <c r="D87" s="7">
        <v>90</v>
      </c>
      <c r="E87" s="7">
        <v>51790</v>
      </c>
      <c r="F87" s="7">
        <v>40720</v>
      </c>
    </row>
    <row r="88" spans="1:6" x14ac:dyDescent="0.2">
      <c r="A88" s="28" t="s">
        <v>1229</v>
      </c>
      <c r="B88" s="6" t="s">
        <v>1230</v>
      </c>
      <c r="C88" s="5" t="s">
        <v>634</v>
      </c>
      <c r="D88" s="7">
        <v>30</v>
      </c>
      <c r="E88" s="7">
        <v>60100</v>
      </c>
      <c r="F88" s="7">
        <v>51870</v>
      </c>
    </row>
    <row r="89" spans="1:6" x14ac:dyDescent="0.2">
      <c r="A89" s="28" t="s">
        <v>1233</v>
      </c>
      <c r="B89" s="6" t="s">
        <v>1234</v>
      </c>
      <c r="C89" s="5" t="s">
        <v>634</v>
      </c>
      <c r="D89" s="7">
        <v>110</v>
      </c>
      <c r="E89" s="7">
        <v>129840</v>
      </c>
      <c r="F89" s="7">
        <v>132810</v>
      </c>
    </row>
    <row r="90" spans="1:6" x14ac:dyDescent="0.2">
      <c r="A90" s="28" t="s">
        <v>1237</v>
      </c>
      <c r="B90" s="6" t="s">
        <v>1238</v>
      </c>
      <c r="C90" s="5" t="s">
        <v>634</v>
      </c>
      <c r="D90" s="7" t="s">
        <v>736</v>
      </c>
      <c r="E90" s="7">
        <v>196050</v>
      </c>
      <c r="F90" s="7" t="s">
        <v>1224</v>
      </c>
    </row>
    <row r="91" spans="1:6" x14ac:dyDescent="0.2">
      <c r="A91" s="28" t="s">
        <v>1249</v>
      </c>
      <c r="B91" s="6" t="s">
        <v>1250</v>
      </c>
      <c r="C91" s="5" t="s">
        <v>634</v>
      </c>
      <c r="D91" s="7">
        <v>60</v>
      </c>
      <c r="E91" s="7">
        <v>229680</v>
      </c>
      <c r="F91" s="7" t="s">
        <v>1224</v>
      </c>
    </row>
    <row r="92" spans="1:6" x14ac:dyDescent="0.2">
      <c r="A92" s="28" t="s">
        <v>1255</v>
      </c>
      <c r="B92" s="6" t="s">
        <v>1256</v>
      </c>
      <c r="C92" s="5" t="s">
        <v>634</v>
      </c>
      <c r="D92" s="7">
        <v>50</v>
      </c>
      <c r="E92" s="7">
        <v>81550</v>
      </c>
      <c r="F92" s="7">
        <v>78790</v>
      </c>
    </row>
    <row r="93" spans="1:6" x14ac:dyDescent="0.2">
      <c r="A93" s="28" t="s">
        <v>1257</v>
      </c>
      <c r="B93" s="6" t="s">
        <v>1258</v>
      </c>
      <c r="C93" s="5" t="s">
        <v>634</v>
      </c>
      <c r="D93" s="7">
        <v>70</v>
      </c>
      <c r="E93" s="7">
        <v>104760</v>
      </c>
      <c r="F93" s="7">
        <v>91460</v>
      </c>
    </row>
    <row r="94" spans="1:6" x14ac:dyDescent="0.2">
      <c r="A94" s="28" t="s">
        <v>1265</v>
      </c>
      <c r="B94" s="6" t="s">
        <v>1266</v>
      </c>
      <c r="C94" s="5" t="s">
        <v>634</v>
      </c>
      <c r="D94" s="7">
        <v>130</v>
      </c>
      <c r="E94" s="7">
        <v>83130</v>
      </c>
      <c r="F94" s="7">
        <v>80540</v>
      </c>
    </row>
    <row r="95" spans="1:6" x14ac:dyDescent="0.2">
      <c r="A95" s="28" t="s">
        <v>1273</v>
      </c>
      <c r="B95" s="6" t="s">
        <v>1274</v>
      </c>
      <c r="C95" s="5" t="s">
        <v>634</v>
      </c>
      <c r="D95" s="7">
        <v>1150</v>
      </c>
      <c r="E95" s="7">
        <v>65900</v>
      </c>
      <c r="F95" s="7">
        <v>61920</v>
      </c>
    </row>
    <row r="96" spans="1:6" x14ac:dyDescent="0.2">
      <c r="A96" s="28" t="s">
        <v>1279</v>
      </c>
      <c r="B96" s="6" t="s">
        <v>1280</v>
      </c>
      <c r="C96" s="5" t="s">
        <v>634</v>
      </c>
      <c r="D96" s="7">
        <v>40</v>
      </c>
      <c r="E96" s="7">
        <v>102110</v>
      </c>
      <c r="F96" s="7">
        <v>93520</v>
      </c>
    </row>
    <row r="97" spans="1:6" x14ac:dyDescent="0.2">
      <c r="A97" s="28" t="s">
        <v>1287</v>
      </c>
      <c r="B97" s="6" t="s">
        <v>1288</v>
      </c>
      <c r="C97" s="5" t="s">
        <v>634</v>
      </c>
      <c r="D97" s="7">
        <v>40</v>
      </c>
      <c r="E97" s="7">
        <v>28280</v>
      </c>
      <c r="F97" s="7">
        <v>28070</v>
      </c>
    </row>
    <row r="98" spans="1:6" x14ac:dyDescent="0.2">
      <c r="A98" s="28" t="s">
        <v>1289</v>
      </c>
      <c r="B98" s="6" t="s">
        <v>1290</v>
      </c>
      <c r="C98" s="5" t="s">
        <v>634</v>
      </c>
      <c r="D98" s="7">
        <v>40</v>
      </c>
      <c r="E98" s="7">
        <v>91880</v>
      </c>
      <c r="F98" s="7">
        <v>65160</v>
      </c>
    </row>
    <row r="99" spans="1:6" x14ac:dyDescent="0.2">
      <c r="A99" s="28" t="s">
        <v>1301</v>
      </c>
      <c r="B99" s="6" t="s">
        <v>1302</v>
      </c>
      <c r="C99" s="5" t="s">
        <v>634</v>
      </c>
      <c r="D99" s="7" t="s">
        <v>736</v>
      </c>
      <c r="E99" s="7">
        <v>27790</v>
      </c>
      <c r="F99" s="7">
        <v>27990</v>
      </c>
    </row>
    <row r="100" spans="1:6" x14ac:dyDescent="0.2">
      <c r="A100" s="28" t="s">
        <v>1305</v>
      </c>
      <c r="B100" s="6" t="s">
        <v>1306</v>
      </c>
      <c r="C100" s="5" t="s">
        <v>634</v>
      </c>
      <c r="D100" s="7">
        <v>180</v>
      </c>
      <c r="E100" s="7">
        <v>28240</v>
      </c>
      <c r="F100" s="7">
        <v>27970</v>
      </c>
    </row>
    <row r="101" spans="1:6" x14ac:dyDescent="0.2">
      <c r="A101" s="28" t="s">
        <v>1311</v>
      </c>
      <c r="B101" s="6" t="s">
        <v>1312</v>
      </c>
      <c r="C101" s="5" t="s">
        <v>634</v>
      </c>
      <c r="D101" s="7" t="s">
        <v>736</v>
      </c>
      <c r="E101" s="7">
        <v>41640</v>
      </c>
      <c r="F101" s="7">
        <v>39720</v>
      </c>
    </row>
    <row r="102" spans="1:6" x14ac:dyDescent="0.2">
      <c r="A102" s="28" t="s">
        <v>1313</v>
      </c>
      <c r="B102" s="6" t="s">
        <v>1314</v>
      </c>
      <c r="C102" s="5" t="s">
        <v>634</v>
      </c>
      <c r="D102" s="7">
        <v>40</v>
      </c>
      <c r="E102" s="7">
        <v>35720</v>
      </c>
      <c r="F102" s="7">
        <v>30730</v>
      </c>
    </row>
    <row r="103" spans="1:6" x14ac:dyDescent="0.2">
      <c r="A103" s="28" t="s">
        <v>1317</v>
      </c>
      <c r="B103" s="6" t="s">
        <v>1318</v>
      </c>
      <c r="C103" s="5" t="s">
        <v>634</v>
      </c>
      <c r="D103" s="7">
        <v>510</v>
      </c>
      <c r="E103" s="7">
        <v>44150</v>
      </c>
      <c r="F103" s="7">
        <v>44000</v>
      </c>
    </row>
    <row r="104" spans="1:6" x14ac:dyDescent="0.2">
      <c r="A104" s="28" t="s">
        <v>1319</v>
      </c>
      <c r="B104" s="6" t="s">
        <v>1320</v>
      </c>
      <c r="C104" s="5" t="s">
        <v>634</v>
      </c>
      <c r="D104" s="7">
        <v>130</v>
      </c>
      <c r="E104" s="7">
        <v>27110</v>
      </c>
      <c r="F104" s="7">
        <v>25610</v>
      </c>
    </row>
    <row r="105" spans="1:6" x14ac:dyDescent="0.2">
      <c r="A105" s="28" t="s">
        <v>1321</v>
      </c>
      <c r="B105" s="6" t="s">
        <v>1322</v>
      </c>
      <c r="C105" s="5" t="s">
        <v>634</v>
      </c>
      <c r="D105" s="7" t="s">
        <v>736</v>
      </c>
      <c r="E105" s="7">
        <v>21560</v>
      </c>
      <c r="F105" s="7">
        <v>18930</v>
      </c>
    </row>
    <row r="106" spans="1:6" x14ac:dyDescent="0.2">
      <c r="A106" s="28" t="s">
        <v>1327</v>
      </c>
      <c r="B106" s="6" t="s">
        <v>1328</v>
      </c>
      <c r="C106" s="5" t="s">
        <v>634</v>
      </c>
      <c r="D106" s="7" t="s">
        <v>736</v>
      </c>
      <c r="E106" s="7">
        <v>33890</v>
      </c>
      <c r="F106" s="7">
        <v>32990</v>
      </c>
    </row>
    <row r="107" spans="1:6" x14ac:dyDescent="0.2">
      <c r="A107" s="28" t="s">
        <v>1343</v>
      </c>
      <c r="B107" s="6" t="s">
        <v>1344</v>
      </c>
      <c r="C107" s="5" t="s">
        <v>634</v>
      </c>
      <c r="D107" s="7">
        <v>1100</v>
      </c>
      <c r="E107" s="7">
        <v>18640</v>
      </c>
      <c r="F107" s="7">
        <v>17880</v>
      </c>
    </row>
    <row r="108" spans="1:6" x14ac:dyDescent="0.2">
      <c r="A108" s="28" t="s">
        <v>1347</v>
      </c>
      <c r="B108" s="6" t="s">
        <v>1348</v>
      </c>
      <c r="C108" s="5" t="s">
        <v>634</v>
      </c>
      <c r="D108" s="7">
        <v>60</v>
      </c>
      <c r="E108" s="7">
        <v>61410</v>
      </c>
      <c r="F108" s="7">
        <v>57240</v>
      </c>
    </row>
    <row r="109" spans="1:6" x14ac:dyDescent="0.2">
      <c r="A109" s="28" t="s">
        <v>1349</v>
      </c>
      <c r="B109" s="6" t="s">
        <v>1350</v>
      </c>
      <c r="C109" s="5" t="s">
        <v>634</v>
      </c>
      <c r="D109" s="7">
        <v>170</v>
      </c>
      <c r="E109" s="7">
        <v>60000</v>
      </c>
      <c r="F109" s="7">
        <v>56740</v>
      </c>
    </row>
    <row r="110" spans="1:6" x14ac:dyDescent="0.2">
      <c r="A110" s="28" t="s">
        <v>1351</v>
      </c>
      <c r="B110" s="6" t="s">
        <v>1352</v>
      </c>
      <c r="C110" s="5" t="s">
        <v>634</v>
      </c>
      <c r="D110" s="7">
        <v>40</v>
      </c>
      <c r="E110" s="7">
        <v>20870</v>
      </c>
      <c r="F110" s="7">
        <v>18990</v>
      </c>
    </row>
    <row r="111" spans="1:6" x14ac:dyDescent="0.2">
      <c r="A111" s="28" t="s">
        <v>1355</v>
      </c>
      <c r="B111" s="6" t="s">
        <v>1356</v>
      </c>
      <c r="C111" s="5" t="s">
        <v>634</v>
      </c>
      <c r="D111" s="7">
        <v>110</v>
      </c>
      <c r="E111" s="7">
        <v>24810</v>
      </c>
      <c r="F111" s="7">
        <v>24270</v>
      </c>
    </row>
    <row r="112" spans="1:6" x14ac:dyDescent="0.2">
      <c r="A112" s="28" t="s">
        <v>1357</v>
      </c>
      <c r="B112" s="6" t="s">
        <v>1358</v>
      </c>
      <c r="C112" s="5" t="s">
        <v>634</v>
      </c>
      <c r="D112" s="7">
        <v>530</v>
      </c>
      <c r="E112" s="7">
        <v>20110</v>
      </c>
      <c r="F112" s="7">
        <v>19710</v>
      </c>
    </row>
    <row r="113" spans="1:6" x14ac:dyDescent="0.2">
      <c r="A113" s="28" t="s">
        <v>1363</v>
      </c>
      <c r="B113" s="6" t="s">
        <v>1364</v>
      </c>
      <c r="C113" s="5" t="s">
        <v>634</v>
      </c>
      <c r="D113" s="7" t="s">
        <v>736</v>
      </c>
      <c r="E113" s="7">
        <v>18840</v>
      </c>
      <c r="F113" s="7">
        <v>18400</v>
      </c>
    </row>
    <row r="114" spans="1:6" x14ac:dyDescent="0.2">
      <c r="A114" s="28" t="s">
        <v>1367</v>
      </c>
      <c r="B114" s="6" t="s">
        <v>1368</v>
      </c>
      <c r="C114" s="5" t="s">
        <v>634</v>
      </c>
      <c r="D114" s="7">
        <v>80</v>
      </c>
      <c r="E114" s="7">
        <v>24710</v>
      </c>
      <c r="F114" s="7">
        <v>23390</v>
      </c>
    </row>
    <row r="115" spans="1:6" x14ac:dyDescent="0.2">
      <c r="A115" s="28" t="s">
        <v>1369</v>
      </c>
      <c r="B115" s="6" t="s">
        <v>1370</v>
      </c>
      <c r="C115" s="5" t="s">
        <v>634</v>
      </c>
      <c r="D115" s="7" t="s">
        <v>736</v>
      </c>
      <c r="E115" s="7">
        <v>47640</v>
      </c>
      <c r="F115" s="7">
        <v>46950</v>
      </c>
    </row>
    <row r="116" spans="1:6" x14ac:dyDescent="0.2">
      <c r="A116" s="28" t="s">
        <v>1375</v>
      </c>
      <c r="B116" s="6" t="s">
        <v>1376</v>
      </c>
      <c r="C116" s="5" t="s">
        <v>634</v>
      </c>
      <c r="D116" s="7" t="s">
        <v>736</v>
      </c>
      <c r="E116" s="7">
        <v>88840</v>
      </c>
      <c r="F116" s="7">
        <v>85430</v>
      </c>
    </row>
    <row r="117" spans="1:6" x14ac:dyDescent="0.2">
      <c r="A117" s="28" t="s">
        <v>1379</v>
      </c>
      <c r="B117" s="6" t="s">
        <v>1380</v>
      </c>
      <c r="C117" s="5" t="s">
        <v>634</v>
      </c>
      <c r="D117" s="7">
        <v>30</v>
      </c>
      <c r="E117" s="7">
        <v>43480</v>
      </c>
      <c r="F117" s="7">
        <v>45820</v>
      </c>
    </row>
    <row r="118" spans="1:6" x14ac:dyDescent="0.2">
      <c r="A118" s="28" t="s">
        <v>1381</v>
      </c>
      <c r="B118" s="6" t="s">
        <v>1382</v>
      </c>
      <c r="C118" s="5" t="s">
        <v>634</v>
      </c>
      <c r="D118" s="7">
        <v>360</v>
      </c>
      <c r="E118" s="7">
        <v>40020</v>
      </c>
      <c r="F118" s="7">
        <v>41630</v>
      </c>
    </row>
    <row r="119" spans="1:6" x14ac:dyDescent="0.2">
      <c r="A119" s="28" t="s">
        <v>1387</v>
      </c>
      <c r="B119" s="6" t="s">
        <v>1388</v>
      </c>
      <c r="C119" s="5" t="s">
        <v>634</v>
      </c>
      <c r="D119" s="7" t="s">
        <v>736</v>
      </c>
      <c r="E119" s="7">
        <v>36140</v>
      </c>
      <c r="F119" s="7">
        <v>35730</v>
      </c>
    </row>
    <row r="120" spans="1:6" x14ac:dyDescent="0.2">
      <c r="A120" s="28" t="s">
        <v>1389</v>
      </c>
      <c r="B120" s="6" t="s">
        <v>1390</v>
      </c>
      <c r="C120" s="5" t="s">
        <v>634</v>
      </c>
      <c r="D120" s="7">
        <v>1310</v>
      </c>
      <c r="E120" s="7">
        <v>79780</v>
      </c>
      <c r="F120" s="7">
        <v>86020</v>
      </c>
    </row>
    <row r="121" spans="1:6" x14ac:dyDescent="0.2">
      <c r="A121" s="28" t="s">
        <v>1393</v>
      </c>
      <c r="B121" s="6" t="s">
        <v>1394</v>
      </c>
      <c r="C121" s="5" t="s">
        <v>634</v>
      </c>
      <c r="D121" s="7">
        <v>670</v>
      </c>
      <c r="E121" s="7">
        <v>54070</v>
      </c>
      <c r="F121" s="7">
        <v>55020</v>
      </c>
    </row>
    <row r="122" spans="1:6" x14ac:dyDescent="0.2">
      <c r="A122" s="28" t="s">
        <v>1403</v>
      </c>
      <c r="B122" s="6" t="s">
        <v>1404</v>
      </c>
      <c r="C122" s="5" t="s">
        <v>634</v>
      </c>
      <c r="D122" s="7">
        <v>1010</v>
      </c>
      <c r="E122" s="7">
        <v>21850</v>
      </c>
      <c r="F122" s="7">
        <v>18760</v>
      </c>
    </row>
    <row r="123" spans="1:6" x14ac:dyDescent="0.2">
      <c r="A123" s="28" t="s">
        <v>1417</v>
      </c>
      <c r="B123" s="6" t="s">
        <v>1418</v>
      </c>
      <c r="C123" s="5" t="s">
        <v>634</v>
      </c>
      <c r="D123" s="7">
        <v>520</v>
      </c>
      <c r="E123" s="7">
        <v>29410</v>
      </c>
      <c r="F123" s="7">
        <v>27270</v>
      </c>
    </row>
    <row r="124" spans="1:6" x14ac:dyDescent="0.2">
      <c r="A124" s="28" t="s">
        <v>1419</v>
      </c>
      <c r="B124" s="6" t="s">
        <v>1420</v>
      </c>
      <c r="C124" s="5" t="s">
        <v>634</v>
      </c>
      <c r="D124" s="7">
        <v>550</v>
      </c>
      <c r="E124" s="7">
        <v>17020</v>
      </c>
      <c r="F124" s="7">
        <v>17540</v>
      </c>
    </row>
    <row r="125" spans="1:6" x14ac:dyDescent="0.2">
      <c r="A125" s="28" t="s">
        <v>1421</v>
      </c>
      <c r="B125" s="6" t="s">
        <v>1422</v>
      </c>
      <c r="C125" s="5" t="s">
        <v>634</v>
      </c>
      <c r="D125" s="7">
        <v>550</v>
      </c>
      <c r="E125" s="7">
        <v>19980</v>
      </c>
      <c r="F125" s="7">
        <v>19230</v>
      </c>
    </row>
    <row r="126" spans="1:6" x14ac:dyDescent="0.2">
      <c r="A126" s="28" t="s">
        <v>1423</v>
      </c>
      <c r="B126" s="6" t="s">
        <v>1424</v>
      </c>
      <c r="C126" s="5" t="s">
        <v>634</v>
      </c>
      <c r="D126" s="7">
        <v>530</v>
      </c>
      <c r="E126" s="7">
        <v>18240</v>
      </c>
      <c r="F126" s="7">
        <v>18180</v>
      </c>
    </row>
    <row r="127" spans="1:6" x14ac:dyDescent="0.2">
      <c r="A127" s="28" t="s">
        <v>1425</v>
      </c>
      <c r="B127" s="6" t="s">
        <v>1426</v>
      </c>
      <c r="C127" s="5" t="s">
        <v>634</v>
      </c>
      <c r="D127" s="7" t="s">
        <v>736</v>
      </c>
      <c r="E127" s="7">
        <v>18710</v>
      </c>
      <c r="F127" s="7">
        <v>18330</v>
      </c>
    </row>
    <row r="128" spans="1:6" x14ac:dyDescent="0.2">
      <c r="A128" s="28" t="s">
        <v>1429</v>
      </c>
      <c r="B128" s="6" t="s">
        <v>1430</v>
      </c>
      <c r="C128" s="5" t="s">
        <v>634</v>
      </c>
      <c r="D128" s="7">
        <v>370</v>
      </c>
      <c r="E128" s="7">
        <v>18240</v>
      </c>
      <c r="F128" s="7">
        <v>18000</v>
      </c>
    </row>
    <row r="129" spans="1:6" x14ac:dyDescent="0.2">
      <c r="A129" s="28" t="s">
        <v>1431</v>
      </c>
      <c r="B129" s="6" t="s">
        <v>1432</v>
      </c>
      <c r="C129" s="5" t="s">
        <v>634</v>
      </c>
      <c r="D129" s="7">
        <v>180</v>
      </c>
      <c r="E129" s="7">
        <v>19280</v>
      </c>
      <c r="F129" s="7">
        <v>18020</v>
      </c>
    </row>
    <row r="130" spans="1:6" x14ac:dyDescent="0.2">
      <c r="A130" s="28" t="s">
        <v>1433</v>
      </c>
      <c r="B130" s="6" t="s">
        <v>1434</v>
      </c>
      <c r="C130" s="5" t="s">
        <v>634</v>
      </c>
      <c r="D130" s="7">
        <v>2730</v>
      </c>
      <c r="E130" s="7">
        <v>17650</v>
      </c>
      <c r="F130" s="7">
        <v>17660</v>
      </c>
    </row>
    <row r="131" spans="1:6" x14ac:dyDescent="0.2">
      <c r="A131" s="28" t="s">
        <v>1435</v>
      </c>
      <c r="B131" s="6" t="s">
        <v>1436</v>
      </c>
      <c r="C131" s="5" t="s">
        <v>634</v>
      </c>
      <c r="D131" s="7">
        <v>200</v>
      </c>
      <c r="E131" s="7">
        <v>17590</v>
      </c>
      <c r="F131" s="7">
        <v>17860</v>
      </c>
    </row>
    <row r="132" spans="1:6" x14ac:dyDescent="0.2">
      <c r="A132" s="28" t="s">
        <v>1437</v>
      </c>
      <c r="B132" s="6" t="s">
        <v>1438</v>
      </c>
      <c r="C132" s="5" t="s">
        <v>634</v>
      </c>
      <c r="D132" s="7">
        <v>1310</v>
      </c>
      <c r="E132" s="7">
        <v>16800</v>
      </c>
      <c r="F132" s="7">
        <v>17470</v>
      </c>
    </row>
    <row r="133" spans="1:6" x14ac:dyDescent="0.2">
      <c r="A133" s="28" t="s">
        <v>1441</v>
      </c>
      <c r="B133" s="6" t="s">
        <v>1442</v>
      </c>
      <c r="C133" s="5" t="s">
        <v>634</v>
      </c>
      <c r="D133" s="7" t="s">
        <v>736</v>
      </c>
      <c r="E133" s="7">
        <v>16990</v>
      </c>
      <c r="F133" s="7">
        <v>17650</v>
      </c>
    </row>
    <row r="134" spans="1:6" x14ac:dyDescent="0.2">
      <c r="A134" s="28" t="s">
        <v>1443</v>
      </c>
      <c r="B134" s="6" t="s">
        <v>1444</v>
      </c>
      <c r="C134" s="5" t="s">
        <v>634</v>
      </c>
      <c r="D134" s="7">
        <v>360</v>
      </c>
      <c r="E134" s="7">
        <v>16740</v>
      </c>
      <c r="F134" s="7">
        <v>17420</v>
      </c>
    </row>
    <row r="135" spans="1:6" x14ac:dyDescent="0.2">
      <c r="A135" s="28" t="s">
        <v>1445</v>
      </c>
      <c r="B135" s="6" t="s">
        <v>1446</v>
      </c>
      <c r="C135" s="5" t="s">
        <v>634</v>
      </c>
      <c r="D135" s="7">
        <v>260</v>
      </c>
      <c r="E135" s="7">
        <v>17010</v>
      </c>
      <c r="F135" s="7">
        <v>17570</v>
      </c>
    </row>
    <row r="136" spans="1:6" x14ac:dyDescent="0.2">
      <c r="A136" s="28" t="s">
        <v>1451</v>
      </c>
      <c r="B136" s="6" t="s">
        <v>1452</v>
      </c>
      <c r="C136" s="5" t="s">
        <v>634</v>
      </c>
      <c r="D136" s="7">
        <v>80</v>
      </c>
      <c r="E136" s="7">
        <v>27790</v>
      </c>
      <c r="F136" s="7">
        <v>27380</v>
      </c>
    </row>
    <row r="137" spans="1:6" x14ac:dyDescent="0.2">
      <c r="A137" s="28" t="s">
        <v>1455</v>
      </c>
      <c r="B137" s="6" t="s">
        <v>1456</v>
      </c>
      <c r="C137" s="5" t="s">
        <v>634</v>
      </c>
      <c r="D137" s="7">
        <v>1290</v>
      </c>
      <c r="E137" s="7">
        <v>21150</v>
      </c>
      <c r="F137" s="7">
        <v>19440</v>
      </c>
    </row>
    <row r="138" spans="1:6" x14ac:dyDescent="0.2">
      <c r="A138" s="28" t="s">
        <v>1457</v>
      </c>
      <c r="B138" s="6" t="s">
        <v>1458</v>
      </c>
      <c r="C138" s="5" t="s">
        <v>634</v>
      </c>
      <c r="D138" s="7">
        <v>370</v>
      </c>
      <c r="E138" s="7">
        <v>16830</v>
      </c>
      <c r="F138" s="7">
        <v>17470</v>
      </c>
    </row>
    <row r="139" spans="1:6" x14ac:dyDescent="0.2">
      <c r="A139" s="28" t="s">
        <v>1461</v>
      </c>
      <c r="B139" s="6" t="s">
        <v>1462</v>
      </c>
      <c r="C139" s="5" t="s">
        <v>634</v>
      </c>
      <c r="D139" s="7">
        <v>50</v>
      </c>
      <c r="E139" s="7">
        <v>19120</v>
      </c>
      <c r="F139" s="7">
        <v>18260</v>
      </c>
    </row>
    <row r="140" spans="1:6" x14ac:dyDescent="0.2">
      <c r="A140" s="28" t="s">
        <v>1463</v>
      </c>
      <c r="B140" s="6" t="s">
        <v>1464</v>
      </c>
      <c r="C140" s="5" t="s">
        <v>634</v>
      </c>
      <c r="D140" s="7">
        <v>270</v>
      </c>
      <c r="E140" s="7">
        <v>20520</v>
      </c>
      <c r="F140" s="7">
        <v>19130</v>
      </c>
    </row>
    <row r="141" spans="1:6" x14ac:dyDescent="0.2">
      <c r="A141" s="28" t="s">
        <v>1477</v>
      </c>
      <c r="B141" s="6" t="s">
        <v>1478</v>
      </c>
      <c r="C141" s="5" t="s">
        <v>634</v>
      </c>
      <c r="D141" s="7">
        <v>60</v>
      </c>
      <c r="E141" s="7">
        <v>32780</v>
      </c>
      <c r="F141" s="7">
        <v>31320</v>
      </c>
    </row>
    <row r="142" spans="1:6" x14ac:dyDescent="0.2">
      <c r="A142" s="28" t="s">
        <v>1535</v>
      </c>
      <c r="B142" s="6" t="s">
        <v>1536</v>
      </c>
      <c r="C142" s="5" t="s">
        <v>634</v>
      </c>
      <c r="D142" s="7">
        <v>120</v>
      </c>
      <c r="E142" s="7">
        <v>21000</v>
      </c>
      <c r="F142" s="7">
        <v>18710</v>
      </c>
    </row>
    <row r="143" spans="1:6" x14ac:dyDescent="0.2">
      <c r="A143" s="28" t="s">
        <v>1551</v>
      </c>
      <c r="B143" s="6" t="s">
        <v>1552</v>
      </c>
      <c r="C143" s="5" t="s">
        <v>634</v>
      </c>
      <c r="D143" s="7" t="s">
        <v>736</v>
      </c>
      <c r="E143" s="7">
        <v>19130</v>
      </c>
      <c r="F143" s="7">
        <v>18390</v>
      </c>
    </row>
    <row r="144" spans="1:6" x14ac:dyDescent="0.2">
      <c r="A144" s="28" t="s">
        <v>1553</v>
      </c>
      <c r="B144" s="6" t="s">
        <v>1554</v>
      </c>
      <c r="C144" s="5" t="s">
        <v>634</v>
      </c>
      <c r="D144" s="7">
        <v>4670</v>
      </c>
      <c r="E144" s="7">
        <v>16870</v>
      </c>
      <c r="F144" s="7">
        <v>17490</v>
      </c>
    </row>
    <row r="145" spans="1:6" x14ac:dyDescent="0.2">
      <c r="A145" s="28" t="s">
        <v>1555</v>
      </c>
      <c r="B145" s="6" t="s">
        <v>1556</v>
      </c>
      <c r="C145" s="5" t="s">
        <v>634</v>
      </c>
      <c r="D145" s="7">
        <v>130</v>
      </c>
      <c r="E145" s="7">
        <v>20750</v>
      </c>
      <c r="F145" s="7">
        <v>19010</v>
      </c>
    </row>
    <row r="146" spans="1:6" x14ac:dyDescent="0.2">
      <c r="A146" s="28" t="s">
        <v>1557</v>
      </c>
      <c r="B146" s="6" t="s">
        <v>1558</v>
      </c>
      <c r="C146" s="5" t="s">
        <v>634</v>
      </c>
      <c r="D146" s="7">
        <v>70</v>
      </c>
      <c r="E146" s="7">
        <v>20700</v>
      </c>
      <c r="F146" s="7">
        <v>19500</v>
      </c>
    </row>
    <row r="147" spans="1:6" x14ac:dyDescent="0.2">
      <c r="A147" s="28" t="s">
        <v>1565</v>
      </c>
      <c r="B147" s="6" t="s">
        <v>1566</v>
      </c>
      <c r="C147" s="5" t="s">
        <v>634</v>
      </c>
      <c r="D147" s="7">
        <v>1050</v>
      </c>
      <c r="E147" s="7">
        <v>39090</v>
      </c>
      <c r="F147" s="7">
        <v>35410</v>
      </c>
    </row>
    <row r="148" spans="1:6" x14ac:dyDescent="0.2">
      <c r="A148" s="28" t="s">
        <v>1567</v>
      </c>
      <c r="B148" s="6" t="s">
        <v>1568</v>
      </c>
      <c r="C148" s="5" t="s">
        <v>634</v>
      </c>
      <c r="D148" s="7">
        <v>150</v>
      </c>
      <c r="E148" s="7">
        <v>63410</v>
      </c>
      <c r="F148" s="7">
        <v>46610</v>
      </c>
    </row>
    <row r="149" spans="1:6" x14ac:dyDescent="0.2">
      <c r="A149" s="28" t="s">
        <v>1569</v>
      </c>
      <c r="B149" s="6" t="s">
        <v>1570</v>
      </c>
      <c r="C149" s="5" t="s">
        <v>634</v>
      </c>
      <c r="D149" s="7">
        <v>2750</v>
      </c>
      <c r="E149" s="7">
        <v>19240</v>
      </c>
      <c r="F149" s="7">
        <v>18620</v>
      </c>
    </row>
    <row r="150" spans="1:6" x14ac:dyDescent="0.2">
      <c r="A150" s="28" t="s">
        <v>1573</v>
      </c>
      <c r="B150" s="6" t="s">
        <v>1574</v>
      </c>
      <c r="C150" s="5" t="s">
        <v>634</v>
      </c>
      <c r="D150" s="7">
        <v>430</v>
      </c>
      <c r="E150" s="7">
        <v>21120</v>
      </c>
      <c r="F150" s="7">
        <v>18800</v>
      </c>
    </row>
    <row r="151" spans="1:6" x14ac:dyDescent="0.2">
      <c r="A151" s="28" t="s">
        <v>1575</v>
      </c>
      <c r="B151" s="6" t="s">
        <v>1576</v>
      </c>
      <c r="C151" s="5" t="s">
        <v>634</v>
      </c>
      <c r="D151" s="7">
        <v>160</v>
      </c>
      <c r="E151" s="7">
        <v>27680</v>
      </c>
      <c r="F151" s="7">
        <v>23840</v>
      </c>
    </row>
    <row r="152" spans="1:6" x14ac:dyDescent="0.2">
      <c r="A152" s="28" t="s">
        <v>1577</v>
      </c>
      <c r="B152" s="6" t="s">
        <v>1578</v>
      </c>
      <c r="C152" s="5" t="s">
        <v>634</v>
      </c>
      <c r="D152" s="7">
        <v>3820</v>
      </c>
      <c r="E152" s="7">
        <v>22900</v>
      </c>
      <c r="F152" s="7">
        <v>18950</v>
      </c>
    </row>
    <row r="153" spans="1:6" x14ac:dyDescent="0.2">
      <c r="A153" s="28" t="s">
        <v>1581</v>
      </c>
      <c r="B153" s="6" t="s">
        <v>1582</v>
      </c>
      <c r="C153" s="5" t="s">
        <v>634</v>
      </c>
      <c r="D153" s="7">
        <v>130</v>
      </c>
      <c r="E153" s="7" t="s">
        <v>705</v>
      </c>
      <c r="F153" s="7" t="s">
        <v>705</v>
      </c>
    </row>
    <row r="154" spans="1:6" x14ac:dyDescent="0.2">
      <c r="A154" s="28" t="s">
        <v>1583</v>
      </c>
      <c r="B154" s="6" t="s">
        <v>1584</v>
      </c>
      <c r="C154" s="5" t="s">
        <v>634</v>
      </c>
      <c r="D154" s="7">
        <v>220</v>
      </c>
      <c r="E154" s="7">
        <v>64980</v>
      </c>
      <c r="F154" s="7">
        <v>58250</v>
      </c>
    </row>
    <row r="155" spans="1:6" x14ac:dyDescent="0.2">
      <c r="A155" s="28" t="s">
        <v>1587</v>
      </c>
      <c r="B155" s="6" t="s">
        <v>1588</v>
      </c>
      <c r="C155" s="5" t="s">
        <v>634</v>
      </c>
      <c r="D155" s="7">
        <v>280</v>
      </c>
      <c r="E155" s="7">
        <v>40720</v>
      </c>
      <c r="F155" s="7">
        <v>30840</v>
      </c>
    </row>
    <row r="156" spans="1:6" x14ac:dyDescent="0.2">
      <c r="A156" s="28" t="s">
        <v>1591</v>
      </c>
      <c r="B156" s="6" t="s">
        <v>1592</v>
      </c>
      <c r="C156" s="5" t="s">
        <v>634</v>
      </c>
      <c r="D156" s="7">
        <v>780</v>
      </c>
      <c r="E156" s="7">
        <v>39870</v>
      </c>
      <c r="F156" s="7">
        <v>33640</v>
      </c>
    </row>
    <row r="157" spans="1:6" x14ac:dyDescent="0.2">
      <c r="A157" s="28" t="s">
        <v>1599</v>
      </c>
      <c r="B157" s="6" t="s">
        <v>1600</v>
      </c>
      <c r="C157" s="5" t="s">
        <v>634</v>
      </c>
      <c r="D157" s="7">
        <v>60</v>
      </c>
      <c r="E157" s="7" t="s">
        <v>705</v>
      </c>
      <c r="F157" s="7" t="s">
        <v>705</v>
      </c>
    </row>
    <row r="158" spans="1:6" x14ac:dyDescent="0.2">
      <c r="A158" s="28" t="s">
        <v>1605</v>
      </c>
      <c r="B158" s="6" t="s">
        <v>1606</v>
      </c>
      <c r="C158" s="5" t="s">
        <v>634</v>
      </c>
      <c r="D158" s="7">
        <v>120</v>
      </c>
      <c r="E158" s="7">
        <v>35280</v>
      </c>
      <c r="F158" s="7">
        <v>30850</v>
      </c>
    </row>
    <row r="159" spans="1:6" x14ac:dyDescent="0.2">
      <c r="A159" s="28" t="s">
        <v>1609</v>
      </c>
      <c r="B159" s="6" t="s">
        <v>1610</v>
      </c>
      <c r="C159" s="5" t="s">
        <v>634</v>
      </c>
      <c r="D159" s="7">
        <v>1430</v>
      </c>
      <c r="E159" s="7">
        <v>50330</v>
      </c>
      <c r="F159" s="7">
        <v>46850</v>
      </c>
    </row>
    <row r="160" spans="1:6" x14ac:dyDescent="0.2">
      <c r="A160" s="28" t="s">
        <v>1611</v>
      </c>
      <c r="B160" s="6" t="s">
        <v>1612</v>
      </c>
      <c r="C160" s="5" t="s">
        <v>634</v>
      </c>
      <c r="D160" s="7">
        <v>60</v>
      </c>
      <c r="E160" s="7">
        <v>20350</v>
      </c>
      <c r="F160" s="7">
        <v>19000</v>
      </c>
    </row>
    <row r="161" spans="1:6" x14ac:dyDescent="0.2">
      <c r="A161" s="28" t="s">
        <v>1615</v>
      </c>
      <c r="B161" s="6" t="s">
        <v>1616</v>
      </c>
      <c r="C161" s="5" t="s">
        <v>634</v>
      </c>
      <c r="D161" s="7">
        <v>260</v>
      </c>
      <c r="E161" s="7">
        <v>33820</v>
      </c>
      <c r="F161" s="7">
        <v>32730</v>
      </c>
    </row>
    <row r="162" spans="1:6" x14ac:dyDescent="0.2">
      <c r="A162" s="28" t="s">
        <v>1617</v>
      </c>
      <c r="B162" s="6" t="s">
        <v>1618</v>
      </c>
      <c r="C162" s="5" t="s">
        <v>634</v>
      </c>
      <c r="D162" s="7">
        <v>300</v>
      </c>
      <c r="E162" s="7">
        <v>26790</v>
      </c>
      <c r="F162" s="7">
        <v>24730</v>
      </c>
    </row>
    <row r="163" spans="1:6" x14ac:dyDescent="0.2">
      <c r="A163" s="28" t="s">
        <v>1619</v>
      </c>
      <c r="B163" s="6" t="s">
        <v>1620</v>
      </c>
      <c r="C163" s="5" t="s">
        <v>634</v>
      </c>
      <c r="D163" s="7">
        <v>1220</v>
      </c>
      <c r="E163" s="7">
        <v>27300</v>
      </c>
      <c r="F163" s="7">
        <v>26390</v>
      </c>
    </row>
    <row r="164" spans="1:6" x14ac:dyDescent="0.2">
      <c r="A164" s="28" t="s">
        <v>1623</v>
      </c>
      <c r="B164" s="6" t="s">
        <v>1624</v>
      </c>
      <c r="C164" s="5" t="s">
        <v>634</v>
      </c>
      <c r="D164" s="7">
        <v>170</v>
      </c>
      <c r="E164" s="7">
        <v>28010</v>
      </c>
      <c r="F164" s="7">
        <v>27470</v>
      </c>
    </row>
    <row r="165" spans="1:6" x14ac:dyDescent="0.2">
      <c r="A165" s="28" t="s">
        <v>1625</v>
      </c>
      <c r="B165" s="6" t="s">
        <v>1626</v>
      </c>
      <c r="C165" s="5" t="s">
        <v>634</v>
      </c>
      <c r="D165" s="7" t="s">
        <v>736</v>
      </c>
      <c r="E165" s="7">
        <v>29270</v>
      </c>
      <c r="F165" s="7">
        <v>28650</v>
      </c>
    </row>
    <row r="166" spans="1:6" x14ac:dyDescent="0.2">
      <c r="A166" s="28" t="s">
        <v>1627</v>
      </c>
      <c r="B166" s="6" t="s">
        <v>1628</v>
      </c>
      <c r="C166" s="5" t="s">
        <v>634</v>
      </c>
      <c r="D166" s="7">
        <v>370</v>
      </c>
      <c r="E166" s="7">
        <v>22510</v>
      </c>
      <c r="F166" s="7">
        <v>22160</v>
      </c>
    </row>
    <row r="167" spans="1:6" x14ac:dyDescent="0.2">
      <c r="A167" s="28" t="s">
        <v>1637</v>
      </c>
      <c r="B167" s="6" t="s">
        <v>1638</v>
      </c>
      <c r="C167" s="5" t="s">
        <v>634</v>
      </c>
      <c r="D167" s="7" t="s">
        <v>736</v>
      </c>
      <c r="E167" s="7">
        <v>25140</v>
      </c>
      <c r="F167" s="7">
        <v>23820</v>
      </c>
    </row>
    <row r="168" spans="1:6" x14ac:dyDescent="0.2">
      <c r="A168" s="28" t="s">
        <v>1639</v>
      </c>
      <c r="B168" s="6" t="s">
        <v>1640</v>
      </c>
      <c r="C168" s="5" t="s">
        <v>634</v>
      </c>
      <c r="D168" s="7">
        <v>2140</v>
      </c>
      <c r="E168" s="7">
        <v>22880</v>
      </c>
      <c r="F168" s="7">
        <v>20390</v>
      </c>
    </row>
    <row r="169" spans="1:6" x14ac:dyDescent="0.2">
      <c r="A169" s="28" t="s">
        <v>1641</v>
      </c>
      <c r="B169" s="6" t="s">
        <v>1642</v>
      </c>
      <c r="C169" s="5" t="s">
        <v>634</v>
      </c>
      <c r="D169" s="7">
        <v>120</v>
      </c>
      <c r="E169" s="7">
        <v>30650</v>
      </c>
      <c r="F169" s="7">
        <v>29390</v>
      </c>
    </row>
    <row r="170" spans="1:6" x14ac:dyDescent="0.2">
      <c r="A170" s="28" t="s">
        <v>1643</v>
      </c>
      <c r="B170" s="6" t="s">
        <v>1644</v>
      </c>
      <c r="C170" s="5" t="s">
        <v>634</v>
      </c>
      <c r="D170" s="7">
        <v>140</v>
      </c>
      <c r="E170" s="7">
        <v>21270</v>
      </c>
      <c r="F170" s="7">
        <v>19140</v>
      </c>
    </row>
    <row r="171" spans="1:6" x14ac:dyDescent="0.2">
      <c r="A171" s="28" t="s">
        <v>1645</v>
      </c>
      <c r="B171" s="6" t="s">
        <v>1646</v>
      </c>
      <c r="C171" s="5" t="s">
        <v>634</v>
      </c>
      <c r="D171" s="7">
        <v>130</v>
      </c>
      <c r="E171" s="7">
        <v>18670</v>
      </c>
      <c r="F171" s="7">
        <v>18330</v>
      </c>
    </row>
    <row r="172" spans="1:6" x14ac:dyDescent="0.2">
      <c r="A172" s="28" t="s">
        <v>1647</v>
      </c>
      <c r="B172" s="6" t="s">
        <v>1648</v>
      </c>
      <c r="C172" s="5" t="s">
        <v>634</v>
      </c>
      <c r="D172" s="7">
        <v>60</v>
      </c>
      <c r="E172" s="7">
        <v>27470</v>
      </c>
      <c r="F172" s="7">
        <v>24390</v>
      </c>
    </row>
    <row r="173" spans="1:6" x14ac:dyDescent="0.2">
      <c r="A173" s="28" t="s">
        <v>1651</v>
      </c>
      <c r="B173" s="6" t="s">
        <v>1652</v>
      </c>
      <c r="C173" s="5" t="s">
        <v>634</v>
      </c>
      <c r="D173" s="7">
        <v>130</v>
      </c>
      <c r="E173" s="7">
        <v>27040</v>
      </c>
      <c r="F173" s="7">
        <v>23860</v>
      </c>
    </row>
    <row r="174" spans="1:6" x14ac:dyDescent="0.2">
      <c r="A174" s="28" t="s">
        <v>1655</v>
      </c>
      <c r="B174" s="6" t="s">
        <v>1656</v>
      </c>
      <c r="C174" s="5" t="s">
        <v>634</v>
      </c>
      <c r="D174" s="7">
        <v>180</v>
      </c>
      <c r="E174" s="7">
        <v>32860</v>
      </c>
      <c r="F174" s="7">
        <v>31960</v>
      </c>
    </row>
    <row r="175" spans="1:6" x14ac:dyDescent="0.2">
      <c r="A175" s="28" t="s">
        <v>1657</v>
      </c>
      <c r="B175" s="6" t="s">
        <v>1658</v>
      </c>
      <c r="C175" s="5" t="s">
        <v>634</v>
      </c>
      <c r="D175" s="7">
        <v>100</v>
      </c>
      <c r="E175" s="7">
        <v>30130</v>
      </c>
      <c r="F175" s="7">
        <v>28360</v>
      </c>
    </row>
    <row r="176" spans="1:6" x14ac:dyDescent="0.2">
      <c r="A176" s="28" t="s">
        <v>1659</v>
      </c>
      <c r="B176" s="6" t="s">
        <v>1660</v>
      </c>
      <c r="C176" s="5" t="s">
        <v>634</v>
      </c>
      <c r="D176" s="7">
        <v>520</v>
      </c>
      <c r="E176" s="7">
        <v>19290</v>
      </c>
      <c r="F176" s="7">
        <v>18700</v>
      </c>
    </row>
    <row r="177" spans="1:6" x14ac:dyDescent="0.2">
      <c r="A177" s="28" t="s">
        <v>1663</v>
      </c>
      <c r="B177" s="6" t="s">
        <v>1664</v>
      </c>
      <c r="C177" s="5" t="s">
        <v>634</v>
      </c>
      <c r="D177" s="7">
        <v>80</v>
      </c>
      <c r="E177" s="7">
        <v>30310</v>
      </c>
      <c r="F177" s="7">
        <v>28000</v>
      </c>
    </row>
    <row r="178" spans="1:6" x14ac:dyDescent="0.2">
      <c r="A178" s="28" t="s">
        <v>1665</v>
      </c>
      <c r="B178" s="6" t="s">
        <v>1666</v>
      </c>
      <c r="C178" s="5" t="s">
        <v>634</v>
      </c>
      <c r="D178" s="7">
        <v>1710</v>
      </c>
      <c r="E178" s="7">
        <v>28950</v>
      </c>
      <c r="F178" s="7">
        <v>25030</v>
      </c>
    </row>
    <row r="179" spans="1:6" x14ac:dyDescent="0.2">
      <c r="A179" s="28" t="s">
        <v>1667</v>
      </c>
      <c r="B179" s="6" t="s">
        <v>1668</v>
      </c>
      <c r="C179" s="5" t="s">
        <v>634</v>
      </c>
      <c r="D179" s="7">
        <v>150</v>
      </c>
      <c r="E179" s="7">
        <v>18660</v>
      </c>
      <c r="F179" s="7">
        <v>18360</v>
      </c>
    </row>
    <row r="180" spans="1:6" x14ac:dyDescent="0.2">
      <c r="A180" s="28" t="s">
        <v>1669</v>
      </c>
      <c r="B180" s="6" t="s">
        <v>1670</v>
      </c>
      <c r="C180" s="5" t="s">
        <v>634</v>
      </c>
      <c r="D180" s="7">
        <v>50</v>
      </c>
      <c r="E180" s="7">
        <v>29500</v>
      </c>
      <c r="F180" s="7">
        <v>28670</v>
      </c>
    </row>
    <row r="181" spans="1:6" x14ac:dyDescent="0.2">
      <c r="A181" s="28" t="s">
        <v>1671</v>
      </c>
      <c r="B181" s="6" t="s">
        <v>1672</v>
      </c>
      <c r="C181" s="5" t="s">
        <v>634</v>
      </c>
      <c r="D181" s="7">
        <v>470</v>
      </c>
      <c r="E181" s="7">
        <v>28360</v>
      </c>
      <c r="F181" s="7">
        <v>24070</v>
      </c>
    </row>
    <row r="182" spans="1:6" x14ac:dyDescent="0.2">
      <c r="A182" s="28" t="s">
        <v>1677</v>
      </c>
      <c r="B182" s="6" t="s">
        <v>1678</v>
      </c>
      <c r="C182" s="5" t="s">
        <v>634</v>
      </c>
      <c r="D182" s="7">
        <v>120</v>
      </c>
      <c r="E182" s="7">
        <v>52640</v>
      </c>
      <c r="F182" s="7">
        <v>56500</v>
      </c>
    </row>
    <row r="183" spans="1:6" x14ac:dyDescent="0.2">
      <c r="A183" s="28" t="s">
        <v>1681</v>
      </c>
      <c r="B183" s="6" t="s">
        <v>1682</v>
      </c>
      <c r="C183" s="5" t="s">
        <v>634</v>
      </c>
      <c r="D183" s="7">
        <v>430</v>
      </c>
      <c r="E183" s="7">
        <v>29190</v>
      </c>
      <c r="F183" s="7">
        <v>24520</v>
      </c>
    </row>
    <row r="184" spans="1:6" x14ac:dyDescent="0.2">
      <c r="A184" s="28" t="s">
        <v>1683</v>
      </c>
      <c r="B184" s="6" t="s">
        <v>1684</v>
      </c>
      <c r="C184" s="5" t="s">
        <v>634</v>
      </c>
      <c r="D184" s="7">
        <v>1050</v>
      </c>
      <c r="E184" s="7">
        <v>26950</v>
      </c>
      <c r="F184" s="7">
        <v>22300</v>
      </c>
    </row>
    <row r="185" spans="1:6" x14ac:dyDescent="0.2">
      <c r="A185" s="28" t="s">
        <v>1685</v>
      </c>
      <c r="B185" s="6" t="s">
        <v>1686</v>
      </c>
      <c r="C185" s="5" t="s">
        <v>634</v>
      </c>
      <c r="D185" s="7">
        <v>1470</v>
      </c>
      <c r="E185" s="7">
        <v>20580</v>
      </c>
      <c r="F185" s="7">
        <v>19000</v>
      </c>
    </row>
    <row r="186" spans="1:6" x14ac:dyDescent="0.2">
      <c r="A186" s="28" t="s">
        <v>1687</v>
      </c>
      <c r="B186" s="6" t="s">
        <v>1688</v>
      </c>
      <c r="C186" s="5" t="s">
        <v>634</v>
      </c>
      <c r="D186" s="7">
        <v>50</v>
      </c>
      <c r="E186" s="7">
        <v>36070</v>
      </c>
      <c r="F186" s="7">
        <v>32640</v>
      </c>
    </row>
    <row r="187" spans="1:6" x14ac:dyDescent="0.2">
      <c r="A187" s="28" t="s">
        <v>1689</v>
      </c>
      <c r="B187" s="6" t="s">
        <v>1690</v>
      </c>
      <c r="C187" s="5" t="s">
        <v>634</v>
      </c>
      <c r="D187" s="7">
        <v>380</v>
      </c>
      <c r="E187" s="7">
        <v>45380</v>
      </c>
      <c r="F187" s="7">
        <v>42420</v>
      </c>
    </row>
    <row r="188" spans="1:6" x14ac:dyDescent="0.2">
      <c r="A188" s="28" t="s">
        <v>1693</v>
      </c>
      <c r="B188" s="6" t="s">
        <v>1694</v>
      </c>
      <c r="C188" s="5" t="s">
        <v>634</v>
      </c>
      <c r="D188" s="7">
        <v>550</v>
      </c>
      <c r="E188" s="7">
        <v>23930</v>
      </c>
      <c r="F188" s="7">
        <v>22440</v>
      </c>
    </row>
    <row r="189" spans="1:6" x14ac:dyDescent="0.2">
      <c r="A189" s="28" t="s">
        <v>1695</v>
      </c>
      <c r="B189" s="6" t="s">
        <v>1696</v>
      </c>
      <c r="C189" s="5" t="s">
        <v>634</v>
      </c>
      <c r="D189" s="7">
        <v>1580</v>
      </c>
      <c r="E189" s="7">
        <v>27480</v>
      </c>
      <c r="F189" s="7">
        <v>26010</v>
      </c>
    </row>
    <row r="190" spans="1:6" x14ac:dyDescent="0.2">
      <c r="A190" s="28" t="s">
        <v>1699</v>
      </c>
      <c r="B190" s="6" t="s">
        <v>1700</v>
      </c>
      <c r="C190" s="5" t="s">
        <v>634</v>
      </c>
      <c r="D190" s="7">
        <v>310</v>
      </c>
      <c r="E190" s="7">
        <v>19940</v>
      </c>
      <c r="F190" s="7">
        <v>18870</v>
      </c>
    </row>
    <row r="191" spans="1:6" x14ac:dyDescent="0.2">
      <c r="A191" s="28" t="s">
        <v>1709</v>
      </c>
      <c r="B191" s="6" t="s">
        <v>1710</v>
      </c>
      <c r="C191" s="5" t="s">
        <v>634</v>
      </c>
      <c r="D191" s="7">
        <v>2620</v>
      </c>
      <c r="E191" s="7">
        <v>24400</v>
      </c>
      <c r="F191" s="7">
        <v>22190</v>
      </c>
    </row>
    <row r="192" spans="1:6" x14ac:dyDescent="0.2">
      <c r="A192" s="28" t="s">
        <v>1739</v>
      </c>
      <c r="B192" s="6" t="s">
        <v>1740</v>
      </c>
      <c r="C192" s="5" t="s">
        <v>634</v>
      </c>
      <c r="D192" s="7">
        <v>280</v>
      </c>
      <c r="E192" s="7">
        <v>51140</v>
      </c>
      <c r="F192" s="7">
        <v>44060</v>
      </c>
    </row>
    <row r="193" spans="1:6" x14ac:dyDescent="0.2">
      <c r="A193" s="28" t="s">
        <v>1747</v>
      </c>
      <c r="B193" s="6" t="s">
        <v>1748</v>
      </c>
      <c r="C193" s="5" t="s">
        <v>634</v>
      </c>
      <c r="D193" s="7">
        <v>170</v>
      </c>
      <c r="E193" s="7">
        <v>29010</v>
      </c>
      <c r="F193" s="7">
        <v>24230</v>
      </c>
    </row>
    <row r="194" spans="1:6" x14ac:dyDescent="0.2">
      <c r="A194" s="28" t="s">
        <v>1755</v>
      </c>
      <c r="B194" s="6" t="s">
        <v>1756</v>
      </c>
      <c r="C194" s="5" t="s">
        <v>634</v>
      </c>
      <c r="D194" s="7">
        <v>70</v>
      </c>
      <c r="E194" s="7">
        <v>25030</v>
      </c>
      <c r="F194" s="7">
        <v>22450</v>
      </c>
    </row>
    <row r="195" spans="1:6" x14ac:dyDescent="0.2">
      <c r="A195" s="28" t="s">
        <v>1759</v>
      </c>
      <c r="B195" s="6" t="s">
        <v>1760</v>
      </c>
      <c r="C195" s="5" t="s">
        <v>634</v>
      </c>
      <c r="D195" s="7">
        <v>300</v>
      </c>
      <c r="E195" s="7">
        <v>20500</v>
      </c>
      <c r="F195" s="7">
        <v>18920</v>
      </c>
    </row>
    <row r="196" spans="1:6" x14ac:dyDescent="0.2">
      <c r="A196" s="28" t="s">
        <v>1763</v>
      </c>
      <c r="B196" s="6" t="s">
        <v>0</v>
      </c>
      <c r="C196" s="5" t="s">
        <v>634</v>
      </c>
      <c r="D196" s="7">
        <v>210</v>
      </c>
      <c r="E196" s="7">
        <v>28940</v>
      </c>
      <c r="F196" s="7">
        <v>27540</v>
      </c>
    </row>
    <row r="197" spans="1:6" x14ac:dyDescent="0.2">
      <c r="A197" s="28" t="s">
        <v>5</v>
      </c>
      <c r="B197" s="6" t="s">
        <v>6</v>
      </c>
      <c r="C197" s="5" t="s">
        <v>634</v>
      </c>
      <c r="D197" s="7">
        <v>230</v>
      </c>
      <c r="E197" s="7">
        <v>27780</v>
      </c>
      <c r="F197" s="7">
        <v>24260</v>
      </c>
    </row>
    <row r="198" spans="1:6" x14ac:dyDescent="0.2">
      <c r="A198" s="28" t="s">
        <v>17</v>
      </c>
      <c r="B198" s="6" t="s">
        <v>18</v>
      </c>
      <c r="C198" s="5" t="s">
        <v>634</v>
      </c>
      <c r="D198" s="7" t="s">
        <v>736</v>
      </c>
      <c r="E198" s="7">
        <v>25440</v>
      </c>
      <c r="F198" s="7">
        <v>24890</v>
      </c>
    </row>
    <row r="199" spans="1:6" x14ac:dyDescent="0.2">
      <c r="A199" s="28" t="s">
        <v>19</v>
      </c>
      <c r="B199" s="6" t="s">
        <v>20</v>
      </c>
      <c r="C199" s="5" t="s">
        <v>634</v>
      </c>
      <c r="D199" s="7">
        <v>90</v>
      </c>
      <c r="E199" s="7">
        <v>25970</v>
      </c>
      <c r="F199" s="7">
        <v>23850</v>
      </c>
    </row>
    <row r="200" spans="1:6" x14ac:dyDescent="0.2">
      <c r="A200" s="28" t="s">
        <v>27</v>
      </c>
      <c r="B200" s="6" t="s">
        <v>28</v>
      </c>
      <c r="C200" s="5" t="s">
        <v>634</v>
      </c>
      <c r="D200" s="7" t="s">
        <v>736</v>
      </c>
      <c r="E200" s="7">
        <v>20060</v>
      </c>
      <c r="F200" s="7">
        <v>19760</v>
      </c>
    </row>
    <row r="201" spans="1:6" x14ac:dyDescent="0.2">
      <c r="A201" s="28" t="s">
        <v>45</v>
      </c>
      <c r="B201" s="6" t="s">
        <v>46</v>
      </c>
      <c r="C201" s="5" t="s">
        <v>634</v>
      </c>
      <c r="D201" s="7">
        <v>50</v>
      </c>
      <c r="E201" s="7">
        <v>39600</v>
      </c>
      <c r="F201" s="7">
        <v>37860</v>
      </c>
    </row>
    <row r="202" spans="1:6" x14ac:dyDescent="0.2">
      <c r="A202" s="28" t="s">
        <v>529</v>
      </c>
      <c r="B202" s="6" t="s">
        <v>530</v>
      </c>
      <c r="C202" s="5" t="s">
        <v>634</v>
      </c>
      <c r="D202" s="7">
        <v>410</v>
      </c>
      <c r="E202" s="7">
        <v>37780</v>
      </c>
      <c r="F202" s="7">
        <v>34250</v>
      </c>
    </row>
    <row r="203" spans="1:6" x14ac:dyDescent="0.2">
      <c r="A203" s="28" t="s">
        <v>533</v>
      </c>
      <c r="B203" s="6" t="s">
        <v>534</v>
      </c>
      <c r="C203" s="5" t="s">
        <v>634</v>
      </c>
      <c r="D203" s="7">
        <v>160</v>
      </c>
      <c r="E203" s="7">
        <v>30180</v>
      </c>
      <c r="F203" s="7">
        <v>27950</v>
      </c>
    </row>
    <row r="204" spans="1:6" x14ac:dyDescent="0.2">
      <c r="A204" s="28" t="s">
        <v>73</v>
      </c>
      <c r="B204" s="6" t="s">
        <v>74</v>
      </c>
      <c r="C204" s="5" t="s">
        <v>634</v>
      </c>
      <c r="D204" s="7">
        <v>130</v>
      </c>
      <c r="E204" s="7">
        <v>26290</v>
      </c>
      <c r="F204" s="7">
        <v>24560</v>
      </c>
    </row>
    <row r="205" spans="1:6" x14ac:dyDescent="0.2">
      <c r="A205" s="28" t="s">
        <v>79</v>
      </c>
      <c r="B205" s="6" t="s">
        <v>80</v>
      </c>
      <c r="C205" s="5" t="s">
        <v>634</v>
      </c>
      <c r="D205" s="7">
        <v>250</v>
      </c>
      <c r="E205" s="7">
        <v>53500</v>
      </c>
      <c r="F205" s="7">
        <v>48450</v>
      </c>
    </row>
    <row r="206" spans="1:6" x14ac:dyDescent="0.2">
      <c r="A206" s="28" t="s">
        <v>81</v>
      </c>
      <c r="B206" s="6" t="s">
        <v>82</v>
      </c>
      <c r="C206" s="5" t="s">
        <v>634</v>
      </c>
      <c r="D206" s="7">
        <v>50</v>
      </c>
      <c r="E206" s="7">
        <v>24840</v>
      </c>
      <c r="F206" s="7">
        <v>23940</v>
      </c>
    </row>
    <row r="207" spans="1:6" x14ac:dyDescent="0.2">
      <c r="A207" s="28" t="s">
        <v>85</v>
      </c>
      <c r="B207" s="6" t="s">
        <v>86</v>
      </c>
      <c r="C207" s="5" t="s">
        <v>634</v>
      </c>
      <c r="D207" s="7">
        <v>60</v>
      </c>
      <c r="E207" s="7">
        <v>42030</v>
      </c>
      <c r="F207" s="7">
        <v>41720</v>
      </c>
    </row>
    <row r="208" spans="1:6" x14ac:dyDescent="0.2">
      <c r="A208" s="28" t="s">
        <v>105</v>
      </c>
      <c r="B208" s="6" t="s">
        <v>106</v>
      </c>
      <c r="C208" s="5" t="s">
        <v>634</v>
      </c>
      <c r="D208" s="7">
        <v>50</v>
      </c>
      <c r="E208" s="7">
        <v>33720</v>
      </c>
      <c r="F208" s="7">
        <v>32110</v>
      </c>
    </row>
    <row r="209" spans="1:6" x14ac:dyDescent="0.2">
      <c r="A209" s="28" t="s">
        <v>109</v>
      </c>
      <c r="B209" s="6" t="s">
        <v>110</v>
      </c>
      <c r="C209" s="5" t="s">
        <v>634</v>
      </c>
      <c r="D209" s="7">
        <v>380</v>
      </c>
      <c r="E209" s="7">
        <v>30500</v>
      </c>
      <c r="F209" s="7">
        <v>29280</v>
      </c>
    </row>
    <row r="210" spans="1:6" x14ac:dyDescent="0.2">
      <c r="A210" s="28" t="s">
        <v>111</v>
      </c>
      <c r="B210" s="6" t="s">
        <v>112</v>
      </c>
      <c r="C210" s="5" t="s">
        <v>634</v>
      </c>
      <c r="D210" s="7">
        <v>400</v>
      </c>
      <c r="E210" s="7">
        <v>29860</v>
      </c>
      <c r="F210" s="7">
        <v>28410</v>
      </c>
    </row>
    <row r="211" spans="1:6" x14ac:dyDescent="0.2">
      <c r="A211" s="28" t="s">
        <v>129</v>
      </c>
      <c r="B211" s="6" t="s">
        <v>130</v>
      </c>
      <c r="C211" s="5" t="s">
        <v>634</v>
      </c>
      <c r="D211" s="7" t="s">
        <v>736</v>
      </c>
      <c r="E211" s="7">
        <v>24120</v>
      </c>
      <c r="F211" s="7">
        <v>23770</v>
      </c>
    </row>
    <row r="212" spans="1:6" x14ac:dyDescent="0.2">
      <c r="A212" s="28" t="s">
        <v>135</v>
      </c>
      <c r="B212" s="6" t="s">
        <v>136</v>
      </c>
      <c r="C212" s="5" t="s">
        <v>634</v>
      </c>
      <c r="D212" s="7">
        <v>160</v>
      </c>
      <c r="E212" s="7">
        <v>34960</v>
      </c>
      <c r="F212" s="7">
        <v>31640</v>
      </c>
    </row>
    <row r="213" spans="1:6" x14ac:dyDescent="0.2">
      <c r="A213" s="28" t="s">
        <v>139</v>
      </c>
      <c r="B213" s="6" t="s">
        <v>140</v>
      </c>
      <c r="C213" s="5" t="s">
        <v>634</v>
      </c>
      <c r="D213" s="7">
        <v>120</v>
      </c>
      <c r="E213" s="7">
        <v>49980</v>
      </c>
      <c r="F213" s="7">
        <v>48240</v>
      </c>
    </row>
    <row r="214" spans="1:6" x14ac:dyDescent="0.2">
      <c r="A214" s="28" t="s">
        <v>157</v>
      </c>
      <c r="B214" s="6" t="s">
        <v>158</v>
      </c>
      <c r="C214" s="5" t="s">
        <v>634</v>
      </c>
      <c r="D214" s="7">
        <v>760</v>
      </c>
      <c r="E214" s="7">
        <v>23560</v>
      </c>
      <c r="F214" s="7">
        <v>21050</v>
      </c>
    </row>
    <row r="215" spans="1:6" x14ac:dyDescent="0.2">
      <c r="A215" s="28" t="s">
        <v>169</v>
      </c>
      <c r="B215" s="6" t="s">
        <v>170</v>
      </c>
      <c r="C215" s="5" t="s">
        <v>634</v>
      </c>
      <c r="D215" s="7">
        <v>110</v>
      </c>
      <c r="E215" s="7">
        <v>18270</v>
      </c>
      <c r="F215" s="7">
        <v>18300</v>
      </c>
    </row>
    <row r="216" spans="1:6" x14ac:dyDescent="0.2">
      <c r="A216" s="28" t="s">
        <v>171</v>
      </c>
      <c r="B216" s="6" t="s">
        <v>172</v>
      </c>
      <c r="C216" s="5" t="s">
        <v>634</v>
      </c>
      <c r="D216" s="7" t="s">
        <v>736</v>
      </c>
      <c r="E216" s="7">
        <v>32130</v>
      </c>
      <c r="F216" s="7">
        <v>28490</v>
      </c>
    </row>
    <row r="217" spans="1:6" x14ac:dyDescent="0.2">
      <c r="A217" s="28" t="s">
        <v>175</v>
      </c>
      <c r="B217" s="6" t="s">
        <v>176</v>
      </c>
      <c r="C217" s="5" t="s">
        <v>634</v>
      </c>
      <c r="D217" s="7">
        <v>100</v>
      </c>
      <c r="E217" s="7">
        <v>58680</v>
      </c>
      <c r="F217" s="7">
        <v>56020</v>
      </c>
    </row>
    <row r="218" spans="1:6" x14ac:dyDescent="0.2">
      <c r="A218" s="28" t="s">
        <v>193</v>
      </c>
      <c r="B218" s="6" t="s">
        <v>194</v>
      </c>
      <c r="C218" s="5" t="s">
        <v>634</v>
      </c>
      <c r="D218" s="7" t="s">
        <v>736</v>
      </c>
      <c r="E218" s="7">
        <v>25480</v>
      </c>
      <c r="F218" s="7">
        <v>23730</v>
      </c>
    </row>
    <row r="219" spans="1:6" x14ac:dyDescent="0.2">
      <c r="A219" s="28" t="s">
        <v>195</v>
      </c>
      <c r="B219" s="6" t="s">
        <v>196</v>
      </c>
      <c r="C219" s="5" t="s">
        <v>634</v>
      </c>
      <c r="D219" s="7">
        <v>90</v>
      </c>
      <c r="E219" s="7">
        <v>17590</v>
      </c>
      <c r="F219" s="7">
        <v>17970</v>
      </c>
    </row>
    <row r="220" spans="1:6" x14ac:dyDescent="0.2">
      <c r="A220" s="28" t="s">
        <v>197</v>
      </c>
      <c r="B220" s="6" t="s">
        <v>198</v>
      </c>
      <c r="C220" s="5" t="s">
        <v>634</v>
      </c>
      <c r="D220" s="7">
        <v>200</v>
      </c>
      <c r="E220" s="7">
        <v>23310</v>
      </c>
      <c r="F220" s="7">
        <v>22340</v>
      </c>
    </row>
    <row r="221" spans="1:6" x14ac:dyDescent="0.2">
      <c r="A221" s="28" t="s">
        <v>249</v>
      </c>
      <c r="B221" s="6" t="s">
        <v>250</v>
      </c>
      <c r="C221" s="5" t="s">
        <v>634</v>
      </c>
      <c r="D221" s="7">
        <v>110</v>
      </c>
      <c r="E221" s="7">
        <v>26530</v>
      </c>
      <c r="F221" s="7">
        <v>26480</v>
      </c>
    </row>
    <row r="222" spans="1:6" x14ac:dyDescent="0.2">
      <c r="A222" s="28" t="s">
        <v>269</v>
      </c>
      <c r="B222" s="6" t="s">
        <v>270</v>
      </c>
      <c r="C222" s="5" t="s">
        <v>634</v>
      </c>
      <c r="D222" s="7">
        <v>70</v>
      </c>
      <c r="E222" s="7">
        <v>17360</v>
      </c>
      <c r="F222" s="7">
        <v>17790</v>
      </c>
    </row>
    <row r="223" spans="1:6" x14ac:dyDescent="0.2">
      <c r="A223" s="28" t="s">
        <v>273</v>
      </c>
      <c r="B223" s="6" t="s">
        <v>274</v>
      </c>
      <c r="C223" s="5" t="s">
        <v>634</v>
      </c>
      <c r="D223" s="7">
        <v>40</v>
      </c>
      <c r="E223" s="7">
        <v>18850</v>
      </c>
      <c r="F223" s="7">
        <v>17800</v>
      </c>
    </row>
    <row r="224" spans="1:6" x14ac:dyDescent="0.2">
      <c r="A224" s="28" t="s">
        <v>303</v>
      </c>
      <c r="B224" s="6" t="s">
        <v>304</v>
      </c>
      <c r="C224" s="5" t="s">
        <v>634</v>
      </c>
      <c r="D224" s="7">
        <v>40</v>
      </c>
      <c r="E224" s="7">
        <v>28890</v>
      </c>
      <c r="F224" s="7">
        <v>28270</v>
      </c>
    </row>
    <row r="225" spans="1:6" x14ac:dyDescent="0.2">
      <c r="A225" s="28" t="s">
        <v>309</v>
      </c>
      <c r="B225" s="6" t="s">
        <v>310</v>
      </c>
      <c r="C225" s="5" t="s">
        <v>634</v>
      </c>
      <c r="D225" s="7">
        <v>220</v>
      </c>
      <c r="E225" s="7">
        <v>41330</v>
      </c>
      <c r="F225" s="7">
        <v>35890</v>
      </c>
    </row>
    <row r="226" spans="1:6" x14ac:dyDescent="0.2">
      <c r="A226" s="28" t="s">
        <v>331</v>
      </c>
      <c r="B226" s="6" t="s">
        <v>332</v>
      </c>
      <c r="C226" s="5" t="s">
        <v>634</v>
      </c>
      <c r="D226" s="7">
        <v>170</v>
      </c>
      <c r="E226" s="7">
        <v>40640</v>
      </c>
      <c r="F226" s="7">
        <v>32920</v>
      </c>
    </row>
    <row r="227" spans="1:6" x14ac:dyDescent="0.2">
      <c r="A227" s="28" t="s">
        <v>363</v>
      </c>
      <c r="B227" s="6" t="s">
        <v>364</v>
      </c>
      <c r="C227" s="5" t="s">
        <v>634</v>
      </c>
      <c r="D227" s="7">
        <v>150</v>
      </c>
      <c r="E227" s="7">
        <v>21720</v>
      </c>
      <c r="F227" s="7">
        <v>21400</v>
      </c>
    </row>
    <row r="228" spans="1:6" x14ac:dyDescent="0.2">
      <c r="A228" s="28" t="s">
        <v>371</v>
      </c>
      <c r="B228" s="6" t="s">
        <v>372</v>
      </c>
      <c r="C228" s="5" t="s">
        <v>634</v>
      </c>
      <c r="D228" s="7">
        <v>230</v>
      </c>
      <c r="E228" s="7">
        <v>43690</v>
      </c>
      <c r="F228" s="7">
        <v>43290</v>
      </c>
    </row>
    <row r="229" spans="1:6" x14ac:dyDescent="0.2">
      <c r="A229" s="28" t="s">
        <v>373</v>
      </c>
      <c r="B229" s="6" t="s">
        <v>374</v>
      </c>
      <c r="C229" s="5" t="s">
        <v>634</v>
      </c>
      <c r="D229" s="7">
        <v>290</v>
      </c>
      <c r="E229" s="7">
        <v>39990</v>
      </c>
      <c r="F229" s="7">
        <v>37230</v>
      </c>
    </row>
    <row r="230" spans="1:6" x14ac:dyDescent="0.2">
      <c r="A230" s="28" t="s">
        <v>387</v>
      </c>
      <c r="B230" s="6" t="s">
        <v>388</v>
      </c>
      <c r="C230" s="5" t="s">
        <v>634</v>
      </c>
      <c r="D230" s="7">
        <v>400</v>
      </c>
      <c r="E230" s="7">
        <v>24250</v>
      </c>
      <c r="F230" s="7">
        <v>20160</v>
      </c>
    </row>
    <row r="231" spans="1:6" x14ac:dyDescent="0.2">
      <c r="A231" s="28" t="s">
        <v>389</v>
      </c>
      <c r="B231" s="6" t="s">
        <v>390</v>
      </c>
      <c r="C231" s="5" t="s">
        <v>634</v>
      </c>
      <c r="D231" s="7">
        <v>2870</v>
      </c>
      <c r="E231" s="7">
        <v>37170</v>
      </c>
      <c r="F231" s="7">
        <v>31920</v>
      </c>
    </row>
    <row r="232" spans="1:6" x14ac:dyDescent="0.2">
      <c r="A232" s="28" t="s">
        <v>391</v>
      </c>
      <c r="B232" s="6" t="s">
        <v>392</v>
      </c>
      <c r="C232" s="5" t="s">
        <v>634</v>
      </c>
      <c r="D232" s="7">
        <v>590</v>
      </c>
      <c r="E232" s="7">
        <v>35440</v>
      </c>
      <c r="F232" s="7">
        <v>28440</v>
      </c>
    </row>
    <row r="233" spans="1:6" x14ac:dyDescent="0.2">
      <c r="A233" s="28" t="s">
        <v>393</v>
      </c>
      <c r="B233" s="6" t="s">
        <v>394</v>
      </c>
      <c r="C233" s="5" t="s">
        <v>634</v>
      </c>
      <c r="D233" s="7">
        <v>30</v>
      </c>
      <c r="E233" s="7">
        <v>19570</v>
      </c>
      <c r="F233" s="7">
        <v>19130</v>
      </c>
    </row>
    <row r="234" spans="1:6" x14ac:dyDescent="0.2">
      <c r="A234" s="28" t="s">
        <v>409</v>
      </c>
      <c r="B234" s="6" t="s">
        <v>410</v>
      </c>
      <c r="C234" s="5" t="s">
        <v>634</v>
      </c>
      <c r="D234" s="7">
        <v>80</v>
      </c>
      <c r="E234" s="7">
        <v>22190</v>
      </c>
      <c r="F234" s="7">
        <v>19640</v>
      </c>
    </row>
    <row r="235" spans="1:6" x14ac:dyDescent="0.2">
      <c r="A235" s="28" t="s">
        <v>413</v>
      </c>
      <c r="B235" s="6" t="s">
        <v>414</v>
      </c>
      <c r="C235" s="5" t="s">
        <v>634</v>
      </c>
      <c r="D235" s="7">
        <v>60</v>
      </c>
      <c r="E235" s="7">
        <v>40070</v>
      </c>
      <c r="F235" s="7">
        <v>45890</v>
      </c>
    </row>
    <row r="236" spans="1:6" x14ac:dyDescent="0.2">
      <c r="A236" s="28" t="s">
        <v>427</v>
      </c>
      <c r="B236" s="6" t="s">
        <v>428</v>
      </c>
      <c r="C236" s="5" t="s">
        <v>634</v>
      </c>
      <c r="D236" s="7">
        <v>920</v>
      </c>
      <c r="E236" s="7">
        <v>20710</v>
      </c>
      <c r="F236" s="7">
        <v>19350</v>
      </c>
    </row>
    <row r="237" spans="1:6" x14ac:dyDescent="0.2">
      <c r="A237" s="28" t="s">
        <v>429</v>
      </c>
      <c r="B237" s="6" t="s">
        <v>430</v>
      </c>
      <c r="C237" s="5" t="s">
        <v>634</v>
      </c>
      <c r="D237" s="7">
        <v>220</v>
      </c>
      <c r="E237" s="7">
        <v>18780</v>
      </c>
      <c r="F237" s="7">
        <v>18790</v>
      </c>
    </row>
    <row r="238" spans="1:6" x14ac:dyDescent="0.2">
      <c r="A238" s="28" t="s">
        <v>431</v>
      </c>
      <c r="B238" s="6" t="s">
        <v>432</v>
      </c>
      <c r="C238" s="5" t="s">
        <v>634</v>
      </c>
      <c r="D238" s="7">
        <v>2250</v>
      </c>
      <c r="E238" s="7">
        <v>22220</v>
      </c>
      <c r="F238" s="7">
        <v>20390</v>
      </c>
    </row>
    <row r="239" spans="1:6" x14ac:dyDescent="0.2">
      <c r="A239" s="28" t="s">
        <v>439</v>
      </c>
      <c r="B239" s="6" t="s">
        <v>440</v>
      </c>
      <c r="C239" s="5" t="s">
        <v>634</v>
      </c>
      <c r="D239" s="7">
        <v>80</v>
      </c>
      <c r="E239" s="7">
        <v>23640</v>
      </c>
      <c r="F239" s="7">
        <v>22100</v>
      </c>
    </row>
    <row r="241" spans="1:1" x14ac:dyDescent="0.2">
      <c r="A241" s="21" t="s">
        <v>463</v>
      </c>
    </row>
    <row r="243" spans="1:1" x14ac:dyDescent="0.2">
      <c r="A243" s="2" t="s">
        <v>1765</v>
      </c>
    </row>
  </sheetData>
  <phoneticPr fontId="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7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21"/>
    <col min="2" max="2" width="50.7109375" style="2" customWidth="1"/>
    <col min="3" max="16384" width="9.140625" style="2"/>
  </cols>
  <sheetData>
    <row r="1" spans="1:8" x14ac:dyDescent="0.2">
      <c r="A1" s="27" t="s">
        <v>1018</v>
      </c>
      <c r="B1" s="26" t="s">
        <v>1021</v>
      </c>
      <c r="C1" s="22"/>
    </row>
    <row r="2" spans="1:8" ht="38.25" x14ac:dyDescent="0.2">
      <c r="A2" s="17" t="s">
        <v>1017</v>
      </c>
      <c r="B2" s="17" t="s">
        <v>1015</v>
      </c>
      <c r="C2" s="23" t="s">
        <v>1016</v>
      </c>
      <c r="D2" s="16" t="s">
        <v>607</v>
      </c>
      <c r="E2" s="16" t="s">
        <v>1011</v>
      </c>
      <c r="F2" s="16" t="s">
        <v>1012</v>
      </c>
    </row>
    <row r="3" spans="1:8" x14ac:dyDescent="0.2">
      <c r="A3" s="28" t="s">
        <v>626</v>
      </c>
      <c r="B3" s="6" t="s">
        <v>627</v>
      </c>
      <c r="C3" s="5" t="s">
        <v>628</v>
      </c>
      <c r="D3" s="7">
        <v>227710</v>
      </c>
      <c r="E3" s="7">
        <v>32870</v>
      </c>
      <c r="F3" s="7">
        <v>22710</v>
      </c>
      <c r="H3" s="7"/>
    </row>
    <row r="4" spans="1:8" x14ac:dyDescent="0.2">
      <c r="A4" s="28" t="s">
        <v>629</v>
      </c>
      <c r="B4" s="6" t="s">
        <v>630</v>
      </c>
      <c r="C4" s="5" t="s">
        <v>631</v>
      </c>
      <c r="D4" s="7">
        <v>7250</v>
      </c>
      <c r="E4" s="7">
        <v>81930</v>
      </c>
      <c r="F4" s="7">
        <v>73100</v>
      </c>
    </row>
    <row r="5" spans="1:8" x14ac:dyDescent="0.2">
      <c r="A5" s="28" t="s">
        <v>701</v>
      </c>
      <c r="B5" s="6" t="s">
        <v>702</v>
      </c>
      <c r="C5" s="5" t="s">
        <v>631</v>
      </c>
      <c r="D5" s="7">
        <v>4700</v>
      </c>
      <c r="E5" s="7">
        <v>53930</v>
      </c>
      <c r="F5" s="7">
        <v>49710</v>
      </c>
    </row>
    <row r="6" spans="1:8" x14ac:dyDescent="0.2">
      <c r="A6" s="28" t="s">
        <v>767</v>
      </c>
      <c r="B6" s="6" t="s">
        <v>768</v>
      </c>
      <c r="C6" s="5" t="s">
        <v>631</v>
      </c>
      <c r="D6" s="7">
        <v>1680</v>
      </c>
      <c r="E6" s="7">
        <v>53890</v>
      </c>
      <c r="F6" s="7">
        <v>49830</v>
      </c>
    </row>
    <row r="7" spans="1:8" x14ac:dyDescent="0.2">
      <c r="A7" s="28" t="s">
        <v>801</v>
      </c>
      <c r="B7" s="6" t="s">
        <v>802</v>
      </c>
      <c r="C7" s="5" t="s">
        <v>631</v>
      </c>
      <c r="D7" s="7">
        <v>1100</v>
      </c>
      <c r="E7" s="7">
        <v>60350</v>
      </c>
      <c r="F7" s="7">
        <v>54360</v>
      </c>
    </row>
    <row r="8" spans="1:8" x14ac:dyDescent="0.2">
      <c r="A8" s="28" t="s">
        <v>867</v>
      </c>
      <c r="B8" s="6" t="s">
        <v>868</v>
      </c>
      <c r="C8" s="5" t="s">
        <v>631</v>
      </c>
      <c r="D8" s="7">
        <v>780</v>
      </c>
      <c r="E8" s="7">
        <v>59740</v>
      </c>
      <c r="F8" s="7">
        <v>52630</v>
      </c>
    </row>
    <row r="9" spans="1:8" x14ac:dyDescent="0.2">
      <c r="A9" s="28" t="s">
        <v>941</v>
      </c>
      <c r="B9" s="6" t="s">
        <v>942</v>
      </c>
      <c r="C9" s="5" t="s">
        <v>631</v>
      </c>
      <c r="D9" s="7">
        <v>2800</v>
      </c>
      <c r="E9" s="7">
        <v>42390</v>
      </c>
      <c r="F9" s="7">
        <v>39120</v>
      </c>
    </row>
    <row r="10" spans="1:8" x14ac:dyDescent="0.2">
      <c r="A10" s="28" t="s">
        <v>975</v>
      </c>
      <c r="B10" s="6" t="s">
        <v>976</v>
      </c>
      <c r="C10" s="5" t="s">
        <v>631</v>
      </c>
      <c r="D10" s="7">
        <v>720</v>
      </c>
      <c r="E10" s="7">
        <v>80600</v>
      </c>
      <c r="F10" s="7">
        <v>61060</v>
      </c>
    </row>
    <row r="11" spans="1:8" x14ac:dyDescent="0.2">
      <c r="A11" s="28" t="s">
        <v>993</v>
      </c>
      <c r="B11" s="6" t="s">
        <v>994</v>
      </c>
      <c r="C11" s="5" t="s">
        <v>631</v>
      </c>
      <c r="D11" s="7">
        <v>24090</v>
      </c>
      <c r="E11" s="7">
        <v>43190</v>
      </c>
      <c r="F11" s="7">
        <v>44730</v>
      </c>
    </row>
    <row r="12" spans="1:8" x14ac:dyDescent="0.2">
      <c r="A12" s="28" t="s">
        <v>1134</v>
      </c>
      <c r="B12" s="6" t="s">
        <v>1135</v>
      </c>
      <c r="C12" s="5" t="s">
        <v>631</v>
      </c>
      <c r="D12" s="7">
        <v>1530</v>
      </c>
      <c r="E12" s="7">
        <v>38210</v>
      </c>
      <c r="F12" s="7">
        <v>30560</v>
      </c>
    </row>
    <row r="13" spans="1:8" x14ac:dyDescent="0.2">
      <c r="A13" s="28" t="s">
        <v>1216</v>
      </c>
      <c r="B13" s="6" t="s">
        <v>1217</v>
      </c>
      <c r="C13" s="5" t="s">
        <v>631</v>
      </c>
      <c r="D13" s="7">
        <v>15210</v>
      </c>
      <c r="E13" s="7">
        <v>67940</v>
      </c>
      <c r="F13" s="7">
        <v>56570</v>
      </c>
    </row>
    <row r="14" spans="1:8" x14ac:dyDescent="0.2">
      <c r="A14" s="28" t="s">
        <v>1337</v>
      </c>
      <c r="B14" s="6" t="s">
        <v>1338</v>
      </c>
      <c r="C14" s="5" t="s">
        <v>631</v>
      </c>
      <c r="D14" s="7">
        <v>9160</v>
      </c>
      <c r="E14" s="7">
        <v>22060</v>
      </c>
      <c r="F14" s="7">
        <v>18680</v>
      </c>
    </row>
    <row r="15" spans="1:8" x14ac:dyDescent="0.2">
      <c r="A15" s="28" t="s">
        <v>1371</v>
      </c>
      <c r="B15" s="6" t="s">
        <v>1372</v>
      </c>
      <c r="C15" s="5" t="s">
        <v>631</v>
      </c>
      <c r="D15" s="7">
        <v>5410</v>
      </c>
      <c r="E15" s="7">
        <v>41050</v>
      </c>
      <c r="F15" s="7">
        <v>34460</v>
      </c>
    </row>
    <row r="16" spans="1:8" x14ac:dyDescent="0.2">
      <c r="A16" s="28" t="s">
        <v>1413</v>
      </c>
      <c r="B16" s="6" t="s">
        <v>1414</v>
      </c>
      <c r="C16" s="5" t="s">
        <v>631</v>
      </c>
      <c r="D16" s="7">
        <v>19110</v>
      </c>
      <c r="E16" s="7">
        <v>19130</v>
      </c>
      <c r="F16" s="7">
        <v>18080</v>
      </c>
    </row>
    <row r="17" spans="1:6" x14ac:dyDescent="0.2">
      <c r="A17" s="28" t="s">
        <v>1449</v>
      </c>
      <c r="B17" s="6" t="s">
        <v>1450</v>
      </c>
      <c r="C17" s="5" t="s">
        <v>631</v>
      </c>
      <c r="D17" s="7">
        <v>5830</v>
      </c>
      <c r="E17" s="7">
        <v>20080</v>
      </c>
      <c r="F17" s="7">
        <v>18980</v>
      </c>
    </row>
    <row r="18" spans="1:6" x14ac:dyDescent="0.2">
      <c r="A18" s="28" t="s">
        <v>1471</v>
      </c>
      <c r="B18" s="6" t="s">
        <v>1472</v>
      </c>
      <c r="C18" s="5" t="s">
        <v>631</v>
      </c>
      <c r="D18" s="7">
        <v>24520</v>
      </c>
      <c r="E18" s="7">
        <v>17740</v>
      </c>
      <c r="F18" s="7">
        <v>17630</v>
      </c>
    </row>
    <row r="19" spans="1:6" x14ac:dyDescent="0.2">
      <c r="A19" s="28" t="s">
        <v>1563</v>
      </c>
      <c r="B19" s="6" t="s">
        <v>1564</v>
      </c>
      <c r="C19" s="5" t="s">
        <v>631</v>
      </c>
      <c r="D19" s="7">
        <v>27880</v>
      </c>
      <c r="E19" s="7">
        <v>26710</v>
      </c>
      <c r="F19" s="7">
        <v>19250</v>
      </c>
    </row>
    <row r="20" spans="1:6" x14ac:dyDescent="0.2">
      <c r="A20" s="28" t="s">
        <v>1607</v>
      </c>
      <c r="B20" s="6" t="s">
        <v>1608</v>
      </c>
      <c r="C20" s="5" t="s">
        <v>631</v>
      </c>
      <c r="D20" s="7">
        <v>37950</v>
      </c>
      <c r="E20" s="7">
        <v>25940</v>
      </c>
      <c r="F20" s="7">
        <v>23010</v>
      </c>
    </row>
    <row r="21" spans="1:6" x14ac:dyDescent="0.2">
      <c r="A21" s="28" t="s">
        <v>1719</v>
      </c>
      <c r="B21" s="6" t="s">
        <v>1720</v>
      </c>
      <c r="C21" s="5" t="s">
        <v>631</v>
      </c>
      <c r="D21" s="7">
        <v>1540</v>
      </c>
      <c r="E21" s="7">
        <v>19670</v>
      </c>
      <c r="F21" s="7">
        <v>18160</v>
      </c>
    </row>
    <row r="22" spans="1:6" x14ac:dyDescent="0.2">
      <c r="A22" s="28" t="s">
        <v>1737</v>
      </c>
      <c r="B22" s="6" t="s">
        <v>1738</v>
      </c>
      <c r="C22" s="5" t="s">
        <v>631</v>
      </c>
      <c r="D22" s="7">
        <v>7490</v>
      </c>
      <c r="E22" s="7">
        <v>29960</v>
      </c>
      <c r="F22" s="7">
        <v>26660</v>
      </c>
    </row>
    <row r="23" spans="1:6" x14ac:dyDescent="0.2">
      <c r="A23" s="28" t="s">
        <v>77</v>
      </c>
      <c r="B23" s="6" t="s">
        <v>78</v>
      </c>
      <c r="C23" s="5" t="s">
        <v>631</v>
      </c>
      <c r="D23" s="7">
        <v>7070</v>
      </c>
      <c r="E23" s="7">
        <v>33660</v>
      </c>
      <c r="F23" s="7">
        <v>28230</v>
      </c>
    </row>
    <row r="24" spans="1:6" x14ac:dyDescent="0.2">
      <c r="A24" s="28" t="s">
        <v>173</v>
      </c>
      <c r="B24" s="6" t="s">
        <v>174</v>
      </c>
      <c r="C24" s="5" t="s">
        <v>631</v>
      </c>
      <c r="D24" s="7">
        <v>7160</v>
      </c>
      <c r="E24" s="7">
        <v>26750</v>
      </c>
      <c r="F24" s="7">
        <v>22620</v>
      </c>
    </row>
    <row r="25" spans="1:6" x14ac:dyDescent="0.2">
      <c r="A25" s="28" t="s">
        <v>367</v>
      </c>
      <c r="B25" s="6" t="s">
        <v>368</v>
      </c>
      <c r="C25" s="5" t="s">
        <v>631</v>
      </c>
      <c r="D25" s="7">
        <v>14720</v>
      </c>
      <c r="E25" s="7">
        <v>24860</v>
      </c>
      <c r="F25" s="7">
        <v>19390</v>
      </c>
    </row>
    <row r="26" spans="1:6" x14ac:dyDescent="0.2">
      <c r="A26" s="28" t="s">
        <v>632</v>
      </c>
      <c r="B26" s="6" t="s">
        <v>633</v>
      </c>
      <c r="C26" s="5" t="s">
        <v>634</v>
      </c>
      <c r="D26" s="7">
        <v>100</v>
      </c>
      <c r="E26" s="7">
        <v>183300</v>
      </c>
      <c r="F26" s="7">
        <v>174080</v>
      </c>
    </row>
    <row r="27" spans="1:6" x14ac:dyDescent="0.2">
      <c r="A27" s="28" t="s">
        <v>635</v>
      </c>
      <c r="B27" s="6" t="s">
        <v>636</v>
      </c>
      <c r="C27" s="5" t="s">
        <v>634</v>
      </c>
      <c r="D27" s="7">
        <v>2890</v>
      </c>
      <c r="E27" s="7">
        <v>82830</v>
      </c>
      <c r="F27" s="7">
        <v>70690</v>
      </c>
    </row>
    <row r="28" spans="1:6" x14ac:dyDescent="0.2">
      <c r="A28" s="28" t="s">
        <v>641</v>
      </c>
      <c r="B28" s="6" t="s">
        <v>642</v>
      </c>
      <c r="C28" s="5" t="s">
        <v>634</v>
      </c>
      <c r="D28" s="7">
        <v>70</v>
      </c>
      <c r="E28" s="7">
        <v>108360</v>
      </c>
      <c r="F28" s="7">
        <v>99980</v>
      </c>
    </row>
    <row r="29" spans="1:6" x14ac:dyDescent="0.2">
      <c r="A29" s="28" t="s">
        <v>643</v>
      </c>
      <c r="B29" s="6" t="s">
        <v>644</v>
      </c>
      <c r="C29" s="5" t="s">
        <v>634</v>
      </c>
      <c r="D29" s="7">
        <v>230</v>
      </c>
      <c r="E29" s="7">
        <v>110620</v>
      </c>
      <c r="F29" s="7">
        <v>89270</v>
      </c>
    </row>
    <row r="30" spans="1:6" x14ac:dyDescent="0.2">
      <c r="A30" s="28" t="s">
        <v>645</v>
      </c>
      <c r="B30" s="6" t="s">
        <v>646</v>
      </c>
      <c r="C30" s="5" t="s">
        <v>634</v>
      </c>
      <c r="D30" s="7">
        <v>30</v>
      </c>
      <c r="E30" s="7">
        <v>101680</v>
      </c>
      <c r="F30" s="7">
        <v>75230</v>
      </c>
    </row>
    <row r="31" spans="1:6" x14ac:dyDescent="0.2">
      <c r="A31" s="28" t="s">
        <v>647</v>
      </c>
      <c r="B31" s="6" t="s">
        <v>648</v>
      </c>
      <c r="C31" s="5" t="s">
        <v>634</v>
      </c>
      <c r="D31" s="7">
        <v>470</v>
      </c>
      <c r="E31" s="7">
        <v>68750</v>
      </c>
      <c r="F31" s="7">
        <v>67530</v>
      </c>
    </row>
    <row r="32" spans="1:6" x14ac:dyDescent="0.2">
      <c r="A32" s="28" t="s">
        <v>649</v>
      </c>
      <c r="B32" s="6" t="s">
        <v>650</v>
      </c>
      <c r="C32" s="5" t="s">
        <v>634</v>
      </c>
      <c r="D32" s="7">
        <v>110</v>
      </c>
      <c r="E32" s="7">
        <v>98210</v>
      </c>
      <c r="F32" s="7">
        <v>89060</v>
      </c>
    </row>
    <row r="33" spans="1:6" x14ac:dyDescent="0.2">
      <c r="A33" s="28" t="s">
        <v>651</v>
      </c>
      <c r="B33" s="6" t="s">
        <v>652</v>
      </c>
      <c r="C33" s="5" t="s">
        <v>634</v>
      </c>
      <c r="D33" s="7">
        <v>360</v>
      </c>
      <c r="E33" s="7">
        <v>96520</v>
      </c>
      <c r="F33" s="7">
        <v>81610</v>
      </c>
    </row>
    <row r="34" spans="1:6" x14ac:dyDescent="0.2">
      <c r="A34" s="28" t="s">
        <v>653</v>
      </c>
      <c r="B34" s="6" t="s">
        <v>654</v>
      </c>
      <c r="C34" s="5" t="s">
        <v>634</v>
      </c>
      <c r="D34" s="7">
        <v>90</v>
      </c>
      <c r="E34" s="7">
        <v>91820</v>
      </c>
      <c r="F34" s="7">
        <v>77470</v>
      </c>
    </row>
    <row r="35" spans="1:6" x14ac:dyDescent="0.2">
      <c r="A35" s="28" t="s">
        <v>657</v>
      </c>
      <c r="B35" s="6" t="s">
        <v>658</v>
      </c>
      <c r="C35" s="5" t="s">
        <v>634</v>
      </c>
      <c r="D35" s="7">
        <v>140</v>
      </c>
      <c r="E35" s="7">
        <v>63550</v>
      </c>
      <c r="F35" s="7">
        <v>47190</v>
      </c>
    </row>
    <row r="36" spans="1:6" x14ac:dyDescent="0.2">
      <c r="A36" s="28" t="s">
        <v>661</v>
      </c>
      <c r="B36" s="6" t="s">
        <v>662</v>
      </c>
      <c r="C36" s="5" t="s">
        <v>634</v>
      </c>
      <c r="D36" s="7">
        <v>70</v>
      </c>
      <c r="E36" s="7">
        <v>84790</v>
      </c>
      <c r="F36" s="7">
        <v>84730</v>
      </c>
    </row>
    <row r="37" spans="1:6" x14ac:dyDescent="0.2">
      <c r="A37" s="28" t="s">
        <v>667</v>
      </c>
      <c r="B37" s="6" t="s">
        <v>668</v>
      </c>
      <c r="C37" s="5" t="s">
        <v>634</v>
      </c>
      <c r="D37" s="7">
        <v>280</v>
      </c>
      <c r="E37" s="7">
        <v>70150</v>
      </c>
      <c r="F37" s="7">
        <v>69660</v>
      </c>
    </row>
    <row r="38" spans="1:6" x14ac:dyDescent="0.2">
      <c r="A38" s="28" t="s">
        <v>669</v>
      </c>
      <c r="B38" s="6" t="s">
        <v>670</v>
      </c>
      <c r="C38" s="5" t="s">
        <v>634</v>
      </c>
      <c r="D38" s="7">
        <v>80</v>
      </c>
      <c r="E38" s="7">
        <v>34100</v>
      </c>
      <c r="F38" s="7">
        <v>29780</v>
      </c>
    </row>
    <row r="39" spans="1:6" x14ac:dyDescent="0.2">
      <c r="A39" s="28" t="s">
        <v>671</v>
      </c>
      <c r="B39" s="6" t="s">
        <v>672</v>
      </c>
      <c r="C39" s="5" t="s">
        <v>634</v>
      </c>
      <c r="D39" s="7">
        <v>700</v>
      </c>
      <c r="E39" s="7">
        <v>75040</v>
      </c>
      <c r="F39" s="7">
        <v>74890</v>
      </c>
    </row>
    <row r="40" spans="1:6" x14ac:dyDescent="0.2">
      <c r="A40" s="28" t="s">
        <v>673</v>
      </c>
      <c r="B40" s="6" t="s">
        <v>674</v>
      </c>
      <c r="C40" s="5" t="s">
        <v>634</v>
      </c>
      <c r="D40" s="7">
        <v>70</v>
      </c>
      <c r="E40" s="7">
        <v>85770</v>
      </c>
      <c r="F40" s="7">
        <v>78440</v>
      </c>
    </row>
    <row r="41" spans="1:6" x14ac:dyDescent="0.2">
      <c r="A41" s="28" t="s">
        <v>675</v>
      </c>
      <c r="B41" s="6" t="s">
        <v>676</v>
      </c>
      <c r="C41" s="5" t="s">
        <v>634</v>
      </c>
      <c r="D41" s="7">
        <v>30</v>
      </c>
      <c r="E41" s="7">
        <v>62340</v>
      </c>
      <c r="F41" s="7">
        <v>54920</v>
      </c>
    </row>
    <row r="42" spans="1:6" x14ac:dyDescent="0.2">
      <c r="A42" s="28" t="s">
        <v>677</v>
      </c>
      <c r="B42" s="6" t="s">
        <v>678</v>
      </c>
      <c r="C42" s="5" t="s">
        <v>634</v>
      </c>
      <c r="D42" s="7">
        <v>50</v>
      </c>
      <c r="E42" s="7">
        <v>103050</v>
      </c>
      <c r="F42" s="7">
        <v>102380</v>
      </c>
    </row>
    <row r="43" spans="1:6" x14ac:dyDescent="0.2">
      <c r="A43" s="28" t="s">
        <v>679</v>
      </c>
      <c r="B43" s="6" t="s">
        <v>680</v>
      </c>
      <c r="C43" s="5" t="s">
        <v>634</v>
      </c>
      <c r="D43" s="7">
        <v>270</v>
      </c>
      <c r="E43" s="7">
        <v>51970</v>
      </c>
      <c r="F43" s="7">
        <v>44970</v>
      </c>
    </row>
    <row r="44" spans="1:6" x14ac:dyDescent="0.2">
      <c r="A44" s="28" t="s">
        <v>687</v>
      </c>
      <c r="B44" s="6" t="s">
        <v>688</v>
      </c>
      <c r="C44" s="5" t="s">
        <v>634</v>
      </c>
      <c r="D44" s="7">
        <v>380</v>
      </c>
      <c r="E44" s="7">
        <v>85190</v>
      </c>
      <c r="F44" s="7">
        <v>82940</v>
      </c>
    </row>
    <row r="45" spans="1:6" x14ac:dyDescent="0.2">
      <c r="A45" s="28" t="s">
        <v>693</v>
      </c>
      <c r="B45" s="6" t="s">
        <v>694</v>
      </c>
      <c r="C45" s="5" t="s">
        <v>634</v>
      </c>
      <c r="D45" s="7">
        <v>110</v>
      </c>
      <c r="E45" s="7">
        <v>41970</v>
      </c>
      <c r="F45" s="7">
        <v>34500</v>
      </c>
    </row>
    <row r="46" spans="1:6" x14ac:dyDescent="0.2">
      <c r="A46" s="28" t="s">
        <v>695</v>
      </c>
      <c r="B46" s="6" t="s">
        <v>696</v>
      </c>
      <c r="C46" s="5" t="s">
        <v>634</v>
      </c>
      <c r="D46" s="7">
        <v>120</v>
      </c>
      <c r="E46" s="7">
        <v>56740</v>
      </c>
      <c r="F46" s="7">
        <v>49540</v>
      </c>
    </row>
    <row r="47" spans="1:6" x14ac:dyDescent="0.2">
      <c r="A47" s="28" t="s">
        <v>699</v>
      </c>
      <c r="B47" s="6" t="s">
        <v>700</v>
      </c>
      <c r="C47" s="5" t="s">
        <v>634</v>
      </c>
      <c r="D47" s="7">
        <v>380</v>
      </c>
      <c r="E47" s="7">
        <v>100030</v>
      </c>
      <c r="F47" s="7">
        <v>105690</v>
      </c>
    </row>
    <row r="48" spans="1:6" x14ac:dyDescent="0.2">
      <c r="A48" s="28" t="s">
        <v>708</v>
      </c>
      <c r="B48" s="6" t="s">
        <v>709</v>
      </c>
      <c r="C48" s="5" t="s">
        <v>634</v>
      </c>
      <c r="D48" s="7">
        <v>120</v>
      </c>
      <c r="E48" s="7">
        <v>44330</v>
      </c>
      <c r="F48" s="7">
        <v>37230</v>
      </c>
    </row>
    <row r="49" spans="1:6" x14ac:dyDescent="0.2">
      <c r="A49" s="28" t="s">
        <v>710</v>
      </c>
      <c r="B49" s="6" t="s">
        <v>711</v>
      </c>
      <c r="C49" s="5" t="s">
        <v>634</v>
      </c>
      <c r="D49" s="7">
        <v>190</v>
      </c>
      <c r="E49" s="7">
        <v>46900</v>
      </c>
      <c r="F49" s="7">
        <v>43260</v>
      </c>
    </row>
    <row r="50" spans="1:6" x14ac:dyDescent="0.2">
      <c r="A50" s="28" t="s">
        <v>716</v>
      </c>
      <c r="B50" s="6" t="s">
        <v>717</v>
      </c>
      <c r="C50" s="5" t="s">
        <v>634</v>
      </c>
      <c r="D50" s="7">
        <v>720</v>
      </c>
      <c r="E50" s="7">
        <v>60290</v>
      </c>
      <c r="F50" s="7">
        <v>70610</v>
      </c>
    </row>
    <row r="51" spans="1:6" x14ac:dyDescent="0.2">
      <c r="A51" s="28" t="s">
        <v>718</v>
      </c>
      <c r="B51" s="6" t="s">
        <v>719</v>
      </c>
      <c r="C51" s="5" t="s">
        <v>634</v>
      </c>
      <c r="D51" s="7">
        <v>100</v>
      </c>
      <c r="E51" s="7">
        <v>51550</v>
      </c>
      <c r="F51" s="7">
        <v>39820</v>
      </c>
    </row>
    <row r="52" spans="1:6" x14ac:dyDescent="0.2">
      <c r="A52" s="28" t="s">
        <v>720</v>
      </c>
      <c r="B52" s="6" t="s">
        <v>721</v>
      </c>
      <c r="C52" s="5" t="s">
        <v>634</v>
      </c>
      <c r="D52" s="7">
        <v>340</v>
      </c>
      <c r="E52" s="7">
        <v>42480</v>
      </c>
      <c r="F52" s="7">
        <v>40410</v>
      </c>
    </row>
    <row r="53" spans="1:6" x14ac:dyDescent="0.2">
      <c r="A53" s="28" t="s">
        <v>724</v>
      </c>
      <c r="B53" s="6" t="s">
        <v>725</v>
      </c>
      <c r="C53" s="5" t="s">
        <v>634</v>
      </c>
      <c r="D53" s="7">
        <v>50</v>
      </c>
      <c r="E53" s="7">
        <v>62510</v>
      </c>
      <c r="F53" s="7">
        <v>55620</v>
      </c>
    </row>
    <row r="54" spans="1:6" x14ac:dyDescent="0.2">
      <c r="A54" s="28" t="s">
        <v>726</v>
      </c>
      <c r="B54" s="6" t="s">
        <v>727</v>
      </c>
      <c r="C54" s="5" t="s">
        <v>634</v>
      </c>
      <c r="D54" s="7">
        <v>120</v>
      </c>
      <c r="E54" s="7">
        <v>69720</v>
      </c>
      <c r="F54" s="7">
        <v>52200</v>
      </c>
    </row>
    <row r="55" spans="1:6" x14ac:dyDescent="0.2">
      <c r="A55" s="28" t="s">
        <v>728</v>
      </c>
      <c r="B55" s="6" t="s">
        <v>729</v>
      </c>
      <c r="C55" s="5" t="s">
        <v>634</v>
      </c>
      <c r="D55" s="7">
        <v>30</v>
      </c>
      <c r="E55" s="7">
        <v>40270</v>
      </c>
      <c r="F55" s="7">
        <v>39430</v>
      </c>
    </row>
    <row r="56" spans="1:6" x14ac:dyDescent="0.2">
      <c r="A56" s="28" t="s">
        <v>730</v>
      </c>
      <c r="B56" s="6" t="s">
        <v>731</v>
      </c>
      <c r="C56" s="5" t="s">
        <v>634</v>
      </c>
      <c r="D56" s="7">
        <v>50</v>
      </c>
      <c r="E56" s="7">
        <v>51310</v>
      </c>
      <c r="F56" s="7">
        <v>49630</v>
      </c>
    </row>
    <row r="57" spans="1:6" x14ac:dyDescent="0.2">
      <c r="A57" s="28" t="s">
        <v>732</v>
      </c>
      <c r="B57" s="6" t="s">
        <v>733</v>
      </c>
      <c r="C57" s="5" t="s">
        <v>634</v>
      </c>
      <c r="D57" s="7">
        <v>90</v>
      </c>
      <c r="E57" s="7">
        <v>53560</v>
      </c>
      <c r="F57" s="7">
        <v>48380</v>
      </c>
    </row>
    <row r="58" spans="1:6" x14ac:dyDescent="0.2">
      <c r="A58" s="28" t="s">
        <v>734</v>
      </c>
      <c r="B58" s="6" t="s">
        <v>735</v>
      </c>
      <c r="C58" s="5" t="s">
        <v>634</v>
      </c>
      <c r="D58" s="7">
        <v>210</v>
      </c>
      <c r="E58" s="7">
        <v>49120</v>
      </c>
      <c r="F58" s="7">
        <v>45510</v>
      </c>
    </row>
    <row r="59" spans="1:6" x14ac:dyDescent="0.2">
      <c r="A59" s="28" t="s">
        <v>737</v>
      </c>
      <c r="B59" s="6" t="s">
        <v>738</v>
      </c>
      <c r="C59" s="5" t="s">
        <v>634</v>
      </c>
      <c r="D59" s="7">
        <v>160</v>
      </c>
      <c r="E59" s="7">
        <v>45360</v>
      </c>
      <c r="F59" s="7">
        <v>39120</v>
      </c>
    </row>
    <row r="60" spans="1:6" x14ac:dyDescent="0.2">
      <c r="A60" s="28" t="s">
        <v>739</v>
      </c>
      <c r="B60" s="6" t="s">
        <v>740</v>
      </c>
      <c r="C60" s="5" t="s">
        <v>634</v>
      </c>
      <c r="D60" s="7">
        <v>470</v>
      </c>
      <c r="E60" s="7">
        <v>53980</v>
      </c>
      <c r="F60" s="7">
        <v>53690</v>
      </c>
    </row>
    <row r="61" spans="1:6" x14ac:dyDescent="0.2">
      <c r="A61" s="28" t="s">
        <v>741</v>
      </c>
      <c r="B61" s="6" t="s">
        <v>742</v>
      </c>
      <c r="C61" s="5" t="s">
        <v>634</v>
      </c>
      <c r="D61" s="7">
        <v>680</v>
      </c>
      <c r="E61" s="7">
        <v>55890</v>
      </c>
      <c r="F61" s="7">
        <v>52420</v>
      </c>
    </row>
    <row r="62" spans="1:6" x14ac:dyDescent="0.2">
      <c r="A62" s="28" t="s">
        <v>743</v>
      </c>
      <c r="B62" s="6" t="s">
        <v>744</v>
      </c>
      <c r="C62" s="5" t="s">
        <v>634</v>
      </c>
      <c r="D62" s="7">
        <v>110</v>
      </c>
      <c r="E62" s="7">
        <v>39540</v>
      </c>
      <c r="F62" s="7">
        <v>36100</v>
      </c>
    </row>
    <row r="63" spans="1:6" x14ac:dyDescent="0.2">
      <c r="A63" s="28" t="s">
        <v>747</v>
      </c>
      <c r="B63" s="6" t="s">
        <v>748</v>
      </c>
      <c r="C63" s="5" t="s">
        <v>634</v>
      </c>
      <c r="D63" s="7">
        <v>90</v>
      </c>
      <c r="E63" s="7">
        <v>48610</v>
      </c>
      <c r="F63" s="7">
        <v>44210</v>
      </c>
    </row>
    <row r="64" spans="1:6" x14ac:dyDescent="0.2">
      <c r="A64" s="28" t="s">
        <v>749</v>
      </c>
      <c r="B64" s="6" t="s">
        <v>750</v>
      </c>
      <c r="C64" s="5" t="s">
        <v>634</v>
      </c>
      <c r="D64" s="7">
        <v>130</v>
      </c>
      <c r="E64" s="7">
        <v>67090</v>
      </c>
      <c r="F64" s="7">
        <v>60370</v>
      </c>
    </row>
    <row r="65" spans="1:6" x14ac:dyDescent="0.2">
      <c r="A65" s="28" t="s">
        <v>751</v>
      </c>
      <c r="B65" s="6" t="s">
        <v>752</v>
      </c>
      <c r="C65" s="5" t="s">
        <v>634</v>
      </c>
      <c r="D65" s="7">
        <v>140</v>
      </c>
      <c r="E65" s="7">
        <v>62230</v>
      </c>
      <c r="F65" s="7">
        <v>38860</v>
      </c>
    </row>
    <row r="66" spans="1:6" x14ac:dyDescent="0.2">
      <c r="A66" s="28" t="s">
        <v>759</v>
      </c>
      <c r="B66" s="6" t="s">
        <v>760</v>
      </c>
      <c r="C66" s="5" t="s">
        <v>634</v>
      </c>
      <c r="D66" s="7">
        <v>350</v>
      </c>
      <c r="E66" s="7">
        <v>69610</v>
      </c>
      <c r="F66" s="7">
        <v>65500</v>
      </c>
    </row>
    <row r="67" spans="1:6" x14ac:dyDescent="0.2">
      <c r="A67" s="28" t="s">
        <v>761</v>
      </c>
      <c r="B67" s="6" t="s">
        <v>762</v>
      </c>
      <c r="C67" s="5" t="s">
        <v>634</v>
      </c>
      <c r="D67" s="7">
        <v>60</v>
      </c>
      <c r="E67" s="7">
        <v>47950</v>
      </c>
      <c r="F67" s="7">
        <v>44840</v>
      </c>
    </row>
    <row r="68" spans="1:6" x14ac:dyDescent="0.2">
      <c r="A68" s="28" t="s">
        <v>763</v>
      </c>
      <c r="B68" s="6" t="s">
        <v>764</v>
      </c>
      <c r="C68" s="5" t="s">
        <v>634</v>
      </c>
      <c r="D68" s="7" t="s">
        <v>736</v>
      </c>
      <c r="E68" s="7">
        <v>34590</v>
      </c>
      <c r="F68" s="7">
        <v>29110</v>
      </c>
    </row>
    <row r="69" spans="1:6" x14ac:dyDescent="0.2">
      <c r="A69" s="28" t="s">
        <v>765</v>
      </c>
      <c r="B69" s="6" t="s">
        <v>766</v>
      </c>
      <c r="C69" s="5" t="s">
        <v>634</v>
      </c>
      <c r="D69" s="7">
        <v>130</v>
      </c>
      <c r="E69" s="7">
        <v>36120</v>
      </c>
      <c r="F69" s="7">
        <v>34140</v>
      </c>
    </row>
    <row r="70" spans="1:6" x14ac:dyDescent="0.2">
      <c r="A70" s="28" t="s">
        <v>771</v>
      </c>
      <c r="B70" s="6" t="s">
        <v>772</v>
      </c>
      <c r="C70" s="5" t="s">
        <v>634</v>
      </c>
      <c r="D70" s="7" t="s">
        <v>736</v>
      </c>
      <c r="E70" s="7">
        <v>60740</v>
      </c>
      <c r="F70" s="7">
        <v>58790</v>
      </c>
    </row>
    <row r="71" spans="1:6" x14ac:dyDescent="0.2">
      <c r="A71" s="28" t="s">
        <v>773</v>
      </c>
      <c r="B71" s="6" t="s">
        <v>774</v>
      </c>
      <c r="C71" s="5" t="s">
        <v>634</v>
      </c>
      <c r="D71" s="7">
        <v>50</v>
      </c>
      <c r="E71" s="7">
        <v>61480</v>
      </c>
      <c r="F71" s="7">
        <v>61690</v>
      </c>
    </row>
    <row r="72" spans="1:6" x14ac:dyDescent="0.2">
      <c r="A72" s="28" t="s">
        <v>775</v>
      </c>
      <c r="B72" s="6" t="s">
        <v>776</v>
      </c>
      <c r="C72" s="5" t="s">
        <v>634</v>
      </c>
      <c r="D72" s="7">
        <v>80</v>
      </c>
      <c r="E72" s="7">
        <v>61740</v>
      </c>
      <c r="F72" s="7">
        <v>58210</v>
      </c>
    </row>
    <row r="73" spans="1:6" x14ac:dyDescent="0.2">
      <c r="A73" s="28" t="s">
        <v>777</v>
      </c>
      <c r="B73" s="6" t="s">
        <v>778</v>
      </c>
      <c r="C73" s="5" t="s">
        <v>634</v>
      </c>
      <c r="D73" s="7">
        <v>70</v>
      </c>
      <c r="E73" s="7">
        <v>78690</v>
      </c>
      <c r="F73" s="7">
        <v>74410</v>
      </c>
    </row>
    <row r="74" spans="1:6" x14ac:dyDescent="0.2">
      <c r="A74" s="28" t="s">
        <v>779</v>
      </c>
      <c r="B74" s="6" t="s">
        <v>780</v>
      </c>
      <c r="C74" s="5" t="s">
        <v>634</v>
      </c>
      <c r="D74" s="7">
        <v>70</v>
      </c>
      <c r="E74" s="7">
        <v>98640</v>
      </c>
      <c r="F74" s="7">
        <v>86460</v>
      </c>
    </row>
    <row r="75" spans="1:6" x14ac:dyDescent="0.2">
      <c r="A75" s="28" t="s">
        <v>781</v>
      </c>
      <c r="B75" s="6" t="s">
        <v>782</v>
      </c>
      <c r="C75" s="5" t="s">
        <v>634</v>
      </c>
      <c r="D75" s="7">
        <v>70</v>
      </c>
      <c r="E75" s="7">
        <v>46450</v>
      </c>
      <c r="F75" s="7">
        <v>38990</v>
      </c>
    </row>
    <row r="76" spans="1:6" x14ac:dyDescent="0.2">
      <c r="A76" s="28" t="s">
        <v>783</v>
      </c>
      <c r="B76" s="6" t="s">
        <v>784</v>
      </c>
      <c r="C76" s="5" t="s">
        <v>634</v>
      </c>
      <c r="D76" s="7">
        <v>70</v>
      </c>
      <c r="E76" s="7">
        <v>58470</v>
      </c>
      <c r="F76" s="7">
        <v>57990</v>
      </c>
    </row>
    <row r="77" spans="1:6" x14ac:dyDescent="0.2">
      <c r="A77" s="28" t="s">
        <v>785</v>
      </c>
      <c r="B77" s="6" t="s">
        <v>786</v>
      </c>
      <c r="C77" s="5" t="s">
        <v>634</v>
      </c>
      <c r="D77" s="7">
        <v>280</v>
      </c>
      <c r="E77" s="7">
        <v>54020</v>
      </c>
      <c r="F77" s="7">
        <v>53120</v>
      </c>
    </row>
    <row r="78" spans="1:6" x14ac:dyDescent="0.2">
      <c r="A78" s="28" t="s">
        <v>789</v>
      </c>
      <c r="B78" s="6" t="s">
        <v>790</v>
      </c>
      <c r="C78" s="5" t="s">
        <v>634</v>
      </c>
      <c r="D78" s="7">
        <v>490</v>
      </c>
      <c r="E78" s="7">
        <v>39700</v>
      </c>
      <c r="F78" s="7">
        <v>37280</v>
      </c>
    </row>
    <row r="79" spans="1:6" x14ac:dyDescent="0.2">
      <c r="A79" s="28" t="s">
        <v>791</v>
      </c>
      <c r="B79" s="6" t="s">
        <v>792</v>
      </c>
      <c r="C79" s="5" t="s">
        <v>634</v>
      </c>
      <c r="D79" s="7">
        <v>160</v>
      </c>
      <c r="E79" s="7">
        <v>46520</v>
      </c>
      <c r="F79" s="7">
        <v>43490</v>
      </c>
    </row>
    <row r="80" spans="1:6" x14ac:dyDescent="0.2">
      <c r="A80" s="28" t="s">
        <v>793</v>
      </c>
      <c r="B80" s="6" t="s">
        <v>794</v>
      </c>
      <c r="C80" s="5" t="s">
        <v>634</v>
      </c>
      <c r="D80" s="7">
        <v>60</v>
      </c>
      <c r="E80" s="7">
        <v>48200</v>
      </c>
      <c r="F80" s="7">
        <v>37480</v>
      </c>
    </row>
    <row r="81" spans="1:6" x14ac:dyDescent="0.2">
      <c r="A81" s="28" t="s">
        <v>797</v>
      </c>
      <c r="B81" s="6" t="s">
        <v>798</v>
      </c>
      <c r="C81" s="5" t="s">
        <v>634</v>
      </c>
      <c r="D81" s="7">
        <v>30</v>
      </c>
      <c r="E81" s="7">
        <v>63150</v>
      </c>
      <c r="F81" s="7">
        <v>54700</v>
      </c>
    </row>
    <row r="82" spans="1:6" x14ac:dyDescent="0.2">
      <c r="A82" s="28" t="s">
        <v>803</v>
      </c>
      <c r="B82" s="6" t="s">
        <v>804</v>
      </c>
      <c r="C82" s="5" t="s">
        <v>634</v>
      </c>
      <c r="D82" s="7">
        <v>40</v>
      </c>
      <c r="E82" s="7">
        <v>68060</v>
      </c>
      <c r="F82" s="7">
        <v>56420</v>
      </c>
    </row>
    <row r="83" spans="1:6" x14ac:dyDescent="0.2">
      <c r="A83" s="28" t="s">
        <v>809</v>
      </c>
      <c r="B83" s="6" t="s">
        <v>810</v>
      </c>
      <c r="C83" s="5" t="s">
        <v>634</v>
      </c>
      <c r="D83" s="7">
        <v>40</v>
      </c>
      <c r="E83" s="7">
        <v>60330</v>
      </c>
      <c r="F83" s="7">
        <v>58890</v>
      </c>
    </row>
    <row r="84" spans="1:6" x14ac:dyDescent="0.2">
      <c r="A84" s="28" t="s">
        <v>817</v>
      </c>
      <c r="B84" s="6" t="s">
        <v>818</v>
      </c>
      <c r="C84" s="5" t="s">
        <v>634</v>
      </c>
      <c r="D84" s="7">
        <v>140</v>
      </c>
      <c r="E84" s="7">
        <v>75300</v>
      </c>
      <c r="F84" s="7">
        <v>69080</v>
      </c>
    </row>
    <row r="85" spans="1:6" x14ac:dyDescent="0.2">
      <c r="A85" s="28" t="s">
        <v>829</v>
      </c>
      <c r="B85" s="6" t="s">
        <v>830</v>
      </c>
      <c r="C85" s="5" t="s">
        <v>634</v>
      </c>
      <c r="D85" s="7">
        <v>80</v>
      </c>
      <c r="E85" s="7">
        <v>82310</v>
      </c>
      <c r="F85" s="7">
        <v>77180</v>
      </c>
    </row>
    <row r="86" spans="1:6" x14ac:dyDescent="0.2">
      <c r="A86" s="28" t="s">
        <v>841</v>
      </c>
      <c r="B86" s="6" t="s">
        <v>842</v>
      </c>
      <c r="C86" s="5" t="s">
        <v>634</v>
      </c>
      <c r="D86" s="7">
        <v>120</v>
      </c>
      <c r="E86" s="7">
        <v>36800</v>
      </c>
      <c r="F86" s="7">
        <v>35700</v>
      </c>
    </row>
    <row r="87" spans="1:6" x14ac:dyDescent="0.2">
      <c r="A87" s="28" t="s">
        <v>861</v>
      </c>
      <c r="B87" s="6" t="s">
        <v>862</v>
      </c>
      <c r="C87" s="5" t="s">
        <v>634</v>
      </c>
      <c r="D87" s="7">
        <v>40</v>
      </c>
      <c r="E87" s="7">
        <v>60230</v>
      </c>
      <c r="F87" s="7">
        <v>54670</v>
      </c>
    </row>
    <row r="88" spans="1:6" x14ac:dyDescent="0.2">
      <c r="A88" s="28" t="s">
        <v>863</v>
      </c>
      <c r="B88" s="6" t="s">
        <v>864</v>
      </c>
      <c r="C88" s="5" t="s">
        <v>634</v>
      </c>
      <c r="D88" s="7" t="s">
        <v>736</v>
      </c>
      <c r="E88" s="7">
        <v>61290</v>
      </c>
      <c r="F88" s="7">
        <v>55550</v>
      </c>
    </row>
    <row r="89" spans="1:6" x14ac:dyDescent="0.2">
      <c r="A89" s="28" t="s">
        <v>865</v>
      </c>
      <c r="B89" s="6" t="s">
        <v>866</v>
      </c>
      <c r="C89" s="5" t="s">
        <v>634</v>
      </c>
      <c r="D89" s="7">
        <v>120</v>
      </c>
      <c r="E89" s="7">
        <v>26320</v>
      </c>
      <c r="F89" s="7">
        <v>25570</v>
      </c>
    </row>
    <row r="90" spans="1:6" x14ac:dyDescent="0.2">
      <c r="A90" s="28" t="s">
        <v>899</v>
      </c>
      <c r="B90" s="6" t="s">
        <v>900</v>
      </c>
      <c r="C90" s="5" t="s">
        <v>634</v>
      </c>
      <c r="D90" s="7" t="s">
        <v>736</v>
      </c>
      <c r="E90" s="7">
        <v>50620</v>
      </c>
      <c r="F90" s="7">
        <v>47140</v>
      </c>
    </row>
    <row r="91" spans="1:6" x14ac:dyDescent="0.2">
      <c r="A91" s="28" t="s">
        <v>911</v>
      </c>
      <c r="B91" s="6" t="s">
        <v>912</v>
      </c>
      <c r="C91" s="5" t="s">
        <v>634</v>
      </c>
      <c r="D91" s="7">
        <v>90</v>
      </c>
      <c r="E91" s="7">
        <v>65240</v>
      </c>
      <c r="F91" s="7">
        <v>65320</v>
      </c>
    </row>
    <row r="92" spans="1:6" x14ac:dyDescent="0.2">
      <c r="A92" s="28" t="s">
        <v>923</v>
      </c>
      <c r="B92" s="6" t="s">
        <v>924</v>
      </c>
      <c r="C92" s="5" t="s">
        <v>634</v>
      </c>
      <c r="D92" s="7">
        <v>30</v>
      </c>
      <c r="E92" s="7">
        <v>28440</v>
      </c>
      <c r="F92" s="7">
        <v>26120</v>
      </c>
    </row>
    <row r="93" spans="1:6" x14ac:dyDescent="0.2">
      <c r="A93" s="28" t="s">
        <v>925</v>
      </c>
      <c r="B93" s="6" t="s">
        <v>926</v>
      </c>
      <c r="C93" s="5" t="s">
        <v>634</v>
      </c>
      <c r="D93" s="7">
        <v>80</v>
      </c>
      <c r="E93" s="7">
        <v>35060</v>
      </c>
      <c r="F93" s="7">
        <v>31310</v>
      </c>
    </row>
    <row r="94" spans="1:6" x14ac:dyDescent="0.2">
      <c r="A94" s="28" t="s">
        <v>929</v>
      </c>
      <c r="B94" s="6" t="s">
        <v>930</v>
      </c>
      <c r="C94" s="5" t="s">
        <v>634</v>
      </c>
      <c r="D94" s="7" t="s">
        <v>736</v>
      </c>
      <c r="E94" s="7">
        <v>65280</v>
      </c>
      <c r="F94" s="7">
        <v>55910</v>
      </c>
    </row>
    <row r="95" spans="1:6" x14ac:dyDescent="0.2">
      <c r="A95" s="28" t="s">
        <v>933</v>
      </c>
      <c r="B95" s="6" t="s">
        <v>934</v>
      </c>
      <c r="C95" s="5" t="s">
        <v>634</v>
      </c>
      <c r="D95" s="7">
        <v>50</v>
      </c>
      <c r="E95" s="7">
        <v>32250</v>
      </c>
      <c r="F95" s="7">
        <v>29600</v>
      </c>
    </row>
    <row r="96" spans="1:6" x14ac:dyDescent="0.2">
      <c r="A96" s="28" t="s">
        <v>943</v>
      </c>
      <c r="B96" s="6" t="s">
        <v>944</v>
      </c>
      <c r="C96" s="5" t="s">
        <v>634</v>
      </c>
      <c r="D96" s="7" t="s">
        <v>736</v>
      </c>
      <c r="E96" s="7">
        <v>30600</v>
      </c>
      <c r="F96" s="7">
        <v>28980</v>
      </c>
    </row>
    <row r="97" spans="1:6" x14ac:dyDescent="0.2">
      <c r="A97" s="28" t="s">
        <v>945</v>
      </c>
      <c r="B97" s="6" t="s">
        <v>946</v>
      </c>
      <c r="C97" s="5" t="s">
        <v>634</v>
      </c>
      <c r="D97" s="7">
        <v>860</v>
      </c>
      <c r="E97" s="7">
        <v>55020</v>
      </c>
      <c r="F97" s="7">
        <v>56950</v>
      </c>
    </row>
    <row r="98" spans="1:6" x14ac:dyDescent="0.2">
      <c r="A98" s="28" t="s">
        <v>949</v>
      </c>
      <c r="B98" s="6" t="s">
        <v>950</v>
      </c>
      <c r="C98" s="5" t="s">
        <v>634</v>
      </c>
      <c r="D98" s="7">
        <v>60</v>
      </c>
      <c r="E98" s="7">
        <v>35790</v>
      </c>
      <c r="F98" s="7">
        <v>35010</v>
      </c>
    </row>
    <row r="99" spans="1:6" x14ac:dyDescent="0.2">
      <c r="A99" s="28" t="s">
        <v>951</v>
      </c>
      <c r="B99" s="6" t="s">
        <v>952</v>
      </c>
      <c r="C99" s="5" t="s">
        <v>634</v>
      </c>
      <c r="D99" s="7">
        <v>120</v>
      </c>
      <c r="E99" s="7">
        <v>36830</v>
      </c>
      <c r="F99" s="7">
        <v>33070</v>
      </c>
    </row>
    <row r="100" spans="1:6" x14ac:dyDescent="0.2">
      <c r="A100" s="28" t="s">
        <v>953</v>
      </c>
      <c r="B100" s="6" t="s">
        <v>954</v>
      </c>
      <c r="C100" s="5" t="s">
        <v>634</v>
      </c>
      <c r="D100" s="7">
        <v>150</v>
      </c>
      <c r="E100" s="7">
        <v>57920</v>
      </c>
      <c r="F100" s="7">
        <v>58360</v>
      </c>
    </row>
    <row r="101" spans="1:6" x14ac:dyDescent="0.2">
      <c r="A101" s="28" t="s">
        <v>955</v>
      </c>
      <c r="B101" s="6" t="s">
        <v>956</v>
      </c>
      <c r="C101" s="5" t="s">
        <v>634</v>
      </c>
      <c r="D101" s="7">
        <v>530</v>
      </c>
      <c r="E101" s="7">
        <v>38950</v>
      </c>
      <c r="F101" s="7">
        <v>37120</v>
      </c>
    </row>
    <row r="102" spans="1:6" x14ac:dyDescent="0.2">
      <c r="A102" s="28" t="s">
        <v>957</v>
      </c>
      <c r="B102" s="6" t="s">
        <v>958</v>
      </c>
      <c r="C102" s="5" t="s">
        <v>634</v>
      </c>
      <c r="D102" s="7">
        <v>150</v>
      </c>
      <c r="E102" s="7">
        <v>51360</v>
      </c>
      <c r="F102" s="7">
        <v>48370</v>
      </c>
    </row>
    <row r="103" spans="1:6" x14ac:dyDescent="0.2">
      <c r="A103" s="28" t="s">
        <v>963</v>
      </c>
      <c r="B103" s="6" t="s">
        <v>964</v>
      </c>
      <c r="C103" s="5" t="s">
        <v>634</v>
      </c>
      <c r="D103" s="7">
        <v>40</v>
      </c>
      <c r="E103" s="7">
        <v>43440</v>
      </c>
      <c r="F103" s="7">
        <v>35940</v>
      </c>
    </row>
    <row r="104" spans="1:6" x14ac:dyDescent="0.2">
      <c r="A104" s="28" t="s">
        <v>967</v>
      </c>
      <c r="B104" s="6" t="s">
        <v>968</v>
      </c>
      <c r="C104" s="5" t="s">
        <v>634</v>
      </c>
      <c r="D104" s="7">
        <v>480</v>
      </c>
      <c r="E104" s="7">
        <v>28300</v>
      </c>
      <c r="F104" s="7">
        <v>27660</v>
      </c>
    </row>
    <row r="105" spans="1:6" x14ac:dyDescent="0.2">
      <c r="A105" s="28" t="s">
        <v>969</v>
      </c>
      <c r="B105" s="6" t="s">
        <v>970</v>
      </c>
      <c r="C105" s="5" t="s">
        <v>634</v>
      </c>
      <c r="D105" s="7">
        <v>140</v>
      </c>
      <c r="E105" s="7">
        <v>28400</v>
      </c>
      <c r="F105" s="7">
        <v>26170</v>
      </c>
    </row>
    <row r="106" spans="1:6" x14ac:dyDescent="0.2">
      <c r="A106" s="28" t="s">
        <v>971</v>
      </c>
      <c r="B106" s="6" t="s">
        <v>972</v>
      </c>
      <c r="C106" s="5" t="s">
        <v>634</v>
      </c>
      <c r="D106" s="7" t="s">
        <v>736</v>
      </c>
      <c r="E106" s="7">
        <v>19550</v>
      </c>
      <c r="F106" s="7">
        <v>18410</v>
      </c>
    </row>
    <row r="107" spans="1:6" x14ac:dyDescent="0.2">
      <c r="A107" s="28" t="s">
        <v>977</v>
      </c>
      <c r="B107" s="6" t="s">
        <v>978</v>
      </c>
      <c r="C107" s="5" t="s">
        <v>634</v>
      </c>
      <c r="D107" s="7">
        <v>330</v>
      </c>
      <c r="E107" s="7">
        <v>116730</v>
      </c>
      <c r="F107" s="7">
        <v>85130</v>
      </c>
    </row>
    <row r="108" spans="1:6" x14ac:dyDescent="0.2">
      <c r="A108" s="28" t="s">
        <v>985</v>
      </c>
      <c r="B108" s="6" t="s">
        <v>986</v>
      </c>
      <c r="C108" s="5" t="s">
        <v>634</v>
      </c>
      <c r="D108" s="7">
        <v>30</v>
      </c>
      <c r="E108" s="7">
        <v>78700</v>
      </c>
      <c r="F108" s="7">
        <v>60170</v>
      </c>
    </row>
    <row r="109" spans="1:6" x14ac:dyDescent="0.2">
      <c r="A109" s="28" t="s">
        <v>987</v>
      </c>
      <c r="B109" s="6" t="s">
        <v>988</v>
      </c>
      <c r="C109" s="5" t="s">
        <v>634</v>
      </c>
      <c r="D109" s="7">
        <v>170</v>
      </c>
      <c r="E109" s="7">
        <v>47400</v>
      </c>
      <c r="F109" s="7">
        <v>47440</v>
      </c>
    </row>
    <row r="110" spans="1:6" x14ac:dyDescent="0.2">
      <c r="A110" s="28" t="s">
        <v>991</v>
      </c>
      <c r="B110" s="6" t="s">
        <v>992</v>
      </c>
      <c r="C110" s="5" t="s">
        <v>634</v>
      </c>
      <c r="D110" s="7">
        <v>150</v>
      </c>
      <c r="E110" s="7">
        <v>45290</v>
      </c>
      <c r="F110" s="7">
        <v>44410</v>
      </c>
    </row>
    <row r="111" spans="1:6" x14ac:dyDescent="0.2">
      <c r="A111" s="28" t="s">
        <v>995</v>
      </c>
      <c r="B111" s="6" t="s">
        <v>996</v>
      </c>
      <c r="C111" s="5" t="s">
        <v>634</v>
      </c>
      <c r="D111" s="7">
        <v>80</v>
      </c>
      <c r="E111" s="7">
        <v>74580</v>
      </c>
      <c r="F111" s="7">
        <v>71790</v>
      </c>
    </row>
    <row r="112" spans="1:6" x14ac:dyDescent="0.2">
      <c r="A112" s="28" t="s">
        <v>997</v>
      </c>
      <c r="B112" s="6" t="s">
        <v>998</v>
      </c>
      <c r="C112" s="5" t="s">
        <v>634</v>
      </c>
      <c r="D112" s="7">
        <v>50</v>
      </c>
      <c r="E112" s="7">
        <v>73140</v>
      </c>
      <c r="F112" s="7">
        <v>77920</v>
      </c>
    </row>
    <row r="113" spans="1:6" x14ac:dyDescent="0.2">
      <c r="A113" s="28" t="s">
        <v>999</v>
      </c>
      <c r="B113" s="6" t="s">
        <v>1000</v>
      </c>
      <c r="C113" s="5" t="s">
        <v>634</v>
      </c>
      <c r="D113" s="7">
        <v>140</v>
      </c>
      <c r="E113" s="7">
        <v>51120</v>
      </c>
      <c r="F113" s="7">
        <v>53200</v>
      </c>
    </row>
    <row r="114" spans="1:6" x14ac:dyDescent="0.2">
      <c r="A114" s="28" t="s">
        <v>1007</v>
      </c>
      <c r="B114" s="6" t="s">
        <v>1008</v>
      </c>
      <c r="C114" s="5" t="s">
        <v>634</v>
      </c>
      <c r="D114" s="7" t="s">
        <v>736</v>
      </c>
      <c r="E114" s="7">
        <v>60340</v>
      </c>
      <c r="F114" s="7">
        <v>57470</v>
      </c>
    </row>
    <row r="115" spans="1:6" x14ac:dyDescent="0.2">
      <c r="A115" s="28" t="s">
        <v>1032</v>
      </c>
      <c r="B115" s="6" t="s">
        <v>1033</v>
      </c>
      <c r="C115" s="5" t="s">
        <v>634</v>
      </c>
      <c r="D115" s="7">
        <v>30</v>
      </c>
      <c r="E115" s="7">
        <v>65230</v>
      </c>
      <c r="F115" s="7">
        <v>63620</v>
      </c>
    </row>
    <row r="116" spans="1:6" x14ac:dyDescent="0.2">
      <c r="A116" s="28" t="s">
        <v>483</v>
      </c>
      <c r="B116" s="6" t="s">
        <v>484</v>
      </c>
      <c r="C116" s="5" t="s">
        <v>634</v>
      </c>
      <c r="D116" s="7">
        <v>30</v>
      </c>
      <c r="E116" s="7">
        <v>93280</v>
      </c>
      <c r="F116" s="7">
        <v>86910</v>
      </c>
    </row>
    <row r="117" spans="1:6" x14ac:dyDescent="0.2">
      <c r="A117" s="28" t="s">
        <v>1044</v>
      </c>
      <c r="B117" s="6" t="s">
        <v>1045</v>
      </c>
      <c r="C117" s="5" t="s">
        <v>634</v>
      </c>
      <c r="D117" s="7">
        <v>40</v>
      </c>
      <c r="E117" s="7">
        <v>55100</v>
      </c>
      <c r="F117" s="7">
        <v>53580</v>
      </c>
    </row>
    <row r="118" spans="1:6" x14ac:dyDescent="0.2">
      <c r="A118" s="28" t="s">
        <v>1046</v>
      </c>
      <c r="B118" s="6" t="s">
        <v>1047</v>
      </c>
      <c r="C118" s="5" t="s">
        <v>634</v>
      </c>
      <c r="D118" s="7">
        <v>60</v>
      </c>
      <c r="E118" s="7">
        <v>56700</v>
      </c>
      <c r="F118" s="7">
        <v>55330</v>
      </c>
    </row>
    <row r="119" spans="1:6" x14ac:dyDescent="0.2">
      <c r="A119" s="28" t="s">
        <v>1050</v>
      </c>
      <c r="B119" s="6" t="s">
        <v>1051</v>
      </c>
      <c r="C119" s="5" t="s">
        <v>634</v>
      </c>
      <c r="D119" s="7" t="s">
        <v>736</v>
      </c>
      <c r="E119" s="7">
        <v>92020</v>
      </c>
      <c r="F119" s="7">
        <v>76940</v>
      </c>
    </row>
    <row r="120" spans="1:6" x14ac:dyDescent="0.2">
      <c r="A120" s="28" t="s">
        <v>1052</v>
      </c>
      <c r="B120" s="6" t="s">
        <v>1053</v>
      </c>
      <c r="C120" s="5" t="s">
        <v>634</v>
      </c>
      <c r="D120" s="7">
        <v>70</v>
      </c>
      <c r="E120" s="7">
        <v>64120</v>
      </c>
      <c r="F120" s="7">
        <v>64360</v>
      </c>
    </row>
    <row r="121" spans="1:6" x14ac:dyDescent="0.2">
      <c r="A121" s="28" t="s">
        <v>1054</v>
      </c>
      <c r="B121" s="6" t="s">
        <v>1055</v>
      </c>
      <c r="C121" s="5" t="s">
        <v>634</v>
      </c>
      <c r="D121" s="7">
        <v>110</v>
      </c>
      <c r="E121" s="7">
        <v>50670</v>
      </c>
      <c r="F121" s="7">
        <v>53530</v>
      </c>
    </row>
    <row r="122" spans="1:6" x14ac:dyDescent="0.2">
      <c r="A122" s="28" t="s">
        <v>1062</v>
      </c>
      <c r="B122" s="6" t="s">
        <v>1063</v>
      </c>
      <c r="C122" s="5" t="s">
        <v>634</v>
      </c>
      <c r="D122" s="7">
        <v>100</v>
      </c>
      <c r="E122" s="7">
        <v>47150</v>
      </c>
      <c r="F122" s="7">
        <v>51320</v>
      </c>
    </row>
    <row r="123" spans="1:6" x14ac:dyDescent="0.2">
      <c r="A123" s="28" t="s">
        <v>1064</v>
      </c>
      <c r="B123" s="6" t="s">
        <v>1065</v>
      </c>
      <c r="C123" s="5" t="s">
        <v>634</v>
      </c>
      <c r="D123" s="7">
        <v>50</v>
      </c>
      <c r="E123" s="7">
        <v>49760</v>
      </c>
      <c r="F123" s="7">
        <v>52730</v>
      </c>
    </row>
    <row r="124" spans="1:6" x14ac:dyDescent="0.2">
      <c r="A124" s="28" t="s">
        <v>1066</v>
      </c>
      <c r="B124" s="6" t="s">
        <v>1067</v>
      </c>
      <c r="C124" s="5" t="s">
        <v>634</v>
      </c>
      <c r="D124" s="7">
        <v>140</v>
      </c>
      <c r="E124" s="7">
        <v>50990</v>
      </c>
      <c r="F124" s="7">
        <v>52710</v>
      </c>
    </row>
    <row r="125" spans="1:6" x14ac:dyDescent="0.2">
      <c r="A125" s="28" t="s">
        <v>1068</v>
      </c>
      <c r="B125" s="6" t="s">
        <v>1069</v>
      </c>
      <c r="C125" s="5" t="s">
        <v>634</v>
      </c>
      <c r="D125" s="7">
        <v>70</v>
      </c>
      <c r="E125" s="7">
        <v>41980</v>
      </c>
      <c r="F125" s="7">
        <v>37190</v>
      </c>
    </row>
    <row r="126" spans="1:6" x14ac:dyDescent="0.2">
      <c r="A126" s="28" t="s">
        <v>1070</v>
      </c>
      <c r="B126" s="6" t="s">
        <v>1071</v>
      </c>
      <c r="C126" s="5" t="s">
        <v>634</v>
      </c>
      <c r="D126" s="7">
        <v>80</v>
      </c>
      <c r="E126" s="7">
        <v>47530</v>
      </c>
      <c r="F126" s="7">
        <v>48780</v>
      </c>
    </row>
    <row r="127" spans="1:6" x14ac:dyDescent="0.2">
      <c r="A127" s="28" t="s">
        <v>489</v>
      </c>
      <c r="B127" s="6" t="s">
        <v>490</v>
      </c>
      <c r="C127" s="5" t="s">
        <v>634</v>
      </c>
      <c r="D127" s="7">
        <v>240</v>
      </c>
      <c r="E127" s="7">
        <v>20030</v>
      </c>
      <c r="F127" s="7">
        <v>17980</v>
      </c>
    </row>
    <row r="128" spans="1:6" x14ac:dyDescent="0.2">
      <c r="A128" s="28" t="s">
        <v>1076</v>
      </c>
      <c r="B128" s="6" t="s">
        <v>1077</v>
      </c>
      <c r="C128" s="5" t="s">
        <v>634</v>
      </c>
      <c r="D128" s="7" t="s">
        <v>736</v>
      </c>
      <c r="E128" s="7">
        <v>46250</v>
      </c>
      <c r="F128" s="7">
        <v>48740</v>
      </c>
    </row>
    <row r="129" spans="1:6" x14ac:dyDescent="0.2">
      <c r="A129" s="28" t="s">
        <v>1078</v>
      </c>
      <c r="B129" s="6" t="s">
        <v>1079</v>
      </c>
      <c r="C129" s="5" t="s">
        <v>634</v>
      </c>
      <c r="D129" s="7">
        <v>300</v>
      </c>
      <c r="E129" s="7">
        <v>49400</v>
      </c>
      <c r="F129" s="7">
        <v>47210</v>
      </c>
    </row>
    <row r="130" spans="1:6" x14ac:dyDescent="0.2">
      <c r="A130" s="28" t="s">
        <v>1080</v>
      </c>
      <c r="B130" s="6" t="s">
        <v>1081</v>
      </c>
      <c r="C130" s="5" t="s">
        <v>634</v>
      </c>
      <c r="D130" s="7" t="s">
        <v>736</v>
      </c>
      <c r="E130" s="7">
        <v>53680</v>
      </c>
      <c r="F130" s="7">
        <v>48970</v>
      </c>
    </row>
    <row r="131" spans="1:6" x14ac:dyDescent="0.2">
      <c r="A131" s="28" t="s">
        <v>1082</v>
      </c>
      <c r="B131" s="6" t="s">
        <v>1083</v>
      </c>
      <c r="C131" s="5" t="s">
        <v>634</v>
      </c>
      <c r="D131" s="7">
        <v>270</v>
      </c>
      <c r="E131" s="7">
        <v>38210</v>
      </c>
      <c r="F131" s="7">
        <v>39780</v>
      </c>
    </row>
    <row r="132" spans="1:6" x14ac:dyDescent="0.2">
      <c r="A132" s="28" t="s">
        <v>1084</v>
      </c>
      <c r="B132" s="6" t="s">
        <v>1085</v>
      </c>
      <c r="C132" s="5" t="s">
        <v>634</v>
      </c>
      <c r="D132" s="7">
        <v>300</v>
      </c>
      <c r="E132" s="7">
        <v>47340</v>
      </c>
      <c r="F132" s="7">
        <v>45770</v>
      </c>
    </row>
    <row r="133" spans="1:6" x14ac:dyDescent="0.2">
      <c r="A133" s="28" t="s">
        <v>1086</v>
      </c>
      <c r="B133" s="6" t="s">
        <v>1087</v>
      </c>
      <c r="C133" s="5" t="s">
        <v>634</v>
      </c>
      <c r="D133" s="7">
        <v>6040</v>
      </c>
      <c r="E133" s="7">
        <v>48750</v>
      </c>
      <c r="F133" s="7">
        <v>47030</v>
      </c>
    </row>
    <row r="134" spans="1:6" x14ac:dyDescent="0.2">
      <c r="A134" s="28" t="s">
        <v>1088</v>
      </c>
      <c r="B134" s="6" t="s">
        <v>1089</v>
      </c>
      <c r="C134" s="5" t="s">
        <v>634</v>
      </c>
      <c r="D134" s="7">
        <v>2990</v>
      </c>
      <c r="E134" s="7">
        <v>50510</v>
      </c>
      <c r="F134" s="7">
        <v>49050</v>
      </c>
    </row>
    <row r="135" spans="1:6" x14ac:dyDescent="0.2">
      <c r="A135" s="28" t="s">
        <v>1090</v>
      </c>
      <c r="B135" s="6" t="s">
        <v>1091</v>
      </c>
      <c r="C135" s="5" t="s">
        <v>634</v>
      </c>
      <c r="D135" s="7">
        <v>50</v>
      </c>
      <c r="E135" s="7">
        <v>49530</v>
      </c>
      <c r="F135" s="7">
        <v>46700</v>
      </c>
    </row>
    <row r="136" spans="1:6" x14ac:dyDescent="0.2">
      <c r="A136" s="28" t="s">
        <v>1092</v>
      </c>
      <c r="B136" s="6" t="s">
        <v>1093</v>
      </c>
      <c r="C136" s="5" t="s">
        <v>634</v>
      </c>
      <c r="D136" s="7">
        <v>3830</v>
      </c>
      <c r="E136" s="7">
        <v>52630</v>
      </c>
      <c r="F136" s="7">
        <v>51210</v>
      </c>
    </row>
    <row r="137" spans="1:6" x14ac:dyDescent="0.2">
      <c r="A137" s="28" t="s">
        <v>1094</v>
      </c>
      <c r="B137" s="6" t="s">
        <v>1095</v>
      </c>
      <c r="C137" s="5" t="s">
        <v>634</v>
      </c>
      <c r="D137" s="7">
        <v>400</v>
      </c>
      <c r="E137" s="7">
        <v>52100</v>
      </c>
      <c r="F137" s="7">
        <v>51810</v>
      </c>
    </row>
    <row r="138" spans="1:6" x14ac:dyDescent="0.2">
      <c r="A138" s="28" t="s">
        <v>1098</v>
      </c>
      <c r="B138" s="6" t="s">
        <v>1099</v>
      </c>
      <c r="C138" s="5" t="s">
        <v>634</v>
      </c>
      <c r="D138" s="7">
        <v>240</v>
      </c>
      <c r="E138" s="7">
        <v>48830</v>
      </c>
      <c r="F138" s="7">
        <v>46460</v>
      </c>
    </row>
    <row r="139" spans="1:6" x14ac:dyDescent="0.2">
      <c r="A139" s="28" t="s">
        <v>1100</v>
      </c>
      <c r="B139" s="6" t="s">
        <v>1101</v>
      </c>
      <c r="C139" s="5" t="s">
        <v>634</v>
      </c>
      <c r="D139" s="7">
        <v>120</v>
      </c>
      <c r="E139" s="7">
        <v>49890</v>
      </c>
      <c r="F139" s="7">
        <v>48560</v>
      </c>
    </row>
    <row r="140" spans="1:6" x14ac:dyDescent="0.2">
      <c r="A140" s="28" t="s">
        <v>1102</v>
      </c>
      <c r="B140" s="6" t="s">
        <v>1103</v>
      </c>
      <c r="C140" s="5" t="s">
        <v>634</v>
      </c>
      <c r="D140" s="7">
        <v>150</v>
      </c>
      <c r="E140" s="7">
        <v>50620</v>
      </c>
      <c r="F140" s="7">
        <v>49240</v>
      </c>
    </row>
    <row r="141" spans="1:6" x14ac:dyDescent="0.2">
      <c r="A141" s="28" t="s">
        <v>1106</v>
      </c>
      <c r="B141" s="6" t="s">
        <v>1107</v>
      </c>
      <c r="C141" s="5" t="s">
        <v>634</v>
      </c>
      <c r="D141" s="7">
        <v>100</v>
      </c>
      <c r="E141" s="7">
        <v>48300</v>
      </c>
      <c r="F141" s="7">
        <v>51170</v>
      </c>
    </row>
    <row r="142" spans="1:6" x14ac:dyDescent="0.2">
      <c r="A142" s="28" t="s">
        <v>1108</v>
      </c>
      <c r="B142" s="6" t="s">
        <v>1109</v>
      </c>
      <c r="C142" s="5" t="s">
        <v>634</v>
      </c>
      <c r="D142" s="7">
        <v>320</v>
      </c>
      <c r="E142" s="7">
        <v>35060</v>
      </c>
      <c r="F142" s="7">
        <v>32240</v>
      </c>
    </row>
    <row r="143" spans="1:6" x14ac:dyDescent="0.2">
      <c r="A143" s="28" t="s">
        <v>1110</v>
      </c>
      <c r="B143" s="6" t="s">
        <v>1111</v>
      </c>
      <c r="C143" s="5" t="s">
        <v>634</v>
      </c>
      <c r="D143" s="7">
        <v>2330</v>
      </c>
      <c r="E143" s="7">
        <v>21670</v>
      </c>
      <c r="F143" s="7">
        <v>21070</v>
      </c>
    </row>
    <row r="144" spans="1:6" x14ac:dyDescent="0.2">
      <c r="A144" s="28" t="s">
        <v>1112</v>
      </c>
      <c r="B144" s="6" t="s">
        <v>1113</v>
      </c>
      <c r="C144" s="5" t="s">
        <v>634</v>
      </c>
      <c r="D144" s="7">
        <v>190</v>
      </c>
      <c r="E144" s="7">
        <v>23670</v>
      </c>
      <c r="F144" s="7">
        <v>19560</v>
      </c>
    </row>
    <row r="145" spans="1:6" x14ac:dyDescent="0.2">
      <c r="A145" s="28" t="s">
        <v>1120</v>
      </c>
      <c r="B145" s="6" t="s">
        <v>1121</v>
      </c>
      <c r="C145" s="5" t="s">
        <v>634</v>
      </c>
      <c r="D145" s="7">
        <v>360</v>
      </c>
      <c r="E145" s="7">
        <v>55250</v>
      </c>
      <c r="F145" s="7">
        <v>55390</v>
      </c>
    </row>
    <row r="146" spans="1:6" x14ac:dyDescent="0.2">
      <c r="A146" s="28" t="s">
        <v>1128</v>
      </c>
      <c r="B146" s="6" t="s">
        <v>1129</v>
      </c>
      <c r="C146" s="5" t="s">
        <v>634</v>
      </c>
      <c r="D146" s="7">
        <v>500</v>
      </c>
      <c r="E146" s="7">
        <v>64140</v>
      </c>
      <c r="F146" s="7">
        <v>64810</v>
      </c>
    </row>
    <row r="147" spans="1:6" x14ac:dyDescent="0.2">
      <c r="A147" s="28" t="s">
        <v>1130</v>
      </c>
      <c r="B147" s="6" t="s">
        <v>1131</v>
      </c>
      <c r="C147" s="5" t="s">
        <v>634</v>
      </c>
      <c r="D147" s="7">
        <v>3440</v>
      </c>
      <c r="E147" s="7">
        <v>20930</v>
      </c>
      <c r="F147" s="7">
        <v>19440</v>
      </c>
    </row>
    <row r="148" spans="1:6" x14ac:dyDescent="0.2">
      <c r="A148" s="28" t="s">
        <v>1146</v>
      </c>
      <c r="B148" s="6" t="s">
        <v>1147</v>
      </c>
      <c r="C148" s="5" t="s">
        <v>634</v>
      </c>
      <c r="D148" s="7" t="s">
        <v>736</v>
      </c>
      <c r="E148" s="7">
        <v>46700</v>
      </c>
      <c r="F148" s="7">
        <v>43350</v>
      </c>
    </row>
    <row r="149" spans="1:6" x14ac:dyDescent="0.2">
      <c r="A149" s="28" t="s">
        <v>1150</v>
      </c>
      <c r="B149" s="6" t="s">
        <v>1151</v>
      </c>
      <c r="C149" s="5" t="s">
        <v>634</v>
      </c>
      <c r="D149" s="7" t="s">
        <v>736</v>
      </c>
      <c r="E149" s="7">
        <v>23560</v>
      </c>
      <c r="F149" s="7">
        <v>22790</v>
      </c>
    </row>
    <row r="150" spans="1:6" x14ac:dyDescent="0.2">
      <c r="A150" s="28" t="s">
        <v>1152</v>
      </c>
      <c r="B150" s="6" t="s">
        <v>1153</v>
      </c>
      <c r="C150" s="5" t="s">
        <v>634</v>
      </c>
      <c r="D150" s="7">
        <v>80</v>
      </c>
      <c r="E150" s="7">
        <v>39020</v>
      </c>
      <c r="F150" s="7">
        <v>36870</v>
      </c>
    </row>
    <row r="151" spans="1:6" x14ac:dyDescent="0.2">
      <c r="A151" s="28" t="s">
        <v>1154</v>
      </c>
      <c r="B151" s="6" t="s">
        <v>1155</v>
      </c>
      <c r="C151" s="5" t="s">
        <v>634</v>
      </c>
      <c r="D151" s="7" t="s">
        <v>736</v>
      </c>
      <c r="E151" s="7">
        <v>23280</v>
      </c>
      <c r="F151" s="7">
        <v>24770</v>
      </c>
    </row>
    <row r="152" spans="1:6" x14ac:dyDescent="0.2">
      <c r="A152" s="28" t="s">
        <v>1156</v>
      </c>
      <c r="B152" s="6" t="s">
        <v>1157</v>
      </c>
      <c r="C152" s="5" t="s">
        <v>634</v>
      </c>
      <c r="D152" s="7">
        <v>110</v>
      </c>
      <c r="E152" s="7">
        <v>22820</v>
      </c>
      <c r="F152" s="7">
        <v>22800</v>
      </c>
    </row>
    <row r="153" spans="1:6" x14ac:dyDescent="0.2">
      <c r="A153" s="28" t="s">
        <v>1164</v>
      </c>
      <c r="B153" s="6" t="s">
        <v>1165</v>
      </c>
      <c r="C153" s="5" t="s">
        <v>634</v>
      </c>
      <c r="D153" s="7">
        <v>50</v>
      </c>
      <c r="E153" s="7">
        <v>44220</v>
      </c>
      <c r="F153" s="7">
        <v>41280</v>
      </c>
    </row>
    <row r="154" spans="1:6" x14ac:dyDescent="0.2">
      <c r="A154" s="28" t="s">
        <v>1168</v>
      </c>
      <c r="B154" s="6" t="s">
        <v>1169</v>
      </c>
      <c r="C154" s="5" t="s">
        <v>634</v>
      </c>
      <c r="D154" s="7">
        <v>100</v>
      </c>
      <c r="E154" s="7">
        <v>48210</v>
      </c>
      <c r="F154" s="7">
        <v>37450</v>
      </c>
    </row>
    <row r="155" spans="1:6" x14ac:dyDescent="0.2">
      <c r="A155" s="28" t="s">
        <v>1176</v>
      </c>
      <c r="B155" s="6" t="s">
        <v>1177</v>
      </c>
      <c r="C155" s="5" t="s">
        <v>634</v>
      </c>
      <c r="D155" s="7">
        <v>80</v>
      </c>
      <c r="E155" s="7">
        <v>53210</v>
      </c>
      <c r="F155" s="7">
        <v>52120</v>
      </c>
    </row>
    <row r="156" spans="1:6" x14ac:dyDescent="0.2">
      <c r="A156" s="28" t="s">
        <v>1184</v>
      </c>
      <c r="B156" s="6" t="s">
        <v>1185</v>
      </c>
      <c r="C156" s="5" t="s">
        <v>634</v>
      </c>
      <c r="D156" s="7">
        <v>40</v>
      </c>
      <c r="E156" s="7">
        <v>18670</v>
      </c>
      <c r="F156" s="7">
        <v>17910</v>
      </c>
    </row>
    <row r="157" spans="1:6" x14ac:dyDescent="0.2">
      <c r="A157" s="28" t="s">
        <v>1188</v>
      </c>
      <c r="B157" s="6" t="s">
        <v>1189</v>
      </c>
      <c r="C157" s="5" t="s">
        <v>634</v>
      </c>
      <c r="D157" s="7">
        <v>50</v>
      </c>
      <c r="E157" s="7">
        <v>31720</v>
      </c>
      <c r="F157" s="7">
        <v>30260</v>
      </c>
    </row>
    <row r="158" spans="1:6" x14ac:dyDescent="0.2">
      <c r="A158" s="28" t="s">
        <v>1190</v>
      </c>
      <c r="B158" s="6" t="s">
        <v>1191</v>
      </c>
      <c r="C158" s="5" t="s">
        <v>634</v>
      </c>
      <c r="D158" s="7">
        <v>230</v>
      </c>
      <c r="E158" s="7">
        <v>39790</v>
      </c>
      <c r="F158" s="7">
        <v>38710</v>
      </c>
    </row>
    <row r="159" spans="1:6" x14ac:dyDescent="0.2">
      <c r="A159" s="28" t="s">
        <v>1192</v>
      </c>
      <c r="B159" s="6" t="s">
        <v>1193</v>
      </c>
      <c r="C159" s="5" t="s">
        <v>634</v>
      </c>
      <c r="D159" s="7">
        <v>50</v>
      </c>
      <c r="E159" s="7">
        <v>31570</v>
      </c>
      <c r="F159" s="7">
        <v>30330</v>
      </c>
    </row>
    <row r="160" spans="1:6" x14ac:dyDescent="0.2">
      <c r="A160" s="28" t="s">
        <v>1208</v>
      </c>
      <c r="B160" s="6" t="s">
        <v>1209</v>
      </c>
      <c r="C160" s="5" t="s">
        <v>634</v>
      </c>
      <c r="D160" s="7">
        <v>80</v>
      </c>
      <c r="E160" s="7">
        <v>29550</v>
      </c>
      <c r="F160" s="7">
        <v>25730</v>
      </c>
    </row>
    <row r="161" spans="1:6" x14ac:dyDescent="0.2">
      <c r="A161" s="28" t="s">
        <v>1214</v>
      </c>
      <c r="B161" s="6" t="s">
        <v>1215</v>
      </c>
      <c r="C161" s="5" t="s">
        <v>634</v>
      </c>
      <c r="D161" s="7">
        <v>30</v>
      </c>
      <c r="E161" s="7">
        <v>72090</v>
      </c>
      <c r="F161" s="7">
        <v>73330</v>
      </c>
    </row>
    <row r="162" spans="1:6" x14ac:dyDescent="0.2">
      <c r="A162" s="28" t="s">
        <v>1220</v>
      </c>
      <c r="B162" s="6" t="s">
        <v>1221</v>
      </c>
      <c r="C162" s="5" t="s">
        <v>634</v>
      </c>
      <c r="D162" s="7">
        <v>80</v>
      </c>
      <c r="E162" s="7">
        <v>189380</v>
      </c>
      <c r="F162" s="7">
        <v>151910</v>
      </c>
    </row>
    <row r="163" spans="1:6" x14ac:dyDescent="0.2">
      <c r="A163" s="28" t="s">
        <v>1229</v>
      </c>
      <c r="B163" s="6" t="s">
        <v>1230</v>
      </c>
      <c r="C163" s="5" t="s">
        <v>634</v>
      </c>
      <c r="D163" s="7">
        <v>60</v>
      </c>
      <c r="E163" s="7">
        <v>61170</v>
      </c>
      <c r="F163" s="7">
        <v>53730</v>
      </c>
    </row>
    <row r="164" spans="1:6" x14ac:dyDescent="0.2">
      <c r="A164" s="28" t="s">
        <v>1231</v>
      </c>
      <c r="B164" s="6" t="s">
        <v>1232</v>
      </c>
      <c r="C164" s="5" t="s">
        <v>634</v>
      </c>
      <c r="D164" s="7">
        <v>40</v>
      </c>
      <c r="E164" s="7">
        <v>129480</v>
      </c>
      <c r="F164" s="7">
        <v>101650</v>
      </c>
    </row>
    <row r="165" spans="1:6" x14ac:dyDescent="0.2">
      <c r="A165" s="28" t="s">
        <v>1233</v>
      </c>
      <c r="B165" s="6" t="s">
        <v>1234</v>
      </c>
      <c r="C165" s="5" t="s">
        <v>634</v>
      </c>
      <c r="D165" s="7">
        <v>430</v>
      </c>
      <c r="E165" s="7">
        <v>124210</v>
      </c>
      <c r="F165" s="7">
        <v>130450</v>
      </c>
    </row>
    <row r="166" spans="1:6" x14ac:dyDescent="0.2">
      <c r="A166" s="28" t="s">
        <v>1237</v>
      </c>
      <c r="B166" s="6" t="s">
        <v>1238</v>
      </c>
      <c r="C166" s="5" t="s">
        <v>634</v>
      </c>
      <c r="D166" s="7">
        <v>200</v>
      </c>
      <c r="E166" s="7">
        <v>179010</v>
      </c>
      <c r="F166" s="7">
        <v>173010</v>
      </c>
    </row>
    <row r="167" spans="1:6" x14ac:dyDescent="0.2">
      <c r="A167" s="28" t="s">
        <v>1239</v>
      </c>
      <c r="B167" s="6" t="s">
        <v>1240</v>
      </c>
      <c r="C167" s="5" t="s">
        <v>634</v>
      </c>
      <c r="D167" s="7">
        <v>80</v>
      </c>
      <c r="E167" s="7">
        <v>248950</v>
      </c>
      <c r="F167" s="7" t="s">
        <v>1224</v>
      </c>
    </row>
    <row r="168" spans="1:6" x14ac:dyDescent="0.2">
      <c r="A168" s="28" t="s">
        <v>1243</v>
      </c>
      <c r="B168" s="6" t="s">
        <v>1244</v>
      </c>
      <c r="C168" s="5" t="s">
        <v>634</v>
      </c>
      <c r="D168" s="7">
        <v>100</v>
      </c>
      <c r="E168" s="7">
        <v>197610</v>
      </c>
      <c r="F168" s="7">
        <v>181890</v>
      </c>
    </row>
    <row r="169" spans="1:6" x14ac:dyDescent="0.2">
      <c r="A169" s="28" t="s">
        <v>1247</v>
      </c>
      <c r="B169" s="6" t="s">
        <v>1248</v>
      </c>
      <c r="C169" s="5" t="s">
        <v>634</v>
      </c>
      <c r="D169" s="7" t="s">
        <v>736</v>
      </c>
      <c r="E169" s="7" t="s">
        <v>1224</v>
      </c>
      <c r="F169" s="7" t="s">
        <v>1224</v>
      </c>
    </row>
    <row r="170" spans="1:6" x14ac:dyDescent="0.2">
      <c r="A170" s="28" t="s">
        <v>1249</v>
      </c>
      <c r="B170" s="6" t="s">
        <v>1250</v>
      </c>
      <c r="C170" s="5" t="s">
        <v>634</v>
      </c>
      <c r="D170" s="7">
        <v>230</v>
      </c>
      <c r="E170" s="7">
        <v>234650</v>
      </c>
      <c r="F170" s="7" t="s">
        <v>1224</v>
      </c>
    </row>
    <row r="171" spans="1:6" x14ac:dyDescent="0.2">
      <c r="A171" s="28" t="s">
        <v>1251</v>
      </c>
      <c r="B171" s="6" t="s">
        <v>1252</v>
      </c>
      <c r="C171" s="5" t="s">
        <v>634</v>
      </c>
      <c r="D171" s="7">
        <v>170</v>
      </c>
      <c r="E171" s="7">
        <v>105710</v>
      </c>
      <c r="F171" s="7">
        <v>106950</v>
      </c>
    </row>
    <row r="172" spans="1:6" x14ac:dyDescent="0.2">
      <c r="A172" s="28" t="s">
        <v>1255</v>
      </c>
      <c r="B172" s="6" t="s">
        <v>1256</v>
      </c>
      <c r="C172" s="5" t="s">
        <v>634</v>
      </c>
      <c r="D172" s="7">
        <v>180</v>
      </c>
      <c r="E172" s="7">
        <v>88470</v>
      </c>
      <c r="F172" s="7">
        <v>85840</v>
      </c>
    </row>
    <row r="173" spans="1:6" x14ac:dyDescent="0.2">
      <c r="A173" s="28" t="s">
        <v>1257</v>
      </c>
      <c r="B173" s="6" t="s">
        <v>1258</v>
      </c>
      <c r="C173" s="5" t="s">
        <v>634</v>
      </c>
      <c r="D173" s="7">
        <v>340</v>
      </c>
      <c r="E173" s="7">
        <v>106280</v>
      </c>
      <c r="F173" s="7">
        <v>98090</v>
      </c>
    </row>
    <row r="174" spans="1:6" x14ac:dyDescent="0.2">
      <c r="A174" s="28" t="s">
        <v>1263</v>
      </c>
      <c r="B174" s="6" t="s">
        <v>1264</v>
      </c>
      <c r="C174" s="5" t="s">
        <v>634</v>
      </c>
      <c r="D174" s="7">
        <v>300</v>
      </c>
      <c r="E174" s="7">
        <v>56980</v>
      </c>
      <c r="F174" s="7">
        <v>56970</v>
      </c>
    </row>
    <row r="175" spans="1:6" x14ac:dyDescent="0.2">
      <c r="A175" s="28" t="s">
        <v>1265</v>
      </c>
      <c r="B175" s="6" t="s">
        <v>1266</v>
      </c>
      <c r="C175" s="5" t="s">
        <v>634</v>
      </c>
      <c r="D175" s="7">
        <v>420</v>
      </c>
      <c r="E175" s="7">
        <v>71260</v>
      </c>
      <c r="F175" s="7">
        <v>69500</v>
      </c>
    </row>
    <row r="176" spans="1:6" x14ac:dyDescent="0.2">
      <c r="A176" s="28" t="s">
        <v>1273</v>
      </c>
      <c r="B176" s="6" t="s">
        <v>1274</v>
      </c>
      <c r="C176" s="5" t="s">
        <v>634</v>
      </c>
      <c r="D176" s="7">
        <v>5260</v>
      </c>
      <c r="E176" s="7">
        <v>67810</v>
      </c>
      <c r="F176" s="7">
        <v>67150</v>
      </c>
    </row>
    <row r="177" spans="1:6" x14ac:dyDescent="0.2">
      <c r="A177" s="28" t="s">
        <v>1275</v>
      </c>
      <c r="B177" s="6" t="s">
        <v>1276</v>
      </c>
      <c r="C177" s="5" t="s">
        <v>634</v>
      </c>
      <c r="D177" s="7" t="s">
        <v>736</v>
      </c>
      <c r="E177" s="7">
        <v>158380</v>
      </c>
      <c r="F177" s="7">
        <v>166230</v>
      </c>
    </row>
    <row r="178" spans="1:6" x14ac:dyDescent="0.2">
      <c r="A178" s="28" t="s">
        <v>1279</v>
      </c>
      <c r="B178" s="6" t="s">
        <v>1280</v>
      </c>
      <c r="C178" s="5" t="s">
        <v>634</v>
      </c>
      <c r="D178" s="7">
        <v>80</v>
      </c>
      <c r="E178" s="7">
        <v>104290</v>
      </c>
      <c r="F178" s="7">
        <v>104440</v>
      </c>
    </row>
    <row r="179" spans="1:6" x14ac:dyDescent="0.2">
      <c r="A179" s="28" t="s">
        <v>1285</v>
      </c>
      <c r="B179" s="6" t="s">
        <v>1286</v>
      </c>
      <c r="C179" s="5" t="s">
        <v>634</v>
      </c>
      <c r="D179" s="7">
        <v>310</v>
      </c>
      <c r="E179" s="7">
        <v>55670</v>
      </c>
      <c r="F179" s="7">
        <v>55690</v>
      </c>
    </row>
    <row r="180" spans="1:6" x14ac:dyDescent="0.2">
      <c r="A180" s="28" t="s">
        <v>1287</v>
      </c>
      <c r="B180" s="6" t="s">
        <v>1288</v>
      </c>
      <c r="C180" s="5" t="s">
        <v>634</v>
      </c>
      <c r="D180" s="7">
        <v>400</v>
      </c>
      <c r="E180" s="7">
        <v>32240</v>
      </c>
      <c r="F180" s="7">
        <v>29040</v>
      </c>
    </row>
    <row r="181" spans="1:6" x14ac:dyDescent="0.2">
      <c r="A181" s="28" t="s">
        <v>1289</v>
      </c>
      <c r="B181" s="6" t="s">
        <v>1290</v>
      </c>
      <c r="C181" s="5" t="s">
        <v>634</v>
      </c>
      <c r="D181" s="7">
        <v>250</v>
      </c>
      <c r="E181" s="7">
        <v>57000</v>
      </c>
      <c r="F181" s="7">
        <v>63810</v>
      </c>
    </row>
    <row r="182" spans="1:6" x14ac:dyDescent="0.2">
      <c r="A182" s="28" t="s">
        <v>1291</v>
      </c>
      <c r="B182" s="6" t="s">
        <v>1292</v>
      </c>
      <c r="C182" s="5" t="s">
        <v>634</v>
      </c>
      <c r="D182" s="7">
        <v>80</v>
      </c>
      <c r="E182" s="7">
        <v>48870</v>
      </c>
      <c r="F182" s="7">
        <v>46490</v>
      </c>
    </row>
    <row r="183" spans="1:6" x14ac:dyDescent="0.2">
      <c r="A183" s="28" t="s">
        <v>1293</v>
      </c>
      <c r="B183" s="6" t="s">
        <v>1294</v>
      </c>
      <c r="C183" s="5" t="s">
        <v>634</v>
      </c>
      <c r="D183" s="7">
        <v>80</v>
      </c>
      <c r="E183" s="7">
        <v>61080</v>
      </c>
      <c r="F183" s="7">
        <v>62610</v>
      </c>
    </row>
    <row r="184" spans="1:6" x14ac:dyDescent="0.2">
      <c r="A184" s="28" t="s">
        <v>1297</v>
      </c>
      <c r="B184" s="6" t="s">
        <v>1298</v>
      </c>
      <c r="C184" s="5" t="s">
        <v>634</v>
      </c>
      <c r="D184" s="7">
        <v>230</v>
      </c>
      <c r="E184" s="7">
        <v>54120</v>
      </c>
      <c r="F184" s="7">
        <v>51710</v>
      </c>
    </row>
    <row r="185" spans="1:6" x14ac:dyDescent="0.2">
      <c r="A185" s="28" t="s">
        <v>1299</v>
      </c>
      <c r="B185" s="6" t="s">
        <v>1300</v>
      </c>
      <c r="C185" s="5" t="s">
        <v>634</v>
      </c>
      <c r="D185" s="7">
        <v>50</v>
      </c>
      <c r="E185" s="7">
        <v>59470</v>
      </c>
      <c r="F185" s="7">
        <v>60510</v>
      </c>
    </row>
    <row r="186" spans="1:6" x14ac:dyDescent="0.2">
      <c r="A186" s="28" t="s">
        <v>1301</v>
      </c>
      <c r="B186" s="6" t="s">
        <v>1302</v>
      </c>
      <c r="C186" s="5" t="s">
        <v>634</v>
      </c>
      <c r="D186" s="7">
        <v>690</v>
      </c>
      <c r="E186" s="7">
        <v>30660</v>
      </c>
      <c r="F186" s="7">
        <v>28530</v>
      </c>
    </row>
    <row r="187" spans="1:6" x14ac:dyDescent="0.2">
      <c r="A187" s="28" t="s">
        <v>1305</v>
      </c>
      <c r="B187" s="6" t="s">
        <v>1306</v>
      </c>
      <c r="C187" s="5" t="s">
        <v>634</v>
      </c>
      <c r="D187" s="7">
        <v>850</v>
      </c>
      <c r="E187" s="7">
        <v>29220</v>
      </c>
      <c r="F187" s="7">
        <v>29400</v>
      </c>
    </row>
    <row r="188" spans="1:6" x14ac:dyDescent="0.2">
      <c r="A188" s="28" t="s">
        <v>1311</v>
      </c>
      <c r="B188" s="6" t="s">
        <v>1312</v>
      </c>
      <c r="C188" s="5" t="s">
        <v>634</v>
      </c>
      <c r="D188" s="7">
        <v>160</v>
      </c>
      <c r="E188" s="7">
        <v>46000</v>
      </c>
      <c r="F188" s="7">
        <v>45040</v>
      </c>
    </row>
    <row r="189" spans="1:6" x14ac:dyDescent="0.2">
      <c r="A189" s="28" t="s">
        <v>1313</v>
      </c>
      <c r="B189" s="6" t="s">
        <v>1314</v>
      </c>
      <c r="C189" s="5" t="s">
        <v>634</v>
      </c>
      <c r="D189" s="7">
        <v>90</v>
      </c>
      <c r="E189" s="7">
        <v>30180</v>
      </c>
      <c r="F189" s="7">
        <v>24960</v>
      </c>
    </row>
    <row r="190" spans="1:6" x14ac:dyDescent="0.2">
      <c r="A190" s="28" t="s">
        <v>1317</v>
      </c>
      <c r="B190" s="6" t="s">
        <v>1318</v>
      </c>
      <c r="C190" s="5" t="s">
        <v>634</v>
      </c>
      <c r="D190" s="7">
        <v>2810</v>
      </c>
      <c r="E190" s="7">
        <v>44970</v>
      </c>
      <c r="F190" s="7">
        <v>45090</v>
      </c>
    </row>
    <row r="191" spans="1:6" x14ac:dyDescent="0.2">
      <c r="A191" s="28" t="s">
        <v>1319</v>
      </c>
      <c r="B191" s="6" t="s">
        <v>1320</v>
      </c>
      <c r="C191" s="5" t="s">
        <v>634</v>
      </c>
      <c r="D191" s="7">
        <v>430</v>
      </c>
      <c r="E191" s="7">
        <v>26120</v>
      </c>
      <c r="F191" s="7">
        <v>22450</v>
      </c>
    </row>
    <row r="192" spans="1:6" x14ac:dyDescent="0.2">
      <c r="A192" s="28" t="s">
        <v>1321</v>
      </c>
      <c r="B192" s="6" t="s">
        <v>1322</v>
      </c>
      <c r="C192" s="5" t="s">
        <v>634</v>
      </c>
      <c r="D192" s="7">
        <v>60</v>
      </c>
      <c r="E192" s="7">
        <v>23840</v>
      </c>
      <c r="F192" s="7">
        <v>22560</v>
      </c>
    </row>
    <row r="193" spans="1:6" x14ac:dyDescent="0.2">
      <c r="A193" s="28" t="s">
        <v>1327</v>
      </c>
      <c r="B193" s="6" t="s">
        <v>1328</v>
      </c>
      <c r="C193" s="5" t="s">
        <v>634</v>
      </c>
      <c r="D193" s="7">
        <v>60</v>
      </c>
      <c r="E193" s="7">
        <v>29970</v>
      </c>
      <c r="F193" s="7">
        <v>25390</v>
      </c>
    </row>
    <row r="194" spans="1:6" x14ac:dyDescent="0.2">
      <c r="A194" s="28" t="s">
        <v>1333</v>
      </c>
      <c r="B194" s="6" t="s">
        <v>1334</v>
      </c>
      <c r="C194" s="5" t="s">
        <v>634</v>
      </c>
      <c r="D194" s="7">
        <v>30</v>
      </c>
      <c r="E194" s="7">
        <v>53900</v>
      </c>
      <c r="F194" s="7">
        <v>54490</v>
      </c>
    </row>
    <row r="195" spans="1:6" x14ac:dyDescent="0.2">
      <c r="A195" s="28" t="s">
        <v>1335</v>
      </c>
      <c r="B195" s="6" t="s">
        <v>1336</v>
      </c>
      <c r="C195" s="5" t="s">
        <v>634</v>
      </c>
      <c r="D195" s="7">
        <v>40</v>
      </c>
      <c r="E195" s="7">
        <v>58360</v>
      </c>
      <c r="F195" s="7">
        <v>46220</v>
      </c>
    </row>
    <row r="196" spans="1:6" x14ac:dyDescent="0.2">
      <c r="A196" s="28" t="s">
        <v>1339</v>
      </c>
      <c r="B196" s="6" t="s">
        <v>1340</v>
      </c>
      <c r="C196" s="5" t="s">
        <v>634</v>
      </c>
      <c r="D196" s="7">
        <v>3750</v>
      </c>
      <c r="E196" s="7">
        <v>17580</v>
      </c>
      <c r="F196" s="7">
        <v>17640</v>
      </c>
    </row>
    <row r="197" spans="1:6" x14ac:dyDescent="0.2">
      <c r="A197" s="28" t="s">
        <v>1343</v>
      </c>
      <c r="B197" s="6" t="s">
        <v>1344</v>
      </c>
      <c r="C197" s="5" t="s">
        <v>634</v>
      </c>
      <c r="D197" s="7">
        <v>1540</v>
      </c>
      <c r="E197" s="7">
        <v>19910</v>
      </c>
      <c r="F197" s="7">
        <v>19080</v>
      </c>
    </row>
    <row r="198" spans="1:6" x14ac:dyDescent="0.2">
      <c r="A198" s="28" t="s">
        <v>1345</v>
      </c>
      <c r="B198" s="6" t="s">
        <v>1346</v>
      </c>
      <c r="C198" s="5" t="s">
        <v>634</v>
      </c>
      <c r="D198" s="7">
        <v>90</v>
      </c>
      <c r="E198" s="7">
        <v>21810</v>
      </c>
      <c r="F198" s="7">
        <v>21660</v>
      </c>
    </row>
    <row r="199" spans="1:6" x14ac:dyDescent="0.2">
      <c r="A199" s="28" t="s">
        <v>1347</v>
      </c>
      <c r="B199" s="6" t="s">
        <v>1348</v>
      </c>
      <c r="C199" s="5" t="s">
        <v>634</v>
      </c>
      <c r="D199" s="7">
        <v>130</v>
      </c>
      <c r="E199" s="7">
        <v>58790</v>
      </c>
      <c r="F199" s="7">
        <v>63570</v>
      </c>
    </row>
    <row r="200" spans="1:6" x14ac:dyDescent="0.2">
      <c r="A200" s="28" t="s">
        <v>1349</v>
      </c>
      <c r="B200" s="6" t="s">
        <v>1350</v>
      </c>
      <c r="C200" s="5" t="s">
        <v>634</v>
      </c>
      <c r="D200" s="7">
        <v>170</v>
      </c>
      <c r="E200" s="7">
        <v>75490</v>
      </c>
      <c r="F200" s="7">
        <v>70390</v>
      </c>
    </row>
    <row r="201" spans="1:6" x14ac:dyDescent="0.2">
      <c r="A201" s="28" t="s">
        <v>1351</v>
      </c>
      <c r="B201" s="6" t="s">
        <v>1352</v>
      </c>
      <c r="C201" s="5" t="s">
        <v>634</v>
      </c>
      <c r="D201" s="7">
        <v>190</v>
      </c>
      <c r="E201" s="7">
        <v>21320</v>
      </c>
      <c r="F201" s="7">
        <v>19440</v>
      </c>
    </row>
    <row r="202" spans="1:6" x14ac:dyDescent="0.2">
      <c r="A202" s="28" t="s">
        <v>1355</v>
      </c>
      <c r="B202" s="6" t="s">
        <v>1356</v>
      </c>
      <c r="C202" s="5" t="s">
        <v>634</v>
      </c>
      <c r="D202" s="7">
        <v>580</v>
      </c>
      <c r="E202" s="7">
        <v>26110</v>
      </c>
      <c r="F202" s="7">
        <v>24040</v>
      </c>
    </row>
    <row r="203" spans="1:6" x14ac:dyDescent="0.2">
      <c r="A203" s="28" t="s">
        <v>1357</v>
      </c>
      <c r="B203" s="6" t="s">
        <v>1358</v>
      </c>
      <c r="C203" s="5" t="s">
        <v>634</v>
      </c>
      <c r="D203" s="7">
        <v>1920</v>
      </c>
      <c r="E203" s="7">
        <v>20450</v>
      </c>
      <c r="F203" s="7">
        <v>19090</v>
      </c>
    </row>
    <row r="204" spans="1:6" x14ac:dyDescent="0.2">
      <c r="A204" s="28" t="s">
        <v>1359</v>
      </c>
      <c r="B204" s="6" t="s">
        <v>1360</v>
      </c>
      <c r="C204" s="5" t="s">
        <v>634</v>
      </c>
      <c r="D204" s="7">
        <v>40</v>
      </c>
      <c r="E204" s="7">
        <v>25720</v>
      </c>
      <c r="F204" s="7">
        <v>24440</v>
      </c>
    </row>
    <row r="205" spans="1:6" x14ac:dyDescent="0.2">
      <c r="A205" s="28" t="s">
        <v>1361</v>
      </c>
      <c r="B205" s="6" t="s">
        <v>1362</v>
      </c>
      <c r="C205" s="5" t="s">
        <v>634</v>
      </c>
      <c r="D205" s="7">
        <v>80</v>
      </c>
      <c r="E205" s="7">
        <v>31370</v>
      </c>
      <c r="F205" s="7">
        <v>33090</v>
      </c>
    </row>
    <row r="206" spans="1:6" x14ac:dyDescent="0.2">
      <c r="A206" s="28" t="s">
        <v>1367</v>
      </c>
      <c r="B206" s="6" t="s">
        <v>1368</v>
      </c>
      <c r="C206" s="5" t="s">
        <v>634</v>
      </c>
      <c r="D206" s="7">
        <v>220</v>
      </c>
      <c r="E206" s="7">
        <v>24710</v>
      </c>
      <c r="F206" s="7">
        <v>23490</v>
      </c>
    </row>
    <row r="207" spans="1:6" x14ac:dyDescent="0.2">
      <c r="A207" s="28" t="s">
        <v>1369</v>
      </c>
      <c r="B207" s="6" t="s">
        <v>1370</v>
      </c>
      <c r="C207" s="5" t="s">
        <v>634</v>
      </c>
      <c r="D207" s="7">
        <v>220</v>
      </c>
      <c r="E207" s="7">
        <v>46110</v>
      </c>
      <c r="F207" s="7">
        <v>48340</v>
      </c>
    </row>
    <row r="208" spans="1:6" x14ac:dyDescent="0.2">
      <c r="A208" s="28" t="s">
        <v>1375</v>
      </c>
      <c r="B208" s="6" t="s">
        <v>1376</v>
      </c>
      <c r="C208" s="5" t="s">
        <v>634</v>
      </c>
      <c r="D208" s="7">
        <v>130</v>
      </c>
      <c r="E208" s="7">
        <v>76570</v>
      </c>
      <c r="F208" s="7">
        <v>68440</v>
      </c>
    </row>
    <row r="209" spans="1:6" x14ac:dyDescent="0.2">
      <c r="A209" s="28" t="s">
        <v>1377</v>
      </c>
      <c r="B209" s="6" t="s">
        <v>1378</v>
      </c>
      <c r="C209" s="5" t="s">
        <v>634</v>
      </c>
      <c r="D209" s="7">
        <v>70</v>
      </c>
      <c r="E209" s="7">
        <v>53680</v>
      </c>
      <c r="F209" s="7">
        <v>48920</v>
      </c>
    </row>
    <row r="210" spans="1:6" x14ac:dyDescent="0.2">
      <c r="A210" s="28" t="s">
        <v>1379</v>
      </c>
      <c r="B210" s="6" t="s">
        <v>1380</v>
      </c>
      <c r="C210" s="5" t="s">
        <v>634</v>
      </c>
      <c r="D210" s="7">
        <v>100</v>
      </c>
      <c r="E210" s="7">
        <v>41510</v>
      </c>
      <c r="F210" s="7">
        <v>43880</v>
      </c>
    </row>
    <row r="211" spans="1:6" x14ac:dyDescent="0.2">
      <c r="A211" s="28" t="s">
        <v>1381</v>
      </c>
      <c r="B211" s="6" t="s">
        <v>1382</v>
      </c>
      <c r="C211" s="5" t="s">
        <v>634</v>
      </c>
      <c r="D211" s="7">
        <v>370</v>
      </c>
      <c r="E211" s="7">
        <v>32470</v>
      </c>
      <c r="F211" s="7">
        <v>32080</v>
      </c>
    </row>
    <row r="212" spans="1:6" x14ac:dyDescent="0.2">
      <c r="A212" s="28" t="s">
        <v>1387</v>
      </c>
      <c r="B212" s="6" t="s">
        <v>1388</v>
      </c>
      <c r="C212" s="5" t="s">
        <v>634</v>
      </c>
      <c r="D212" s="7">
        <v>460</v>
      </c>
      <c r="E212" s="7">
        <v>33310</v>
      </c>
      <c r="F212" s="7">
        <v>33840</v>
      </c>
    </row>
    <row r="213" spans="1:6" x14ac:dyDescent="0.2">
      <c r="A213" s="28" t="s">
        <v>1389</v>
      </c>
      <c r="B213" s="6" t="s">
        <v>1390</v>
      </c>
      <c r="C213" s="5" t="s">
        <v>634</v>
      </c>
      <c r="D213" s="7">
        <v>950</v>
      </c>
      <c r="E213" s="7">
        <v>77830</v>
      </c>
      <c r="F213" s="7">
        <v>86020</v>
      </c>
    </row>
    <row r="214" spans="1:6" x14ac:dyDescent="0.2">
      <c r="A214" s="28" t="s">
        <v>1393</v>
      </c>
      <c r="B214" s="6" t="s">
        <v>1394</v>
      </c>
      <c r="C214" s="5" t="s">
        <v>634</v>
      </c>
      <c r="D214" s="7">
        <v>1200</v>
      </c>
      <c r="E214" s="7">
        <v>44710</v>
      </c>
      <c r="F214" s="7">
        <v>44350</v>
      </c>
    </row>
    <row r="215" spans="1:6" x14ac:dyDescent="0.2">
      <c r="A215" s="28" t="s">
        <v>1397</v>
      </c>
      <c r="B215" s="6" t="s">
        <v>1398</v>
      </c>
      <c r="C215" s="5" t="s">
        <v>634</v>
      </c>
      <c r="D215" s="7">
        <v>30</v>
      </c>
      <c r="E215" s="7">
        <v>23480</v>
      </c>
      <c r="F215" s="7">
        <v>22860</v>
      </c>
    </row>
    <row r="216" spans="1:6" x14ac:dyDescent="0.2">
      <c r="A216" s="28" t="s">
        <v>1403</v>
      </c>
      <c r="B216" s="6" t="s">
        <v>1404</v>
      </c>
      <c r="C216" s="5" t="s">
        <v>634</v>
      </c>
      <c r="D216" s="7">
        <v>1710</v>
      </c>
      <c r="E216" s="7">
        <v>22420</v>
      </c>
      <c r="F216" s="7">
        <v>20670</v>
      </c>
    </row>
    <row r="217" spans="1:6" x14ac:dyDescent="0.2">
      <c r="A217" s="28" t="s">
        <v>1407</v>
      </c>
      <c r="B217" s="6" t="s">
        <v>1408</v>
      </c>
      <c r="C217" s="5" t="s">
        <v>634</v>
      </c>
      <c r="D217" s="7">
        <v>80</v>
      </c>
      <c r="E217" s="7">
        <v>16700</v>
      </c>
      <c r="F217" s="7">
        <v>17340</v>
      </c>
    </row>
    <row r="218" spans="1:6" x14ac:dyDescent="0.2">
      <c r="A218" s="28" t="s">
        <v>1409</v>
      </c>
      <c r="B218" s="6" t="s">
        <v>1410</v>
      </c>
      <c r="C218" s="5" t="s">
        <v>634</v>
      </c>
      <c r="D218" s="7">
        <v>70</v>
      </c>
      <c r="E218" s="7">
        <v>34260</v>
      </c>
      <c r="F218" s="7">
        <v>33790</v>
      </c>
    </row>
    <row r="219" spans="1:6" x14ac:dyDescent="0.2">
      <c r="A219" s="28" t="s">
        <v>1411</v>
      </c>
      <c r="B219" s="6" t="s">
        <v>1412</v>
      </c>
      <c r="C219" s="5" t="s">
        <v>634</v>
      </c>
      <c r="D219" s="7">
        <v>100</v>
      </c>
      <c r="E219" s="7">
        <v>21850</v>
      </c>
      <c r="F219" s="7">
        <v>18900</v>
      </c>
    </row>
    <row r="220" spans="1:6" x14ac:dyDescent="0.2">
      <c r="A220" s="28" t="s">
        <v>1417</v>
      </c>
      <c r="B220" s="6" t="s">
        <v>1418</v>
      </c>
      <c r="C220" s="5" t="s">
        <v>634</v>
      </c>
      <c r="D220" s="7">
        <v>1520</v>
      </c>
      <c r="E220" s="7">
        <v>28650</v>
      </c>
      <c r="F220" s="7">
        <v>27120</v>
      </c>
    </row>
    <row r="221" spans="1:6" x14ac:dyDescent="0.2">
      <c r="A221" s="28" t="s">
        <v>1419</v>
      </c>
      <c r="B221" s="6" t="s">
        <v>1420</v>
      </c>
      <c r="C221" s="5" t="s">
        <v>634</v>
      </c>
      <c r="D221" s="7">
        <v>1260</v>
      </c>
      <c r="E221" s="7">
        <v>17230</v>
      </c>
      <c r="F221" s="7">
        <v>17570</v>
      </c>
    </row>
    <row r="222" spans="1:6" x14ac:dyDescent="0.2">
      <c r="A222" s="28" t="s">
        <v>1421</v>
      </c>
      <c r="B222" s="6" t="s">
        <v>1422</v>
      </c>
      <c r="C222" s="5" t="s">
        <v>634</v>
      </c>
      <c r="D222" s="7">
        <v>980</v>
      </c>
      <c r="E222" s="7">
        <v>21310</v>
      </c>
      <c r="F222" s="7">
        <v>20910</v>
      </c>
    </row>
    <row r="223" spans="1:6" x14ac:dyDescent="0.2">
      <c r="A223" s="28" t="s">
        <v>1423</v>
      </c>
      <c r="B223" s="6" t="s">
        <v>1424</v>
      </c>
      <c r="C223" s="5" t="s">
        <v>634</v>
      </c>
      <c r="D223" s="7">
        <v>1810</v>
      </c>
      <c r="E223" s="7">
        <v>19140</v>
      </c>
      <c r="F223" s="7">
        <v>18530</v>
      </c>
    </row>
    <row r="224" spans="1:6" x14ac:dyDescent="0.2">
      <c r="A224" s="28" t="s">
        <v>1425</v>
      </c>
      <c r="B224" s="6" t="s">
        <v>1426</v>
      </c>
      <c r="C224" s="5" t="s">
        <v>634</v>
      </c>
      <c r="D224" s="7">
        <v>90</v>
      </c>
      <c r="E224" s="7">
        <v>18310</v>
      </c>
      <c r="F224" s="7">
        <v>18150</v>
      </c>
    </row>
    <row r="225" spans="1:6" x14ac:dyDescent="0.2">
      <c r="A225" s="28" t="s">
        <v>1429</v>
      </c>
      <c r="B225" s="6" t="s">
        <v>1430</v>
      </c>
      <c r="C225" s="5" t="s">
        <v>634</v>
      </c>
      <c r="D225" s="7">
        <v>660</v>
      </c>
      <c r="E225" s="7">
        <v>17780</v>
      </c>
      <c r="F225" s="7">
        <v>17910</v>
      </c>
    </row>
    <row r="226" spans="1:6" x14ac:dyDescent="0.2">
      <c r="A226" s="28" t="s">
        <v>1431</v>
      </c>
      <c r="B226" s="6" t="s">
        <v>1432</v>
      </c>
      <c r="C226" s="5" t="s">
        <v>634</v>
      </c>
      <c r="D226" s="7">
        <v>470</v>
      </c>
      <c r="E226" s="7">
        <v>21440</v>
      </c>
      <c r="F226" s="7">
        <v>18470</v>
      </c>
    </row>
    <row r="227" spans="1:6" x14ac:dyDescent="0.2">
      <c r="A227" s="28" t="s">
        <v>1433</v>
      </c>
      <c r="B227" s="6" t="s">
        <v>1434</v>
      </c>
      <c r="C227" s="5" t="s">
        <v>634</v>
      </c>
      <c r="D227" s="7">
        <v>5690</v>
      </c>
      <c r="E227" s="7">
        <v>17830</v>
      </c>
      <c r="F227" s="7">
        <v>17840</v>
      </c>
    </row>
    <row r="228" spans="1:6" x14ac:dyDescent="0.2">
      <c r="A228" s="28" t="s">
        <v>1435</v>
      </c>
      <c r="B228" s="6" t="s">
        <v>1436</v>
      </c>
      <c r="C228" s="5" t="s">
        <v>634</v>
      </c>
      <c r="D228" s="7">
        <v>960</v>
      </c>
      <c r="E228" s="7">
        <v>17280</v>
      </c>
      <c r="F228" s="7">
        <v>17710</v>
      </c>
    </row>
    <row r="229" spans="1:6" x14ac:dyDescent="0.2">
      <c r="A229" s="28" t="s">
        <v>1437</v>
      </c>
      <c r="B229" s="6" t="s">
        <v>1438</v>
      </c>
      <c r="C229" s="5" t="s">
        <v>634</v>
      </c>
      <c r="D229" s="7">
        <v>3910</v>
      </c>
      <c r="E229" s="7">
        <v>18460</v>
      </c>
      <c r="F229" s="7">
        <v>17800</v>
      </c>
    </row>
    <row r="230" spans="1:6" x14ac:dyDescent="0.2">
      <c r="A230" s="28" t="s">
        <v>1439</v>
      </c>
      <c r="B230" s="6" t="s">
        <v>1440</v>
      </c>
      <c r="C230" s="5" t="s">
        <v>634</v>
      </c>
      <c r="D230" s="7">
        <v>90</v>
      </c>
      <c r="E230" s="7">
        <v>17760</v>
      </c>
      <c r="F230" s="7">
        <v>17760</v>
      </c>
    </row>
    <row r="231" spans="1:6" x14ac:dyDescent="0.2">
      <c r="A231" s="28" t="s">
        <v>1441</v>
      </c>
      <c r="B231" s="6" t="s">
        <v>1442</v>
      </c>
      <c r="C231" s="5" t="s">
        <v>634</v>
      </c>
      <c r="D231" s="7">
        <v>620</v>
      </c>
      <c r="E231" s="7">
        <v>17010</v>
      </c>
      <c r="F231" s="7">
        <v>17540</v>
      </c>
    </row>
    <row r="232" spans="1:6" x14ac:dyDescent="0.2">
      <c r="A232" s="28" t="s">
        <v>1443</v>
      </c>
      <c r="B232" s="6" t="s">
        <v>1444</v>
      </c>
      <c r="C232" s="5" t="s">
        <v>634</v>
      </c>
      <c r="D232" s="7">
        <v>480</v>
      </c>
      <c r="E232" s="7">
        <v>17430</v>
      </c>
      <c r="F232" s="7">
        <v>17790</v>
      </c>
    </row>
    <row r="233" spans="1:6" x14ac:dyDescent="0.2">
      <c r="A233" s="28" t="s">
        <v>1445</v>
      </c>
      <c r="B233" s="6" t="s">
        <v>1446</v>
      </c>
      <c r="C233" s="5" t="s">
        <v>634</v>
      </c>
      <c r="D233" s="7">
        <v>480</v>
      </c>
      <c r="E233" s="7">
        <v>17900</v>
      </c>
      <c r="F233" s="7">
        <v>17870</v>
      </c>
    </row>
    <row r="234" spans="1:6" x14ac:dyDescent="0.2">
      <c r="A234" s="28" t="s">
        <v>1451</v>
      </c>
      <c r="B234" s="6" t="s">
        <v>1452</v>
      </c>
      <c r="C234" s="5" t="s">
        <v>634</v>
      </c>
      <c r="D234" s="7">
        <v>140</v>
      </c>
      <c r="E234" s="7">
        <v>28350</v>
      </c>
      <c r="F234" s="7">
        <v>27140</v>
      </c>
    </row>
    <row r="235" spans="1:6" x14ac:dyDescent="0.2">
      <c r="A235" s="28" t="s">
        <v>1453</v>
      </c>
      <c r="B235" s="6" t="s">
        <v>1454</v>
      </c>
      <c r="C235" s="5" t="s">
        <v>634</v>
      </c>
      <c r="D235" s="7">
        <v>80</v>
      </c>
      <c r="E235" s="7">
        <v>32420</v>
      </c>
      <c r="F235" s="7">
        <v>29460</v>
      </c>
    </row>
    <row r="236" spans="1:6" x14ac:dyDescent="0.2">
      <c r="A236" s="28" t="s">
        <v>1455</v>
      </c>
      <c r="B236" s="6" t="s">
        <v>1456</v>
      </c>
      <c r="C236" s="5" t="s">
        <v>634</v>
      </c>
      <c r="D236" s="7">
        <v>3380</v>
      </c>
      <c r="E236" s="7">
        <v>20340</v>
      </c>
      <c r="F236" s="7">
        <v>19550</v>
      </c>
    </row>
    <row r="237" spans="1:6" x14ac:dyDescent="0.2">
      <c r="A237" s="28" t="s">
        <v>1457</v>
      </c>
      <c r="B237" s="6" t="s">
        <v>1458</v>
      </c>
      <c r="C237" s="5" t="s">
        <v>634</v>
      </c>
      <c r="D237" s="7">
        <v>1170</v>
      </c>
      <c r="E237" s="7">
        <v>16840</v>
      </c>
      <c r="F237" s="7">
        <v>17430</v>
      </c>
    </row>
    <row r="238" spans="1:6" x14ac:dyDescent="0.2">
      <c r="A238" s="28" t="s">
        <v>1461</v>
      </c>
      <c r="B238" s="6" t="s">
        <v>1462</v>
      </c>
      <c r="C238" s="5" t="s">
        <v>634</v>
      </c>
      <c r="D238" s="7">
        <v>60</v>
      </c>
      <c r="E238" s="7">
        <v>26350</v>
      </c>
      <c r="F238" s="7">
        <v>26500</v>
      </c>
    </row>
    <row r="239" spans="1:6" x14ac:dyDescent="0.2">
      <c r="A239" s="28" t="s">
        <v>1463</v>
      </c>
      <c r="B239" s="6" t="s">
        <v>1464</v>
      </c>
      <c r="C239" s="5" t="s">
        <v>634</v>
      </c>
      <c r="D239" s="7">
        <v>960</v>
      </c>
      <c r="E239" s="7">
        <v>20230</v>
      </c>
      <c r="F239" s="7">
        <v>19780</v>
      </c>
    </row>
    <row r="240" spans="1:6" x14ac:dyDescent="0.2">
      <c r="A240" s="28" t="s">
        <v>1477</v>
      </c>
      <c r="B240" s="6" t="s">
        <v>1478</v>
      </c>
      <c r="C240" s="5" t="s">
        <v>634</v>
      </c>
      <c r="D240" s="7">
        <v>360</v>
      </c>
      <c r="E240" s="7">
        <v>27910</v>
      </c>
      <c r="F240" s="7">
        <v>23840</v>
      </c>
    </row>
    <row r="241" spans="1:6" x14ac:dyDescent="0.2">
      <c r="A241" s="28" t="s">
        <v>1481</v>
      </c>
      <c r="B241" s="6" t="s">
        <v>1482</v>
      </c>
      <c r="C241" s="5" t="s">
        <v>634</v>
      </c>
      <c r="D241" s="7">
        <v>120</v>
      </c>
      <c r="E241" s="7">
        <v>24210</v>
      </c>
      <c r="F241" s="7">
        <v>19870</v>
      </c>
    </row>
    <row r="242" spans="1:6" x14ac:dyDescent="0.2">
      <c r="A242" s="28" t="s">
        <v>1493</v>
      </c>
      <c r="B242" s="6" t="s">
        <v>1494</v>
      </c>
      <c r="C242" s="5" t="s">
        <v>634</v>
      </c>
      <c r="D242" s="7">
        <v>280</v>
      </c>
      <c r="E242" s="7">
        <v>17780</v>
      </c>
      <c r="F242" s="7">
        <v>17700</v>
      </c>
    </row>
    <row r="243" spans="1:6" x14ac:dyDescent="0.2">
      <c r="A243" s="28" t="s">
        <v>1529</v>
      </c>
      <c r="B243" s="6" t="s">
        <v>1530</v>
      </c>
      <c r="C243" s="5" t="s">
        <v>634</v>
      </c>
      <c r="D243" s="7" t="s">
        <v>736</v>
      </c>
      <c r="E243" s="7">
        <v>31450</v>
      </c>
      <c r="F243" s="7">
        <v>32030</v>
      </c>
    </row>
    <row r="244" spans="1:6" x14ac:dyDescent="0.2">
      <c r="A244" s="28" t="s">
        <v>1535</v>
      </c>
      <c r="B244" s="6" t="s">
        <v>1536</v>
      </c>
      <c r="C244" s="5" t="s">
        <v>634</v>
      </c>
      <c r="D244" s="7">
        <v>320</v>
      </c>
      <c r="E244" s="7">
        <v>22540</v>
      </c>
      <c r="F244" s="7">
        <v>19630</v>
      </c>
    </row>
    <row r="245" spans="1:6" x14ac:dyDescent="0.2">
      <c r="A245" s="28" t="s">
        <v>1551</v>
      </c>
      <c r="B245" s="6" t="s">
        <v>1552</v>
      </c>
      <c r="C245" s="5" t="s">
        <v>634</v>
      </c>
      <c r="D245" s="7">
        <v>1520</v>
      </c>
      <c r="E245" s="7">
        <v>18070</v>
      </c>
      <c r="F245" s="7">
        <v>17760</v>
      </c>
    </row>
    <row r="246" spans="1:6" x14ac:dyDescent="0.2">
      <c r="A246" s="28" t="s">
        <v>1553</v>
      </c>
      <c r="B246" s="6" t="s">
        <v>1554</v>
      </c>
      <c r="C246" s="5" t="s">
        <v>634</v>
      </c>
      <c r="D246" s="7">
        <v>20730</v>
      </c>
      <c r="E246" s="7">
        <v>16950</v>
      </c>
      <c r="F246" s="7">
        <v>17500</v>
      </c>
    </row>
    <row r="247" spans="1:6" x14ac:dyDescent="0.2">
      <c r="A247" s="28" t="s">
        <v>1555</v>
      </c>
      <c r="B247" s="6" t="s">
        <v>1556</v>
      </c>
      <c r="C247" s="5" t="s">
        <v>634</v>
      </c>
      <c r="D247" s="7">
        <v>250</v>
      </c>
      <c r="E247" s="7">
        <v>39340</v>
      </c>
      <c r="F247" s="7">
        <v>41490</v>
      </c>
    </row>
    <row r="248" spans="1:6" x14ac:dyDescent="0.2">
      <c r="A248" s="28" t="s">
        <v>1557</v>
      </c>
      <c r="B248" s="6" t="s">
        <v>1558</v>
      </c>
      <c r="C248" s="5" t="s">
        <v>634</v>
      </c>
      <c r="D248" s="7">
        <v>540</v>
      </c>
      <c r="E248" s="7">
        <v>20630</v>
      </c>
      <c r="F248" s="7">
        <v>19200</v>
      </c>
    </row>
    <row r="249" spans="1:6" x14ac:dyDescent="0.2">
      <c r="A249" s="28" t="s">
        <v>1559</v>
      </c>
      <c r="B249" s="6" t="s">
        <v>1560</v>
      </c>
      <c r="C249" s="5" t="s">
        <v>634</v>
      </c>
      <c r="D249" s="7">
        <v>50</v>
      </c>
      <c r="E249" s="7">
        <v>20610</v>
      </c>
      <c r="F249" s="7">
        <v>18780</v>
      </c>
    </row>
    <row r="250" spans="1:6" x14ac:dyDescent="0.2">
      <c r="A250" s="28" t="s">
        <v>1565</v>
      </c>
      <c r="B250" s="6" t="s">
        <v>1566</v>
      </c>
      <c r="C250" s="5" t="s">
        <v>634</v>
      </c>
      <c r="D250" s="7">
        <v>2930</v>
      </c>
      <c r="E250" s="7">
        <v>36410</v>
      </c>
      <c r="F250" s="7">
        <v>34810</v>
      </c>
    </row>
    <row r="251" spans="1:6" x14ac:dyDescent="0.2">
      <c r="A251" s="28" t="s">
        <v>1567</v>
      </c>
      <c r="B251" s="6" t="s">
        <v>1568</v>
      </c>
      <c r="C251" s="5" t="s">
        <v>634</v>
      </c>
      <c r="D251" s="7">
        <v>410</v>
      </c>
      <c r="E251" s="7">
        <v>62540</v>
      </c>
      <c r="F251" s="7">
        <v>49850</v>
      </c>
    </row>
    <row r="252" spans="1:6" x14ac:dyDescent="0.2">
      <c r="A252" s="28" t="s">
        <v>1569</v>
      </c>
      <c r="B252" s="6" t="s">
        <v>1570</v>
      </c>
      <c r="C252" s="5" t="s">
        <v>634</v>
      </c>
      <c r="D252" s="7">
        <v>7050</v>
      </c>
      <c r="E252" s="7">
        <v>18450</v>
      </c>
      <c r="F252" s="7">
        <v>18300</v>
      </c>
    </row>
    <row r="253" spans="1:6" x14ac:dyDescent="0.2">
      <c r="A253" s="28" t="s">
        <v>1573</v>
      </c>
      <c r="B253" s="6" t="s">
        <v>1574</v>
      </c>
      <c r="C253" s="5" t="s">
        <v>634</v>
      </c>
      <c r="D253" s="7">
        <v>1020</v>
      </c>
      <c r="E253" s="7">
        <v>22860</v>
      </c>
      <c r="F253" s="7">
        <v>19390</v>
      </c>
    </row>
    <row r="254" spans="1:6" x14ac:dyDescent="0.2">
      <c r="A254" s="28" t="s">
        <v>1575</v>
      </c>
      <c r="B254" s="6" t="s">
        <v>1576</v>
      </c>
      <c r="C254" s="5" t="s">
        <v>634</v>
      </c>
      <c r="D254" s="7">
        <v>880</v>
      </c>
      <c r="E254" s="7">
        <v>25100</v>
      </c>
      <c r="F254" s="7">
        <v>22070</v>
      </c>
    </row>
    <row r="255" spans="1:6" x14ac:dyDescent="0.2">
      <c r="A255" s="28" t="s">
        <v>1577</v>
      </c>
      <c r="B255" s="6" t="s">
        <v>1578</v>
      </c>
      <c r="C255" s="5" t="s">
        <v>634</v>
      </c>
      <c r="D255" s="7">
        <v>11020</v>
      </c>
      <c r="E255" s="7">
        <v>19390</v>
      </c>
      <c r="F255" s="7">
        <v>18240</v>
      </c>
    </row>
    <row r="256" spans="1:6" x14ac:dyDescent="0.2">
      <c r="A256" s="28" t="s">
        <v>1579</v>
      </c>
      <c r="B256" s="6" t="s">
        <v>1580</v>
      </c>
      <c r="C256" s="5" t="s">
        <v>634</v>
      </c>
      <c r="D256" s="7">
        <v>150</v>
      </c>
      <c r="E256" s="7">
        <v>70740</v>
      </c>
      <c r="F256" s="7">
        <v>48580</v>
      </c>
    </row>
    <row r="257" spans="1:6" x14ac:dyDescent="0.2">
      <c r="A257" s="28" t="s">
        <v>1581</v>
      </c>
      <c r="B257" s="6" t="s">
        <v>1582</v>
      </c>
      <c r="C257" s="5" t="s">
        <v>634</v>
      </c>
      <c r="D257" s="7">
        <v>480</v>
      </c>
      <c r="E257" s="7">
        <v>46810</v>
      </c>
      <c r="F257" s="7">
        <v>34930</v>
      </c>
    </row>
    <row r="258" spans="1:6" x14ac:dyDescent="0.2">
      <c r="A258" s="28" t="s">
        <v>1583</v>
      </c>
      <c r="B258" s="6" t="s">
        <v>1584</v>
      </c>
      <c r="C258" s="5" t="s">
        <v>634</v>
      </c>
      <c r="D258" s="7">
        <v>490</v>
      </c>
      <c r="E258" s="7">
        <v>54930</v>
      </c>
      <c r="F258" s="7">
        <v>36980</v>
      </c>
    </row>
    <row r="259" spans="1:6" x14ac:dyDescent="0.2">
      <c r="A259" s="28" t="s">
        <v>1587</v>
      </c>
      <c r="B259" s="6" t="s">
        <v>1588</v>
      </c>
      <c r="C259" s="5" t="s">
        <v>634</v>
      </c>
      <c r="D259" s="7">
        <v>560</v>
      </c>
      <c r="E259" s="7">
        <v>41050</v>
      </c>
      <c r="F259" s="7">
        <v>36460</v>
      </c>
    </row>
    <row r="260" spans="1:6" x14ac:dyDescent="0.2">
      <c r="A260" s="28" t="s">
        <v>1589</v>
      </c>
      <c r="B260" s="6" t="s">
        <v>1590</v>
      </c>
      <c r="C260" s="5" t="s">
        <v>634</v>
      </c>
      <c r="D260" s="7">
        <v>220</v>
      </c>
      <c r="E260" s="7" t="s">
        <v>705</v>
      </c>
      <c r="F260" s="7" t="s">
        <v>705</v>
      </c>
    </row>
    <row r="261" spans="1:6" x14ac:dyDescent="0.2">
      <c r="A261" s="28" t="s">
        <v>1591</v>
      </c>
      <c r="B261" s="6" t="s">
        <v>1592</v>
      </c>
      <c r="C261" s="5" t="s">
        <v>634</v>
      </c>
      <c r="D261" s="7">
        <v>1970</v>
      </c>
      <c r="E261" s="7">
        <v>50640</v>
      </c>
      <c r="F261" s="7">
        <v>39410</v>
      </c>
    </row>
    <row r="262" spans="1:6" x14ac:dyDescent="0.2">
      <c r="A262" s="28" t="s">
        <v>1593</v>
      </c>
      <c r="B262" s="6" t="s">
        <v>1594</v>
      </c>
      <c r="C262" s="5" t="s">
        <v>634</v>
      </c>
      <c r="D262" s="7">
        <v>30</v>
      </c>
      <c r="E262" s="7">
        <v>22030</v>
      </c>
      <c r="F262" s="7">
        <v>20000</v>
      </c>
    </row>
    <row r="263" spans="1:6" x14ac:dyDescent="0.2">
      <c r="A263" s="28" t="s">
        <v>1599</v>
      </c>
      <c r="B263" s="6" t="s">
        <v>1600</v>
      </c>
      <c r="C263" s="5" t="s">
        <v>634</v>
      </c>
      <c r="D263" s="7">
        <v>130</v>
      </c>
      <c r="E263" s="7">
        <v>27900</v>
      </c>
      <c r="F263" s="7">
        <v>21990</v>
      </c>
    </row>
    <row r="264" spans="1:6" x14ac:dyDescent="0.2">
      <c r="A264" s="28" t="s">
        <v>1603</v>
      </c>
      <c r="B264" s="6" t="s">
        <v>1604</v>
      </c>
      <c r="C264" s="5" t="s">
        <v>634</v>
      </c>
      <c r="D264" s="7">
        <v>150</v>
      </c>
      <c r="E264" s="7">
        <v>23050</v>
      </c>
      <c r="F264" s="7">
        <v>18960</v>
      </c>
    </row>
    <row r="265" spans="1:6" x14ac:dyDescent="0.2">
      <c r="A265" s="28" t="s">
        <v>1605</v>
      </c>
      <c r="B265" s="6" t="s">
        <v>1606</v>
      </c>
      <c r="C265" s="5" t="s">
        <v>634</v>
      </c>
      <c r="D265" s="7">
        <v>210</v>
      </c>
      <c r="E265" s="7">
        <v>28030</v>
      </c>
      <c r="F265" s="7">
        <v>26440</v>
      </c>
    </row>
    <row r="266" spans="1:6" x14ac:dyDescent="0.2">
      <c r="A266" s="28" t="s">
        <v>1609</v>
      </c>
      <c r="B266" s="6" t="s">
        <v>1610</v>
      </c>
      <c r="C266" s="5" t="s">
        <v>634</v>
      </c>
      <c r="D266" s="7">
        <v>2040</v>
      </c>
      <c r="E266" s="7">
        <v>43080</v>
      </c>
      <c r="F266" s="7">
        <v>37300</v>
      </c>
    </row>
    <row r="267" spans="1:6" x14ac:dyDescent="0.2">
      <c r="A267" s="28" t="s">
        <v>1611</v>
      </c>
      <c r="B267" s="6" t="s">
        <v>1612</v>
      </c>
      <c r="C267" s="5" t="s">
        <v>634</v>
      </c>
      <c r="D267" s="7">
        <v>240</v>
      </c>
      <c r="E267" s="7">
        <v>20160</v>
      </c>
      <c r="F267" s="7">
        <v>19460</v>
      </c>
    </row>
    <row r="268" spans="1:6" x14ac:dyDescent="0.2">
      <c r="A268" s="28" t="s">
        <v>1615</v>
      </c>
      <c r="B268" s="6" t="s">
        <v>1616</v>
      </c>
      <c r="C268" s="5" t="s">
        <v>634</v>
      </c>
      <c r="D268" s="7" t="s">
        <v>736</v>
      </c>
      <c r="E268" s="7">
        <v>26250</v>
      </c>
      <c r="F268" s="7">
        <v>26540</v>
      </c>
    </row>
    <row r="269" spans="1:6" x14ac:dyDescent="0.2">
      <c r="A269" s="28" t="s">
        <v>1617</v>
      </c>
      <c r="B269" s="6" t="s">
        <v>1618</v>
      </c>
      <c r="C269" s="5" t="s">
        <v>634</v>
      </c>
      <c r="D269" s="7">
        <v>1050</v>
      </c>
      <c r="E269" s="7">
        <v>26280</v>
      </c>
      <c r="F269" s="7">
        <v>25000</v>
      </c>
    </row>
    <row r="270" spans="1:6" x14ac:dyDescent="0.2">
      <c r="A270" s="28" t="s">
        <v>1619</v>
      </c>
      <c r="B270" s="6" t="s">
        <v>1620</v>
      </c>
      <c r="C270" s="5" t="s">
        <v>634</v>
      </c>
      <c r="D270" s="7">
        <v>2490</v>
      </c>
      <c r="E270" s="7">
        <v>28070</v>
      </c>
      <c r="F270" s="7">
        <v>26240</v>
      </c>
    </row>
    <row r="271" spans="1:6" x14ac:dyDescent="0.2">
      <c r="A271" s="28" t="s">
        <v>1623</v>
      </c>
      <c r="B271" s="6" t="s">
        <v>1624</v>
      </c>
      <c r="C271" s="5" t="s">
        <v>634</v>
      </c>
      <c r="D271" s="7">
        <v>360</v>
      </c>
      <c r="E271" s="7">
        <v>28040</v>
      </c>
      <c r="F271" s="7">
        <v>27590</v>
      </c>
    </row>
    <row r="272" spans="1:6" x14ac:dyDescent="0.2">
      <c r="A272" s="28" t="s">
        <v>1625</v>
      </c>
      <c r="B272" s="6" t="s">
        <v>1626</v>
      </c>
      <c r="C272" s="5" t="s">
        <v>634</v>
      </c>
      <c r="D272" s="7">
        <v>80</v>
      </c>
      <c r="E272" s="7">
        <v>29850</v>
      </c>
      <c r="F272" s="7">
        <v>28960</v>
      </c>
    </row>
    <row r="273" spans="1:6" x14ac:dyDescent="0.2">
      <c r="A273" s="28" t="s">
        <v>1627</v>
      </c>
      <c r="B273" s="6" t="s">
        <v>1628</v>
      </c>
      <c r="C273" s="5" t="s">
        <v>634</v>
      </c>
      <c r="D273" s="7">
        <v>1290</v>
      </c>
      <c r="E273" s="7">
        <v>21540</v>
      </c>
      <c r="F273" s="7">
        <v>20850</v>
      </c>
    </row>
    <row r="274" spans="1:6" x14ac:dyDescent="0.2">
      <c r="A274" s="28" t="s">
        <v>1635</v>
      </c>
      <c r="B274" s="6" t="s">
        <v>1636</v>
      </c>
      <c r="C274" s="5" t="s">
        <v>634</v>
      </c>
      <c r="D274" s="7">
        <v>50</v>
      </c>
      <c r="E274" s="7">
        <v>25820</v>
      </c>
      <c r="F274" s="7">
        <v>26010</v>
      </c>
    </row>
    <row r="275" spans="1:6" x14ac:dyDescent="0.2">
      <c r="A275" s="28" t="s">
        <v>1637</v>
      </c>
      <c r="B275" s="6" t="s">
        <v>1638</v>
      </c>
      <c r="C275" s="5" t="s">
        <v>634</v>
      </c>
      <c r="D275" s="7" t="s">
        <v>736</v>
      </c>
      <c r="E275" s="7">
        <v>30840</v>
      </c>
      <c r="F275" s="7">
        <v>29270</v>
      </c>
    </row>
    <row r="276" spans="1:6" x14ac:dyDescent="0.2">
      <c r="A276" s="28" t="s">
        <v>1639</v>
      </c>
      <c r="B276" s="6" t="s">
        <v>1640</v>
      </c>
      <c r="C276" s="5" t="s">
        <v>634</v>
      </c>
      <c r="D276" s="7">
        <v>4300</v>
      </c>
      <c r="E276" s="7">
        <v>22590</v>
      </c>
      <c r="F276" s="7">
        <v>19480</v>
      </c>
    </row>
    <row r="277" spans="1:6" x14ac:dyDescent="0.2">
      <c r="A277" s="28" t="s">
        <v>1641</v>
      </c>
      <c r="B277" s="6" t="s">
        <v>1642</v>
      </c>
      <c r="C277" s="5" t="s">
        <v>634</v>
      </c>
      <c r="D277" s="7">
        <v>400</v>
      </c>
      <c r="E277" s="7">
        <v>32000</v>
      </c>
      <c r="F277" s="7">
        <v>30990</v>
      </c>
    </row>
    <row r="278" spans="1:6" x14ac:dyDescent="0.2">
      <c r="A278" s="28" t="s">
        <v>1643</v>
      </c>
      <c r="B278" s="6" t="s">
        <v>1644</v>
      </c>
      <c r="C278" s="5" t="s">
        <v>634</v>
      </c>
      <c r="D278" s="7">
        <v>260</v>
      </c>
      <c r="E278" s="7">
        <v>20510</v>
      </c>
      <c r="F278" s="7">
        <v>19040</v>
      </c>
    </row>
    <row r="279" spans="1:6" x14ac:dyDescent="0.2">
      <c r="A279" s="28" t="s">
        <v>1645</v>
      </c>
      <c r="B279" s="6" t="s">
        <v>1646</v>
      </c>
      <c r="C279" s="5" t="s">
        <v>634</v>
      </c>
      <c r="D279" s="7">
        <v>270</v>
      </c>
      <c r="E279" s="7">
        <v>18300</v>
      </c>
      <c r="F279" s="7">
        <v>18230</v>
      </c>
    </row>
    <row r="280" spans="1:6" x14ac:dyDescent="0.2">
      <c r="A280" s="28" t="s">
        <v>1647</v>
      </c>
      <c r="B280" s="6" t="s">
        <v>1648</v>
      </c>
      <c r="C280" s="5" t="s">
        <v>634</v>
      </c>
      <c r="D280" s="7">
        <v>140</v>
      </c>
      <c r="E280" s="7">
        <v>28400</v>
      </c>
      <c r="F280" s="7">
        <v>27240</v>
      </c>
    </row>
    <row r="281" spans="1:6" x14ac:dyDescent="0.2">
      <c r="A281" s="28" t="s">
        <v>1649</v>
      </c>
      <c r="B281" s="6" t="s">
        <v>1650</v>
      </c>
      <c r="C281" s="5" t="s">
        <v>634</v>
      </c>
      <c r="D281" s="7">
        <v>320</v>
      </c>
      <c r="E281" s="7">
        <v>22110</v>
      </c>
      <c r="F281" s="7">
        <v>20910</v>
      </c>
    </row>
    <row r="282" spans="1:6" x14ac:dyDescent="0.2">
      <c r="A282" s="28" t="s">
        <v>1651</v>
      </c>
      <c r="B282" s="6" t="s">
        <v>1652</v>
      </c>
      <c r="C282" s="5" t="s">
        <v>634</v>
      </c>
      <c r="D282" s="7">
        <v>330</v>
      </c>
      <c r="E282" s="7">
        <v>36890</v>
      </c>
      <c r="F282" s="7">
        <v>33990</v>
      </c>
    </row>
    <row r="283" spans="1:6" x14ac:dyDescent="0.2">
      <c r="A283" s="28" t="s">
        <v>1653</v>
      </c>
      <c r="B283" s="6" t="s">
        <v>1654</v>
      </c>
      <c r="C283" s="5" t="s">
        <v>634</v>
      </c>
      <c r="D283" s="7">
        <v>180</v>
      </c>
      <c r="E283" s="7">
        <v>28420</v>
      </c>
      <c r="F283" s="7">
        <v>28450</v>
      </c>
    </row>
    <row r="284" spans="1:6" x14ac:dyDescent="0.2">
      <c r="A284" s="28" t="s">
        <v>1655</v>
      </c>
      <c r="B284" s="6" t="s">
        <v>1656</v>
      </c>
      <c r="C284" s="5" t="s">
        <v>634</v>
      </c>
      <c r="D284" s="7">
        <v>250</v>
      </c>
      <c r="E284" s="7">
        <v>24990</v>
      </c>
      <c r="F284" s="7">
        <v>23530</v>
      </c>
    </row>
    <row r="285" spans="1:6" x14ac:dyDescent="0.2">
      <c r="A285" s="28" t="s">
        <v>1657</v>
      </c>
      <c r="B285" s="6" t="s">
        <v>1658</v>
      </c>
      <c r="C285" s="5" t="s">
        <v>634</v>
      </c>
      <c r="D285" s="7">
        <v>210</v>
      </c>
      <c r="E285" s="7">
        <v>32030</v>
      </c>
      <c r="F285" s="7">
        <v>31090</v>
      </c>
    </row>
    <row r="286" spans="1:6" x14ac:dyDescent="0.2">
      <c r="A286" s="28" t="s">
        <v>1659</v>
      </c>
      <c r="B286" s="6" t="s">
        <v>1660</v>
      </c>
      <c r="C286" s="5" t="s">
        <v>634</v>
      </c>
      <c r="D286" s="7">
        <v>1280</v>
      </c>
      <c r="E286" s="7">
        <v>19900</v>
      </c>
      <c r="F286" s="7">
        <v>19260</v>
      </c>
    </row>
    <row r="287" spans="1:6" x14ac:dyDescent="0.2">
      <c r="A287" s="28" t="s">
        <v>1663</v>
      </c>
      <c r="B287" s="6" t="s">
        <v>1664</v>
      </c>
      <c r="C287" s="5" t="s">
        <v>634</v>
      </c>
      <c r="D287" s="7">
        <v>250</v>
      </c>
      <c r="E287" s="7">
        <v>29370</v>
      </c>
      <c r="F287" s="7">
        <v>27980</v>
      </c>
    </row>
    <row r="288" spans="1:6" x14ac:dyDescent="0.2">
      <c r="A288" s="28" t="s">
        <v>1665</v>
      </c>
      <c r="B288" s="6" t="s">
        <v>1666</v>
      </c>
      <c r="C288" s="5" t="s">
        <v>634</v>
      </c>
      <c r="D288" s="7">
        <v>120</v>
      </c>
      <c r="E288" s="7">
        <v>24150</v>
      </c>
      <c r="F288" s="7">
        <v>22800</v>
      </c>
    </row>
    <row r="289" spans="1:6" x14ac:dyDescent="0.2">
      <c r="A289" s="28" t="s">
        <v>1667</v>
      </c>
      <c r="B289" s="6" t="s">
        <v>1668</v>
      </c>
      <c r="C289" s="5" t="s">
        <v>634</v>
      </c>
      <c r="D289" s="7">
        <v>390</v>
      </c>
      <c r="E289" s="7">
        <v>21460</v>
      </c>
      <c r="F289" s="7">
        <v>19060</v>
      </c>
    </row>
    <row r="290" spans="1:6" x14ac:dyDescent="0.2">
      <c r="A290" s="28" t="s">
        <v>1669</v>
      </c>
      <c r="B290" s="6" t="s">
        <v>1670</v>
      </c>
      <c r="C290" s="5" t="s">
        <v>634</v>
      </c>
      <c r="D290" s="7">
        <v>200</v>
      </c>
      <c r="E290" s="7">
        <v>25650</v>
      </c>
      <c r="F290" s="7">
        <v>25130</v>
      </c>
    </row>
    <row r="291" spans="1:6" x14ac:dyDescent="0.2">
      <c r="A291" s="28" t="s">
        <v>1671</v>
      </c>
      <c r="B291" s="6" t="s">
        <v>1672</v>
      </c>
      <c r="C291" s="5" t="s">
        <v>634</v>
      </c>
      <c r="D291" s="7">
        <v>290</v>
      </c>
      <c r="E291" s="7">
        <v>35740</v>
      </c>
      <c r="F291" s="7">
        <v>30380</v>
      </c>
    </row>
    <row r="292" spans="1:6" x14ac:dyDescent="0.2">
      <c r="A292" s="28" t="s">
        <v>1673</v>
      </c>
      <c r="B292" s="6" t="s">
        <v>1674</v>
      </c>
      <c r="C292" s="5" t="s">
        <v>634</v>
      </c>
      <c r="D292" s="7">
        <v>180</v>
      </c>
      <c r="E292" s="7">
        <v>24250</v>
      </c>
      <c r="F292" s="7">
        <v>23480</v>
      </c>
    </row>
    <row r="293" spans="1:6" x14ac:dyDescent="0.2">
      <c r="A293" s="28" t="s">
        <v>1675</v>
      </c>
      <c r="B293" s="6" t="s">
        <v>1676</v>
      </c>
      <c r="C293" s="5" t="s">
        <v>634</v>
      </c>
      <c r="D293" s="7">
        <v>70</v>
      </c>
      <c r="E293" s="7">
        <v>49680</v>
      </c>
      <c r="F293" s="7">
        <v>53090</v>
      </c>
    </row>
    <row r="294" spans="1:6" x14ac:dyDescent="0.2">
      <c r="A294" s="28" t="s">
        <v>1677</v>
      </c>
      <c r="B294" s="6" t="s">
        <v>1678</v>
      </c>
      <c r="C294" s="5" t="s">
        <v>634</v>
      </c>
      <c r="D294" s="7">
        <v>400</v>
      </c>
      <c r="E294" s="7">
        <v>51890</v>
      </c>
      <c r="F294" s="7">
        <v>55860</v>
      </c>
    </row>
    <row r="295" spans="1:6" x14ac:dyDescent="0.2">
      <c r="A295" s="28" t="s">
        <v>1679</v>
      </c>
      <c r="B295" s="6" t="s">
        <v>1680</v>
      </c>
      <c r="C295" s="5" t="s">
        <v>634</v>
      </c>
      <c r="D295" s="7">
        <v>130</v>
      </c>
      <c r="E295" s="7">
        <v>48860</v>
      </c>
      <c r="F295" s="7">
        <v>53090</v>
      </c>
    </row>
    <row r="296" spans="1:6" x14ac:dyDescent="0.2">
      <c r="A296" s="28" t="s">
        <v>1681</v>
      </c>
      <c r="B296" s="6" t="s">
        <v>1682</v>
      </c>
      <c r="C296" s="5" t="s">
        <v>634</v>
      </c>
      <c r="D296" s="7">
        <v>320</v>
      </c>
      <c r="E296" s="7">
        <v>31310</v>
      </c>
      <c r="F296" s="7">
        <v>28940</v>
      </c>
    </row>
    <row r="297" spans="1:6" x14ac:dyDescent="0.2">
      <c r="A297" s="28" t="s">
        <v>1683</v>
      </c>
      <c r="B297" s="6" t="s">
        <v>1684</v>
      </c>
      <c r="C297" s="5" t="s">
        <v>634</v>
      </c>
      <c r="D297" s="7">
        <v>1210</v>
      </c>
      <c r="E297" s="7">
        <v>21840</v>
      </c>
      <c r="F297" s="7">
        <v>19300</v>
      </c>
    </row>
    <row r="298" spans="1:6" x14ac:dyDescent="0.2">
      <c r="A298" s="28" t="s">
        <v>1685</v>
      </c>
      <c r="B298" s="6" t="s">
        <v>1686</v>
      </c>
      <c r="C298" s="5" t="s">
        <v>634</v>
      </c>
      <c r="D298" s="7">
        <v>2710</v>
      </c>
      <c r="E298" s="7">
        <v>20610</v>
      </c>
      <c r="F298" s="7">
        <v>19220</v>
      </c>
    </row>
    <row r="299" spans="1:6" x14ac:dyDescent="0.2">
      <c r="A299" s="28" t="s">
        <v>1687</v>
      </c>
      <c r="B299" s="6" t="s">
        <v>1688</v>
      </c>
      <c r="C299" s="5" t="s">
        <v>634</v>
      </c>
      <c r="D299" s="7">
        <v>80</v>
      </c>
      <c r="E299" s="7">
        <v>21690</v>
      </c>
      <c r="F299" s="7">
        <v>21680</v>
      </c>
    </row>
    <row r="300" spans="1:6" x14ac:dyDescent="0.2">
      <c r="A300" s="28" t="s">
        <v>1689</v>
      </c>
      <c r="B300" s="6" t="s">
        <v>1690</v>
      </c>
      <c r="C300" s="5" t="s">
        <v>634</v>
      </c>
      <c r="D300" s="7">
        <v>760</v>
      </c>
      <c r="E300" s="7">
        <v>45400</v>
      </c>
      <c r="F300" s="7">
        <v>43160</v>
      </c>
    </row>
    <row r="301" spans="1:6" x14ac:dyDescent="0.2">
      <c r="A301" s="28" t="s">
        <v>1691</v>
      </c>
      <c r="B301" s="6" t="s">
        <v>1692</v>
      </c>
      <c r="C301" s="5" t="s">
        <v>634</v>
      </c>
      <c r="D301" s="7">
        <v>160</v>
      </c>
      <c r="E301" s="7">
        <v>33310</v>
      </c>
      <c r="F301" s="7">
        <v>31380</v>
      </c>
    </row>
    <row r="302" spans="1:6" x14ac:dyDescent="0.2">
      <c r="A302" s="28" t="s">
        <v>1693</v>
      </c>
      <c r="B302" s="6" t="s">
        <v>1694</v>
      </c>
      <c r="C302" s="5" t="s">
        <v>634</v>
      </c>
      <c r="D302" s="7">
        <v>2290</v>
      </c>
      <c r="E302" s="7">
        <v>21740</v>
      </c>
      <c r="F302" s="7">
        <v>19880</v>
      </c>
    </row>
    <row r="303" spans="1:6" x14ac:dyDescent="0.2">
      <c r="A303" s="28" t="s">
        <v>1695</v>
      </c>
      <c r="B303" s="6" t="s">
        <v>1696</v>
      </c>
      <c r="C303" s="5" t="s">
        <v>634</v>
      </c>
      <c r="D303" s="7">
        <v>3920</v>
      </c>
      <c r="E303" s="7">
        <v>25930</v>
      </c>
      <c r="F303" s="7">
        <v>24800</v>
      </c>
    </row>
    <row r="304" spans="1:6" x14ac:dyDescent="0.2">
      <c r="A304" s="28" t="s">
        <v>1697</v>
      </c>
      <c r="B304" s="6" t="s">
        <v>1698</v>
      </c>
      <c r="C304" s="5" t="s">
        <v>634</v>
      </c>
      <c r="D304" s="7">
        <v>50</v>
      </c>
      <c r="E304" s="7">
        <v>32440</v>
      </c>
      <c r="F304" s="7">
        <v>28370</v>
      </c>
    </row>
    <row r="305" spans="1:6" x14ac:dyDescent="0.2">
      <c r="A305" s="28" t="s">
        <v>1699</v>
      </c>
      <c r="B305" s="6" t="s">
        <v>1700</v>
      </c>
      <c r="C305" s="5" t="s">
        <v>634</v>
      </c>
      <c r="D305" s="7">
        <v>750</v>
      </c>
      <c r="E305" s="7">
        <v>26350</v>
      </c>
      <c r="F305" s="7">
        <v>25520</v>
      </c>
    </row>
    <row r="306" spans="1:6" x14ac:dyDescent="0.2">
      <c r="A306" s="28" t="s">
        <v>1705</v>
      </c>
      <c r="B306" s="6" t="s">
        <v>1706</v>
      </c>
      <c r="C306" s="5" t="s">
        <v>634</v>
      </c>
      <c r="D306" s="7" t="s">
        <v>736</v>
      </c>
      <c r="E306" s="7">
        <v>26380</v>
      </c>
      <c r="F306" s="7">
        <v>25420</v>
      </c>
    </row>
    <row r="307" spans="1:6" x14ac:dyDescent="0.2">
      <c r="A307" s="28" t="s">
        <v>1709</v>
      </c>
      <c r="B307" s="6" t="s">
        <v>1710</v>
      </c>
      <c r="C307" s="5" t="s">
        <v>634</v>
      </c>
      <c r="D307" s="7">
        <v>6430</v>
      </c>
      <c r="E307" s="7">
        <v>22620</v>
      </c>
      <c r="F307" s="7">
        <v>20260</v>
      </c>
    </row>
    <row r="308" spans="1:6" x14ac:dyDescent="0.2">
      <c r="A308" s="28" t="s">
        <v>1711</v>
      </c>
      <c r="B308" s="6" t="s">
        <v>1712</v>
      </c>
      <c r="C308" s="5" t="s">
        <v>634</v>
      </c>
      <c r="D308" s="7" t="s">
        <v>736</v>
      </c>
      <c r="E308" s="7">
        <v>19030</v>
      </c>
      <c r="F308" s="7">
        <v>18360</v>
      </c>
    </row>
    <row r="309" spans="1:6" x14ac:dyDescent="0.2">
      <c r="A309" s="28" t="s">
        <v>1717</v>
      </c>
      <c r="B309" s="6" t="s">
        <v>1718</v>
      </c>
      <c r="C309" s="5" t="s">
        <v>634</v>
      </c>
      <c r="D309" s="7" t="s">
        <v>736</v>
      </c>
      <c r="E309" s="7">
        <v>30430</v>
      </c>
      <c r="F309" s="7">
        <v>25940</v>
      </c>
    </row>
    <row r="310" spans="1:6" x14ac:dyDescent="0.2">
      <c r="A310" s="28" t="s">
        <v>1721</v>
      </c>
      <c r="B310" s="6" t="s">
        <v>1722</v>
      </c>
      <c r="C310" s="5" t="s">
        <v>634</v>
      </c>
      <c r="D310" s="7">
        <v>90</v>
      </c>
      <c r="E310" s="7">
        <v>38600</v>
      </c>
      <c r="F310" s="7">
        <v>36150</v>
      </c>
    </row>
    <row r="311" spans="1:6" x14ac:dyDescent="0.2">
      <c r="A311" s="28" t="s">
        <v>1725</v>
      </c>
      <c r="B311" s="6" t="s">
        <v>1726</v>
      </c>
      <c r="C311" s="5" t="s">
        <v>634</v>
      </c>
      <c r="D311" s="7">
        <v>610</v>
      </c>
      <c r="E311" s="7">
        <v>16810</v>
      </c>
      <c r="F311" s="7">
        <v>17460</v>
      </c>
    </row>
    <row r="312" spans="1:6" x14ac:dyDescent="0.2">
      <c r="A312" s="28" t="s">
        <v>1727</v>
      </c>
      <c r="B312" s="6" t="s">
        <v>1728</v>
      </c>
      <c r="C312" s="5" t="s">
        <v>634</v>
      </c>
      <c r="D312" s="7">
        <v>220</v>
      </c>
      <c r="E312" s="7">
        <v>22580</v>
      </c>
      <c r="F312" s="7">
        <v>21750</v>
      </c>
    </row>
    <row r="313" spans="1:6" x14ac:dyDescent="0.2">
      <c r="A313" s="28" t="s">
        <v>1729</v>
      </c>
      <c r="B313" s="6" t="s">
        <v>1730</v>
      </c>
      <c r="C313" s="5" t="s">
        <v>634</v>
      </c>
      <c r="D313" s="7">
        <v>580</v>
      </c>
      <c r="E313" s="7">
        <v>17900</v>
      </c>
      <c r="F313" s="7">
        <v>17950</v>
      </c>
    </row>
    <row r="314" spans="1:6" x14ac:dyDescent="0.2">
      <c r="A314" s="28" t="s">
        <v>1739</v>
      </c>
      <c r="B314" s="6" t="s">
        <v>1740</v>
      </c>
      <c r="C314" s="5" t="s">
        <v>634</v>
      </c>
      <c r="D314" s="7">
        <v>780</v>
      </c>
      <c r="E314" s="7">
        <v>45890</v>
      </c>
      <c r="F314" s="7">
        <v>40170</v>
      </c>
    </row>
    <row r="315" spans="1:6" x14ac:dyDescent="0.2">
      <c r="A315" s="28" t="s">
        <v>1747</v>
      </c>
      <c r="B315" s="6" t="s">
        <v>1748</v>
      </c>
      <c r="C315" s="5" t="s">
        <v>634</v>
      </c>
      <c r="D315" s="7">
        <v>430</v>
      </c>
      <c r="E315" s="7">
        <v>27450</v>
      </c>
      <c r="F315" s="7">
        <v>27030</v>
      </c>
    </row>
    <row r="316" spans="1:6" x14ac:dyDescent="0.2">
      <c r="A316" s="28" t="s">
        <v>1749</v>
      </c>
      <c r="B316" s="6" t="s">
        <v>1750</v>
      </c>
      <c r="C316" s="5" t="s">
        <v>634</v>
      </c>
      <c r="D316" s="7" t="s">
        <v>736</v>
      </c>
      <c r="E316" s="7">
        <v>30680</v>
      </c>
      <c r="F316" s="7">
        <v>28560</v>
      </c>
    </row>
    <row r="317" spans="1:6" x14ac:dyDescent="0.2">
      <c r="A317" s="28" t="s">
        <v>1755</v>
      </c>
      <c r="B317" s="6" t="s">
        <v>1756</v>
      </c>
      <c r="C317" s="5" t="s">
        <v>634</v>
      </c>
      <c r="D317" s="7">
        <v>180</v>
      </c>
      <c r="E317" s="7">
        <v>27610</v>
      </c>
      <c r="F317" s="7">
        <v>26570</v>
      </c>
    </row>
    <row r="318" spans="1:6" x14ac:dyDescent="0.2">
      <c r="A318" s="28" t="s">
        <v>1759</v>
      </c>
      <c r="B318" s="6" t="s">
        <v>1760</v>
      </c>
      <c r="C318" s="5" t="s">
        <v>634</v>
      </c>
      <c r="D318" s="7">
        <v>1530</v>
      </c>
      <c r="E318" s="7">
        <v>22480</v>
      </c>
      <c r="F318" s="7">
        <v>21560</v>
      </c>
    </row>
    <row r="319" spans="1:6" x14ac:dyDescent="0.2">
      <c r="A319" s="28" t="s">
        <v>1761</v>
      </c>
      <c r="B319" s="6" t="s">
        <v>1762</v>
      </c>
      <c r="C319" s="5" t="s">
        <v>634</v>
      </c>
      <c r="D319" s="7" t="s">
        <v>736</v>
      </c>
      <c r="E319" s="7">
        <v>26920</v>
      </c>
      <c r="F319" s="7">
        <v>25660</v>
      </c>
    </row>
    <row r="320" spans="1:6" x14ac:dyDescent="0.2">
      <c r="A320" s="28" t="s">
        <v>1763</v>
      </c>
      <c r="B320" s="6" t="s">
        <v>0</v>
      </c>
      <c r="C320" s="5" t="s">
        <v>634</v>
      </c>
      <c r="D320" s="7">
        <v>490</v>
      </c>
      <c r="E320" s="7">
        <v>26300</v>
      </c>
      <c r="F320" s="7">
        <v>25320</v>
      </c>
    </row>
    <row r="321" spans="1:6" x14ac:dyDescent="0.2">
      <c r="A321" s="28" t="s">
        <v>1</v>
      </c>
      <c r="B321" s="6" t="s">
        <v>2</v>
      </c>
      <c r="C321" s="5" t="s">
        <v>634</v>
      </c>
      <c r="D321" s="7">
        <v>120</v>
      </c>
      <c r="E321" s="7">
        <v>31080</v>
      </c>
      <c r="F321" s="7">
        <v>30690</v>
      </c>
    </row>
    <row r="322" spans="1:6" x14ac:dyDescent="0.2">
      <c r="A322" s="28" t="s">
        <v>5</v>
      </c>
      <c r="B322" s="6" t="s">
        <v>6</v>
      </c>
      <c r="C322" s="5" t="s">
        <v>634</v>
      </c>
      <c r="D322" s="7">
        <v>450</v>
      </c>
      <c r="E322" s="7">
        <v>29510</v>
      </c>
      <c r="F322" s="7">
        <v>28590</v>
      </c>
    </row>
    <row r="323" spans="1:6" x14ac:dyDescent="0.2">
      <c r="A323" s="28" t="s">
        <v>7</v>
      </c>
      <c r="B323" s="6" t="s">
        <v>8</v>
      </c>
      <c r="C323" s="5" t="s">
        <v>634</v>
      </c>
      <c r="D323" s="7">
        <v>70</v>
      </c>
      <c r="E323" s="7">
        <v>28740</v>
      </c>
      <c r="F323" s="7">
        <v>25900</v>
      </c>
    </row>
    <row r="324" spans="1:6" x14ac:dyDescent="0.2">
      <c r="A324" s="28" t="s">
        <v>13</v>
      </c>
      <c r="B324" s="6" t="s">
        <v>14</v>
      </c>
      <c r="C324" s="5" t="s">
        <v>634</v>
      </c>
      <c r="D324" s="7">
        <v>220</v>
      </c>
      <c r="E324" s="7">
        <v>28030</v>
      </c>
      <c r="F324" s="7">
        <v>27390</v>
      </c>
    </row>
    <row r="325" spans="1:6" x14ac:dyDescent="0.2">
      <c r="A325" s="28" t="s">
        <v>17</v>
      </c>
      <c r="B325" s="6" t="s">
        <v>18</v>
      </c>
      <c r="C325" s="5" t="s">
        <v>634</v>
      </c>
      <c r="D325" s="7">
        <v>210</v>
      </c>
      <c r="E325" s="7">
        <v>22830</v>
      </c>
      <c r="F325" s="7">
        <v>22520</v>
      </c>
    </row>
    <row r="326" spans="1:6" x14ac:dyDescent="0.2">
      <c r="A326" s="28" t="s">
        <v>19</v>
      </c>
      <c r="B326" s="6" t="s">
        <v>20</v>
      </c>
      <c r="C326" s="5" t="s">
        <v>634</v>
      </c>
      <c r="D326" s="7">
        <v>470</v>
      </c>
      <c r="E326" s="7">
        <v>33400</v>
      </c>
      <c r="F326" s="7">
        <v>31540</v>
      </c>
    </row>
    <row r="327" spans="1:6" x14ac:dyDescent="0.2">
      <c r="A327" s="28" t="s">
        <v>25</v>
      </c>
      <c r="B327" s="6" t="s">
        <v>26</v>
      </c>
      <c r="C327" s="5" t="s">
        <v>634</v>
      </c>
      <c r="D327" s="7" t="s">
        <v>736</v>
      </c>
      <c r="E327" s="7">
        <v>19320</v>
      </c>
      <c r="F327" s="7">
        <v>18600</v>
      </c>
    </row>
    <row r="328" spans="1:6" x14ac:dyDescent="0.2">
      <c r="A328" s="28" t="s">
        <v>27</v>
      </c>
      <c r="B328" s="6" t="s">
        <v>28</v>
      </c>
      <c r="C328" s="5" t="s">
        <v>634</v>
      </c>
      <c r="D328" s="7">
        <v>90</v>
      </c>
      <c r="E328" s="7">
        <v>27010</v>
      </c>
      <c r="F328" s="7">
        <v>23350</v>
      </c>
    </row>
    <row r="329" spans="1:6" x14ac:dyDescent="0.2">
      <c r="A329" s="28" t="s">
        <v>35</v>
      </c>
      <c r="B329" s="6" t="s">
        <v>36</v>
      </c>
      <c r="C329" s="5" t="s">
        <v>634</v>
      </c>
      <c r="D329" s="7" t="s">
        <v>736</v>
      </c>
      <c r="E329" s="7">
        <v>22950</v>
      </c>
      <c r="F329" s="7">
        <v>21570</v>
      </c>
    </row>
    <row r="330" spans="1:6" x14ac:dyDescent="0.2">
      <c r="A330" s="28" t="s">
        <v>37</v>
      </c>
      <c r="B330" s="6" t="s">
        <v>38</v>
      </c>
      <c r="C330" s="5" t="s">
        <v>634</v>
      </c>
      <c r="D330" s="7" t="s">
        <v>736</v>
      </c>
      <c r="E330" s="7">
        <v>27550</v>
      </c>
      <c r="F330" s="7">
        <v>26140</v>
      </c>
    </row>
    <row r="331" spans="1:6" x14ac:dyDescent="0.2">
      <c r="A331" s="28" t="s">
        <v>41</v>
      </c>
      <c r="B331" s="6" t="s">
        <v>42</v>
      </c>
      <c r="C331" s="5" t="s">
        <v>634</v>
      </c>
      <c r="D331" s="7">
        <v>210</v>
      </c>
      <c r="E331" s="7">
        <v>20870</v>
      </c>
      <c r="F331" s="7">
        <v>19850</v>
      </c>
    </row>
    <row r="332" spans="1:6" x14ac:dyDescent="0.2">
      <c r="A332" s="28" t="s">
        <v>45</v>
      </c>
      <c r="B332" s="6" t="s">
        <v>46</v>
      </c>
      <c r="C332" s="5" t="s">
        <v>634</v>
      </c>
      <c r="D332" s="7">
        <v>90</v>
      </c>
      <c r="E332" s="7">
        <v>39430</v>
      </c>
      <c r="F332" s="7">
        <v>36260</v>
      </c>
    </row>
    <row r="333" spans="1:6" x14ac:dyDescent="0.2">
      <c r="A333" s="28" t="s">
        <v>51</v>
      </c>
      <c r="B333" s="6" t="s">
        <v>52</v>
      </c>
      <c r="C333" s="5" t="s">
        <v>634</v>
      </c>
      <c r="D333" s="7" t="s">
        <v>736</v>
      </c>
      <c r="E333" s="7">
        <v>29890</v>
      </c>
      <c r="F333" s="7">
        <v>32820</v>
      </c>
    </row>
    <row r="334" spans="1:6" x14ac:dyDescent="0.2">
      <c r="A334" s="28" t="s">
        <v>53</v>
      </c>
      <c r="B334" s="6" t="s">
        <v>54</v>
      </c>
      <c r="C334" s="5" t="s">
        <v>634</v>
      </c>
      <c r="D334" s="7">
        <v>30</v>
      </c>
      <c r="E334" s="7">
        <v>27310</v>
      </c>
      <c r="F334" s="7">
        <v>23360</v>
      </c>
    </row>
    <row r="335" spans="1:6" x14ac:dyDescent="0.2">
      <c r="A335" s="28" t="s">
        <v>61</v>
      </c>
      <c r="B335" s="6" t="s">
        <v>62</v>
      </c>
      <c r="C335" s="5" t="s">
        <v>634</v>
      </c>
      <c r="D335" s="7">
        <v>150</v>
      </c>
      <c r="E335" s="7">
        <v>51300</v>
      </c>
      <c r="F335" s="7">
        <v>37030</v>
      </c>
    </row>
    <row r="336" spans="1:6" x14ac:dyDescent="0.2">
      <c r="A336" s="28" t="s">
        <v>529</v>
      </c>
      <c r="B336" s="6" t="s">
        <v>530</v>
      </c>
      <c r="C336" s="5" t="s">
        <v>634</v>
      </c>
      <c r="D336" s="7">
        <v>370</v>
      </c>
      <c r="E336" s="7">
        <v>40500</v>
      </c>
      <c r="F336" s="7">
        <v>37400</v>
      </c>
    </row>
    <row r="337" spans="1:6" x14ac:dyDescent="0.2">
      <c r="A337" s="28" t="s">
        <v>533</v>
      </c>
      <c r="B337" s="6" t="s">
        <v>534</v>
      </c>
      <c r="C337" s="5" t="s">
        <v>634</v>
      </c>
      <c r="D337" s="7" t="s">
        <v>736</v>
      </c>
      <c r="E337" s="7">
        <v>31850</v>
      </c>
      <c r="F337" s="7">
        <v>31580</v>
      </c>
    </row>
    <row r="338" spans="1:6" x14ac:dyDescent="0.2">
      <c r="A338" s="28" t="s">
        <v>73</v>
      </c>
      <c r="B338" s="6" t="s">
        <v>74</v>
      </c>
      <c r="C338" s="5" t="s">
        <v>634</v>
      </c>
      <c r="D338" s="7">
        <v>260</v>
      </c>
      <c r="E338" s="7">
        <v>23510</v>
      </c>
      <c r="F338" s="7">
        <v>22460</v>
      </c>
    </row>
    <row r="339" spans="1:6" x14ac:dyDescent="0.2">
      <c r="A339" s="28" t="s">
        <v>79</v>
      </c>
      <c r="B339" s="6" t="s">
        <v>80</v>
      </c>
      <c r="C339" s="5" t="s">
        <v>634</v>
      </c>
      <c r="D339" s="7">
        <v>490</v>
      </c>
      <c r="E339" s="7">
        <v>59580</v>
      </c>
      <c r="F339" s="7">
        <v>48730</v>
      </c>
    </row>
    <row r="340" spans="1:6" x14ac:dyDescent="0.2">
      <c r="A340" s="28" t="s">
        <v>81</v>
      </c>
      <c r="B340" s="6" t="s">
        <v>82</v>
      </c>
      <c r="C340" s="5" t="s">
        <v>634</v>
      </c>
      <c r="D340" s="7">
        <v>190</v>
      </c>
      <c r="E340" s="7">
        <v>29220</v>
      </c>
      <c r="F340" s="7">
        <v>27500</v>
      </c>
    </row>
    <row r="341" spans="1:6" x14ac:dyDescent="0.2">
      <c r="A341" s="28" t="s">
        <v>85</v>
      </c>
      <c r="B341" s="6" t="s">
        <v>86</v>
      </c>
      <c r="C341" s="5" t="s">
        <v>634</v>
      </c>
      <c r="D341" s="7">
        <v>170</v>
      </c>
      <c r="E341" s="7">
        <v>40660</v>
      </c>
      <c r="F341" s="7">
        <v>36690</v>
      </c>
    </row>
    <row r="342" spans="1:6" x14ac:dyDescent="0.2">
      <c r="A342" s="28" t="s">
        <v>89</v>
      </c>
      <c r="B342" s="6" t="s">
        <v>90</v>
      </c>
      <c r="C342" s="5" t="s">
        <v>634</v>
      </c>
      <c r="D342" s="7" t="s">
        <v>736</v>
      </c>
      <c r="E342" s="7">
        <v>35400</v>
      </c>
      <c r="F342" s="7">
        <v>34740</v>
      </c>
    </row>
    <row r="343" spans="1:6" x14ac:dyDescent="0.2">
      <c r="A343" s="28" t="s">
        <v>101</v>
      </c>
      <c r="B343" s="6" t="s">
        <v>102</v>
      </c>
      <c r="C343" s="5" t="s">
        <v>634</v>
      </c>
      <c r="D343" s="7">
        <v>130</v>
      </c>
      <c r="E343" s="7">
        <v>32380</v>
      </c>
      <c r="F343" s="7">
        <v>31590</v>
      </c>
    </row>
    <row r="344" spans="1:6" x14ac:dyDescent="0.2">
      <c r="A344" s="28" t="s">
        <v>105</v>
      </c>
      <c r="B344" s="6" t="s">
        <v>106</v>
      </c>
      <c r="C344" s="5" t="s">
        <v>634</v>
      </c>
      <c r="D344" s="7">
        <v>170</v>
      </c>
      <c r="E344" s="7">
        <v>30090</v>
      </c>
      <c r="F344" s="7">
        <v>29020</v>
      </c>
    </row>
    <row r="345" spans="1:6" x14ac:dyDescent="0.2">
      <c r="A345" s="28" t="s">
        <v>109</v>
      </c>
      <c r="B345" s="6" t="s">
        <v>110</v>
      </c>
      <c r="C345" s="5" t="s">
        <v>634</v>
      </c>
      <c r="D345" s="7">
        <v>930</v>
      </c>
      <c r="E345" s="7">
        <v>30010</v>
      </c>
      <c r="F345" s="7">
        <v>25630</v>
      </c>
    </row>
    <row r="346" spans="1:6" x14ac:dyDescent="0.2">
      <c r="A346" s="28" t="s">
        <v>111</v>
      </c>
      <c r="B346" s="6" t="s">
        <v>112</v>
      </c>
      <c r="C346" s="5" t="s">
        <v>634</v>
      </c>
      <c r="D346" s="7">
        <v>280</v>
      </c>
      <c r="E346" s="7">
        <v>27920</v>
      </c>
      <c r="F346" s="7">
        <v>27960</v>
      </c>
    </row>
    <row r="347" spans="1:6" x14ac:dyDescent="0.2">
      <c r="A347" s="28" t="s">
        <v>113</v>
      </c>
      <c r="B347" s="6" t="s">
        <v>114</v>
      </c>
      <c r="C347" s="5" t="s">
        <v>634</v>
      </c>
      <c r="D347" s="7">
        <v>50</v>
      </c>
      <c r="E347" s="7">
        <v>33020</v>
      </c>
      <c r="F347" s="7">
        <v>33260</v>
      </c>
    </row>
    <row r="348" spans="1:6" x14ac:dyDescent="0.2">
      <c r="A348" s="28" t="s">
        <v>115</v>
      </c>
      <c r="B348" s="6" t="s">
        <v>116</v>
      </c>
      <c r="C348" s="5" t="s">
        <v>634</v>
      </c>
      <c r="D348" s="7">
        <v>160</v>
      </c>
      <c r="E348" s="7">
        <v>37170</v>
      </c>
      <c r="F348" s="7">
        <v>36130</v>
      </c>
    </row>
    <row r="349" spans="1:6" x14ac:dyDescent="0.2">
      <c r="A349" s="28" t="s">
        <v>121</v>
      </c>
      <c r="B349" s="6" t="s">
        <v>122</v>
      </c>
      <c r="C349" s="5" t="s">
        <v>634</v>
      </c>
      <c r="D349" s="7">
        <v>60</v>
      </c>
      <c r="E349" s="7">
        <v>41720</v>
      </c>
      <c r="F349" s="7">
        <v>37870</v>
      </c>
    </row>
    <row r="350" spans="1:6" x14ac:dyDescent="0.2">
      <c r="A350" s="28" t="s">
        <v>123</v>
      </c>
      <c r="B350" s="6" t="s">
        <v>124</v>
      </c>
      <c r="C350" s="5" t="s">
        <v>634</v>
      </c>
      <c r="D350" s="7">
        <v>40</v>
      </c>
      <c r="E350" s="7">
        <v>23410</v>
      </c>
      <c r="F350" s="7">
        <v>22470</v>
      </c>
    </row>
    <row r="351" spans="1:6" x14ac:dyDescent="0.2">
      <c r="A351" s="28" t="s">
        <v>129</v>
      </c>
      <c r="B351" s="6" t="s">
        <v>130</v>
      </c>
      <c r="C351" s="5" t="s">
        <v>634</v>
      </c>
      <c r="D351" s="7" t="s">
        <v>736</v>
      </c>
      <c r="E351" s="7">
        <v>22510</v>
      </c>
      <c r="F351" s="7">
        <v>22020</v>
      </c>
    </row>
    <row r="352" spans="1:6" x14ac:dyDescent="0.2">
      <c r="A352" s="28" t="s">
        <v>135</v>
      </c>
      <c r="B352" s="6" t="s">
        <v>136</v>
      </c>
      <c r="C352" s="5" t="s">
        <v>634</v>
      </c>
      <c r="D352" s="7">
        <v>350</v>
      </c>
      <c r="E352" s="7">
        <v>31910</v>
      </c>
      <c r="F352" s="7">
        <v>30840</v>
      </c>
    </row>
    <row r="353" spans="1:6" x14ac:dyDescent="0.2">
      <c r="A353" s="28" t="s">
        <v>139</v>
      </c>
      <c r="B353" s="6" t="s">
        <v>140</v>
      </c>
      <c r="C353" s="5" t="s">
        <v>634</v>
      </c>
      <c r="D353" s="7">
        <v>230</v>
      </c>
      <c r="E353" s="7">
        <v>36430</v>
      </c>
      <c r="F353" s="7">
        <v>33540</v>
      </c>
    </row>
    <row r="354" spans="1:6" x14ac:dyDescent="0.2">
      <c r="A354" s="28" t="s">
        <v>141</v>
      </c>
      <c r="B354" s="6" t="s">
        <v>142</v>
      </c>
      <c r="C354" s="5" t="s">
        <v>634</v>
      </c>
      <c r="D354" s="7">
        <v>70</v>
      </c>
      <c r="E354" s="7">
        <v>30690</v>
      </c>
      <c r="F354" s="7">
        <v>29040</v>
      </c>
    </row>
    <row r="355" spans="1:6" x14ac:dyDescent="0.2">
      <c r="A355" s="28" t="s">
        <v>147</v>
      </c>
      <c r="B355" s="6" t="s">
        <v>148</v>
      </c>
      <c r="C355" s="5" t="s">
        <v>634</v>
      </c>
      <c r="D355" s="7">
        <v>70</v>
      </c>
      <c r="E355" s="7">
        <v>49050</v>
      </c>
      <c r="F355" s="7">
        <v>55050</v>
      </c>
    </row>
    <row r="356" spans="1:6" x14ac:dyDescent="0.2">
      <c r="A356" s="28" t="s">
        <v>151</v>
      </c>
      <c r="B356" s="6" t="s">
        <v>152</v>
      </c>
      <c r="C356" s="5" t="s">
        <v>634</v>
      </c>
      <c r="D356" s="7">
        <v>70</v>
      </c>
      <c r="E356" s="7">
        <v>23860</v>
      </c>
      <c r="F356" s="7">
        <v>21840</v>
      </c>
    </row>
    <row r="357" spans="1:6" x14ac:dyDescent="0.2">
      <c r="A357" s="28" t="s">
        <v>157</v>
      </c>
      <c r="B357" s="6" t="s">
        <v>158</v>
      </c>
      <c r="C357" s="5" t="s">
        <v>634</v>
      </c>
      <c r="D357" s="7">
        <v>1840</v>
      </c>
      <c r="E357" s="7">
        <v>23850</v>
      </c>
      <c r="F357" s="7">
        <v>22050</v>
      </c>
    </row>
    <row r="358" spans="1:6" x14ac:dyDescent="0.2">
      <c r="A358" s="28" t="s">
        <v>159</v>
      </c>
      <c r="B358" s="6" t="s">
        <v>160</v>
      </c>
      <c r="C358" s="5" t="s">
        <v>634</v>
      </c>
      <c r="D358" s="7" t="s">
        <v>736</v>
      </c>
      <c r="E358" s="7">
        <v>19490</v>
      </c>
      <c r="F358" s="7">
        <v>18430</v>
      </c>
    </row>
    <row r="359" spans="1:6" x14ac:dyDescent="0.2">
      <c r="A359" s="28" t="s">
        <v>169</v>
      </c>
      <c r="B359" s="6" t="s">
        <v>170</v>
      </c>
      <c r="C359" s="5" t="s">
        <v>634</v>
      </c>
      <c r="D359" s="7">
        <v>320</v>
      </c>
      <c r="E359" s="7">
        <v>23540</v>
      </c>
      <c r="F359" s="7">
        <v>21250</v>
      </c>
    </row>
    <row r="360" spans="1:6" x14ac:dyDescent="0.2">
      <c r="A360" s="28" t="s">
        <v>171</v>
      </c>
      <c r="B360" s="6" t="s">
        <v>172</v>
      </c>
      <c r="C360" s="5" t="s">
        <v>634</v>
      </c>
      <c r="D360" s="7">
        <v>120</v>
      </c>
      <c r="E360" s="7">
        <v>28040</v>
      </c>
      <c r="F360" s="7">
        <v>23310</v>
      </c>
    </row>
    <row r="361" spans="1:6" x14ac:dyDescent="0.2">
      <c r="A361" s="28" t="s">
        <v>175</v>
      </c>
      <c r="B361" s="6" t="s">
        <v>176</v>
      </c>
      <c r="C361" s="5" t="s">
        <v>634</v>
      </c>
      <c r="D361" s="7">
        <v>510</v>
      </c>
      <c r="E361" s="7">
        <v>37360</v>
      </c>
      <c r="F361" s="7">
        <v>32100</v>
      </c>
    </row>
    <row r="362" spans="1:6" x14ac:dyDescent="0.2">
      <c r="A362" s="28" t="s">
        <v>187</v>
      </c>
      <c r="B362" s="6" t="s">
        <v>188</v>
      </c>
      <c r="C362" s="5" t="s">
        <v>634</v>
      </c>
      <c r="D362" s="7">
        <v>90</v>
      </c>
      <c r="E362" s="7">
        <v>25380</v>
      </c>
      <c r="F362" s="7">
        <v>25740</v>
      </c>
    </row>
    <row r="363" spans="1:6" x14ac:dyDescent="0.2">
      <c r="A363" s="28" t="s">
        <v>191</v>
      </c>
      <c r="B363" s="6" t="s">
        <v>192</v>
      </c>
      <c r="C363" s="5" t="s">
        <v>634</v>
      </c>
      <c r="D363" s="7">
        <v>220</v>
      </c>
      <c r="E363" s="7">
        <v>21340</v>
      </c>
      <c r="F363" s="7">
        <v>19990</v>
      </c>
    </row>
    <row r="364" spans="1:6" x14ac:dyDescent="0.2">
      <c r="A364" s="28" t="s">
        <v>193</v>
      </c>
      <c r="B364" s="6" t="s">
        <v>194</v>
      </c>
      <c r="C364" s="5" t="s">
        <v>634</v>
      </c>
      <c r="D364" s="7" t="s">
        <v>736</v>
      </c>
      <c r="E364" s="7">
        <v>23470</v>
      </c>
      <c r="F364" s="7">
        <v>23200</v>
      </c>
    </row>
    <row r="365" spans="1:6" x14ac:dyDescent="0.2">
      <c r="A365" s="28" t="s">
        <v>195</v>
      </c>
      <c r="B365" s="6" t="s">
        <v>196</v>
      </c>
      <c r="C365" s="5" t="s">
        <v>634</v>
      </c>
      <c r="D365" s="7">
        <v>160</v>
      </c>
      <c r="E365" s="7">
        <v>20110</v>
      </c>
      <c r="F365" s="7">
        <v>18700</v>
      </c>
    </row>
    <row r="366" spans="1:6" x14ac:dyDescent="0.2">
      <c r="A366" s="28" t="s">
        <v>197</v>
      </c>
      <c r="B366" s="6" t="s">
        <v>198</v>
      </c>
      <c r="C366" s="5" t="s">
        <v>634</v>
      </c>
      <c r="D366" s="7">
        <v>330</v>
      </c>
      <c r="E366" s="7">
        <v>22130</v>
      </c>
      <c r="F366" s="7">
        <v>19130</v>
      </c>
    </row>
    <row r="367" spans="1:6" x14ac:dyDescent="0.2">
      <c r="A367" s="28" t="s">
        <v>201</v>
      </c>
      <c r="B367" s="6" t="s">
        <v>206</v>
      </c>
      <c r="C367" s="5" t="s">
        <v>634</v>
      </c>
      <c r="D367" s="7">
        <v>50</v>
      </c>
      <c r="E367" s="7">
        <v>18340</v>
      </c>
      <c r="F367" s="7">
        <v>17960</v>
      </c>
    </row>
    <row r="368" spans="1:6" x14ac:dyDescent="0.2">
      <c r="A368" s="28" t="s">
        <v>207</v>
      </c>
      <c r="B368" s="6" t="s">
        <v>208</v>
      </c>
      <c r="C368" s="5" t="s">
        <v>634</v>
      </c>
      <c r="D368" s="7">
        <v>140</v>
      </c>
      <c r="E368" s="7">
        <v>21110</v>
      </c>
      <c r="F368" s="7">
        <v>18900</v>
      </c>
    </row>
    <row r="369" spans="1:6" x14ac:dyDescent="0.2">
      <c r="A369" s="28" t="s">
        <v>209</v>
      </c>
      <c r="B369" s="6" t="s">
        <v>210</v>
      </c>
      <c r="C369" s="5" t="s">
        <v>634</v>
      </c>
      <c r="D369" s="7">
        <v>80</v>
      </c>
      <c r="E369" s="7">
        <v>17160</v>
      </c>
      <c r="F369" s="7">
        <v>17740</v>
      </c>
    </row>
    <row r="370" spans="1:6" x14ac:dyDescent="0.2">
      <c r="A370" s="28" t="s">
        <v>211</v>
      </c>
      <c r="B370" s="6" t="s">
        <v>212</v>
      </c>
      <c r="C370" s="5" t="s">
        <v>634</v>
      </c>
      <c r="D370" s="7">
        <v>290</v>
      </c>
      <c r="E370" s="7">
        <v>21180</v>
      </c>
      <c r="F370" s="7">
        <v>21130</v>
      </c>
    </row>
    <row r="371" spans="1:6" x14ac:dyDescent="0.2">
      <c r="A371" s="28" t="s">
        <v>223</v>
      </c>
      <c r="B371" s="6" t="s">
        <v>224</v>
      </c>
      <c r="C371" s="5" t="s">
        <v>634</v>
      </c>
      <c r="D371" s="7">
        <v>100</v>
      </c>
      <c r="E371" s="7">
        <v>22380</v>
      </c>
      <c r="F371" s="7">
        <v>20760</v>
      </c>
    </row>
    <row r="372" spans="1:6" x14ac:dyDescent="0.2">
      <c r="A372" s="28" t="s">
        <v>233</v>
      </c>
      <c r="B372" s="6" t="s">
        <v>234</v>
      </c>
      <c r="C372" s="5" t="s">
        <v>634</v>
      </c>
      <c r="D372" s="7">
        <v>190</v>
      </c>
      <c r="E372" s="7">
        <v>31130</v>
      </c>
      <c r="F372" s="7">
        <v>31570</v>
      </c>
    </row>
    <row r="373" spans="1:6" x14ac:dyDescent="0.2">
      <c r="A373" s="28" t="s">
        <v>249</v>
      </c>
      <c r="B373" s="6" t="s">
        <v>250</v>
      </c>
      <c r="C373" s="5" t="s">
        <v>634</v>
      </c>
      <c r="D373" s="7">
        <v>490</v>
      </c>
      <c r="E373" s="7">
        <v>31870</v>
      </c>
      <c r="F373" s="7">
        <v>27630</v>
      </c>
    </row>
    <row r="374" spans="1:6" x14ac:dyDescent="0.2">
      <c r="A374" s="28" t="s">
        <v>265</v>
      </c>
      <c r="B374" s="6" t="s">
        <v>266</v>
      </c>
      <c r="C374" s="5" t="s">
        <v>634</v>
      </c>
      <c r="D374" s="7">
        <v>190</v>
      </c>
      <c r="E374" s="7">
        <v>27570</v>
      </c>
      <c r="F374" s="7">
        <v>24140</v>
      </c>
    </row>
    <row r="375" spans="1:6" x14ac:dyDescent="0.2">
      <c r="A375" s="28" t="s">
        <v>269</v>
      </c>
      <c r="B375" s="6" t="s">
        <v>270</v>
      </c>
      <c r="C375" s="5" t="s">
        <v>634</v>
      </c>
      <c r="D375" s="7">
        <v>210</v>
      </c>
      <c r="E375" s="7">
        <v>19290</v>
      </c>
      <c r="F375" s="7">
        <v>18170</v>
      </c>
    </row>
    <row r="376" spans="1:6" x14ac:dyDescent="0.2">
      <c r="A376" s="28" t="s">
        <v>271</v>
      </c>
      <c r="B376" s="6" t="s">
        <v>272</v>
      </c>
      <c r="C376" s="5" t="s">
        <v>634</v>
      </c>
      <c r="D376" s="7">
        <v>210</v>
      </c>
      <c r="E376" s="7">
        <v>17470</v>
      </c>
      <c r="F376" s="7">
        <v>17850</v>
      </c>
    </row>
    <row r="377" spans="1:6" x14ac:dyDescent="0.2">
      <c r="A377" s="28" t="s">
        <v>273</v>
      </c>
      <c r="B377" s="6" t="s">
        <v>274</v>
      </c>
      <c r="C377" s="5" t="s">
        <v>634</v>
      </c>
      <c r="D377" s="7">
        <v>130</v>
      </c>
      <c r="E377" s="7">
        <v>20530</v>
      </c>
      <c r="F377" s="7">
        <v>19100</v>
      </c>
    </row>
    <row r="378" spans="1:6" x14ac:dyDescent="0.2">
      <c r="A378" s="28" t="s">
        <v>275</v>
      </c>
      <c r="B378" s="6" t="s">
        <v>276</v>
      </c>
      <c r="C378" s="5" t="s">
        <v>634</v>
      </c>
      <c r="D378" s="7">
        <v>50</v>
      </c>
      <c r="E378" s="7" t="s">
        <v>705</v>
      </c>
      <c r="F378" s="7" t="s">
        <v>705</v>
      </c>
    </row>
    <row r="379" spans="1:6" x14ac:dyDescent="0.2">
      <c r="A379" s="28" t="s">
        <v>277</v>
      </c>
      <c r="B379" s="6" t="s">
        <v>278</v>
      </c>
      <c r="C379" s="5" t="s">
        <v>634</v>
      </c>
      <c r="D379" s="7" t="s">
        <v>736</v>
      </c>
      <c r="E379" s="7">
        <v>18180</v>
      </c>
      <c r="F379" s="7">
        <v>18310</v>
      </c>
    </row>
    <row r="380" spans="1:6" x14ac:dyDescent="0.2">
      <c r="A380" s="28" t="s">
        <v>287</v>
      </c>
      <c r="B380" s="6" t="s">
        <v>288</v>
      </c>
      <c r="C380" s="5" t="s">
        <v>634</v>
      </c>
      <c r="D380" s="7">
        <v>190</v>
      </c>
      <c r="E380" s="7">
        <v>23150</v>
      </c>
      <c r="F380" s="7">
        <v>21560</v>
      </c>
    </row>
    <row r="381" spans="1:6" x14ac:dyDescent="0.2">
      <c r="A381" s="28" t="s">
        <v>303</v>
      </c>
      <c r="B381" s="6" t="s">
        <v>304</v>
      </c>
      <c r="C381" s="5" t="s">
        <v>634</v>
      </c>
      <c r="D381" s="7">
        <v>320</v>
      </c>
      <c r="E381" s="7">
        <v>27960</v>
      </c>
      <c r="F381" s="7">
        <v>26910</v>
      </c>
    </row>
    <row r="382" spans="1:6" x14ac:dyDescent="0.2">
      <c r="A382" s="28" t="s">
        <v>315</v>
      </c>
      <c r="B382" s="6" t="s">
        <v>316</v>
      </c>
      <c r="C382" s="5" t="s">
        <v>634</v>
      </c>
      <c r="D382" s="7">
        <v>30</v>
      </c>
      <c r="E382" s="7">
        <v>26460</v>
      </c>
      <c r="F382" s="7">
        <v>22650</v>
      </c>
    </row>
    <row r="383" spans="1:6" x14ac:dyDescent="0.2">
      <c r="A383" s="28" t="s">
        <v>317</v>
      </c>
      <c r="B383" s="6" t="s">
        <v>318</v>
      </c>
      <c r="C383" s="5" t="s">
        <v>634</v>
      </c>
      <c r="D383" s="7">
        <v>100</v>
      </c>
      <c r="E383" s="7">
        <v>22840</v>
      </c>
      <c r="F383" s="7">
        <v>22130</v>
      </c>
    </row>
    <row r="384" spans="1:6" x14ac:dyDescent="0.2">
      <c r="A384" s="28" t="s">
        <v>321</v>
      </c>
      <c r="B384" s="6" t="s">
        <v>322</v>
      </c>
      <c r="C384" s="5" t="s">
        <v>634</v>
      </c>
      <c r="D384" s="7">
        <v>50</v>
      </c>
      <c r="E384" s="7">
        <v>35490</v>
      </c>
      <c r="F384" s="7">
        <v>37050</v>
      </c>
    </row>
    <row r="385" spans="1:6" x14ac:dyDescent="0.2">
      <c r="A385" s="28" t="s">
        <v>325</v>
      </c>
      <c r="B385" s="6" t="s">
        <v>326</v>
      </c>
      <c r="C385" s="5" t="s">
        <v>634</v>
      </c>
      <c r="D385" s="7" t="s">
        <v>736</v>
      </c>
      <c r="E385" s="7">
        <v>30990</v>
      </c>
      <c r="F385" s="7">
        <v>31660</v>
      </c>
    </row>
    <row r="386" spans="1:6" x14ac:dyDescent="0.2">
      <c r="A386" s="28" t="s">
        <v>331</v>
      </c>
      <c r="B386" s="6" t="s">
        <v>332</v>
      </c>
      <c r="C386" s="5" t="s">
        <v>634</v>
      </c>
      <c r="D386" s="7">
        <v>150</v>
      </c>
      <c r="E386" s="7">
        <v>28260</v>
      </c>
      <c r="F386" s="7">
        <v>21820</v>
      </c>
    </row>
    <row r="387" spans="1:6" x14ac:dyDescent="0.2">
      <c r="A387" s="28" t="s">
        <v>335</v>
      </c>
      <c r="B387" s="6" t="s">
        <v>336</v>
      </c>
      <c r="C387" s="5" t="s">
        <v>634</v>
      </c>
      <c r="D387" s="7">
        <v>30</v>
      </c>
      <c r="E387" s="7">
        <v>34820</v>
      </c>
      <c r="F387" s="7">
        <v>33060</v>
      </c>
    </row>
    <row r="388" spans="1:6" x14ac:dyDescent="0.2">
      <c r="A388" s="28" t="s">
        <v>341</v>
      </c>
      <c r="B388" s="6" t="s">
        <v>342</v>
      </c>
      <c r="C388" s="5" t="s">
        <v>634</v>
      </c>
      <c r="D388" s="7">
        <v>440</v>
      </c>
      <c r="E388" s="7">
        <v>25230</v>
      </c>
      <c r="F388" s="7">
        <v>19370</v>
      </c>
    </row>
    <row r="389" spans="1:6" x14ac:dyDescent="0.2">
      <c r="A389" s="28" t="s">
        <v>347</v>
      </c>
      <c r="B389" s="6" t="s">
        <v>348</v>
      </c>
      <c r="C389" s="5" t="s">
        <v>634</v>
      </c>
      <c r="D389" s="7" t="s">
        <v>736</v>
      </c>
      <c r="E389" s="7">
        <v>17090</v>
      </c>
      <c r="F389" s="7">
        <v>17420</v>
      </c>
    </row>
    <row r="390" spans="1:6" x14ac:dyDescent="0.2">
      <c r="A390" s="28" t="s">
        <v>353</v>
      </c>
      <c r="B390" s="6" t="s">
        <v>354</v>
      </c>
      <c r="C390" s="5" t="s">
        <v>634</v>
      </c>
      <c r="D390" s="7">
        <v>60</v>
      </c>
      <c r="E390" s="7">
        <v>21380</v>
      </c>
      <c r="F390" s="7">
        <v>18870</v>
      </c>
    </row>
    <row r="391" spans="1:6" x14ac:dyDescent="0.2">
      <c r="A391" s="28" t="s">
        <v>363</v>
      </c>
      <c r="B391" s="6" t="s">
        <v>364</v>
      </c>
      <c r="C391" s="5" t="s">
        <v>634</v>
      </c>
      <c r="D391" s="7">
        <v>610</v>
      </c>
      <c r="E391" s="7">
        <v>20800</v>
      </c>
      <c r="F391" s="7">
        <v>19250</v>
      </c>
    </row>
    <row r="392" spans="1:6" x14ac:dyDescent="0.2">
      <c r="A392" s="28" t="s">
        <v>371</v>
      </c>
      <c r="B392" s="6" t="s">
        <v>372</v>
      </c>
      <c r="C392" s="5" t="s">
        <v>634</v>
      </c>
      <c r="D392" s="7">
        <v>190</v>
      </c>
      <c r="E392" s="7">
        <v>36560</v>
      </c>
      <c r="F392" s="7">
        <v>34170</v>
      </c>
    </row>
    <row r="393" spans="1:6" x14ac:dyDescent="0.2">
      <c r="A393" s="28" t="s">
        <v>373</v>
      </c>
      <c r="B393" s="6" t="s">
        <v>374</v>
      </c>
      <c r="C393" s="5" t="s">
        <v>634</v>
      </c>
      <c r="D393" s="7">
        <v>290</v>
      </c>
      <c r="E393" s="7">
        <v>41030</v>
      </c>
      <c r="F393" s="7">
        <v>36110</v>
      </c>
    </row>
    <row r="394" spans="1:6" x14ac:dyDescent="0.2">
      <c r="A394" s="28" t="s">
        <v>375</v>
      </c>
      <c r="B394" s="6" t="s">
        <v>376</v>
      </c>
      <c r="C394" s="5" t="s">
        <v>634</v>
      </c>
      <c r="D394" s="7" t="s">
        <v>736</v>
      </c>
      <c r="E394" s="7">
        <v>75470</v>
      </c>
      <c r="F394" s="7">
        <v>72010</v>
      </c>
    </row>
    <row r="395" spans="1:6" x14ac:dyDescent="0.2">
      <c r="A395" s="28" t="s">
        <v>383</v>
      </c>
      <c r="B395" s="6" t="s">
        <v>384</v>
      </c>
      <c r="C395" s="5" t="s">
        <v>634</v>
      </c>
      <c r="D395" s="7">
        <v>170</v>
      </c>
      <c r="E395" s="7">
        <v>23760</v>
      </c>
      <c r="F395" s="7">
        <v>23150</v>
      </c>
    </row>
    <row r="396" spans="1:6" x14ac:dyDescent="0.2">
      <c r="A396" s="28" t="s">
        <v>385</v>
      </c>
      <c r="B396" s="6" t="s">
        <v>386</v>
      </c>
      <c r="C396" s="5" t="s">
        <v>634</v>
      </c>
      <c r="D396" s="7">
        <v>1440</v>
      </c>
      <c r="E396" s="7">
        <v>21420</v>
      </c>
      <c r="F396" s="7">
        <v>19390</v>
      </c>
    </row>
    <row r="397" spans="1:6" x14ac:dyDescent="0.2">
      <c r="A397" s="28" t="s">
        <v>387</v>
      </c>
      <c r="B397" s="6" t="s">
        <v>388</v>
      </c>
      <c r="C397" s="5" t="s">
        <v>634</v>
      </c>
      <c r="D397" s="7">
        <v>900</v>
      </c>
      <c r="E397" s="7">
        <v>24910</v>
      </c>
      <c r="F397" s="7">
        <v>19610</v>
      </c>
    </row>
    <row r="398" spans="1:6" x14ac:dyDescent="0.2">
      <c r="A398" s="28" t="s">
        <v>389</v>
      </c>
      <c r="B398" s="6" t="s">
        <v>390</v>
      </c>
      <c r="C398" s="5" t="s">
        <v>634</v>
      </c>
      <c r="D398" s="7">
        <v>3260</v>
      </c>
      <c r="E398" s="7">
        <v>33630</v>
      </c>
      <c r="F398" s="7">
        <v>28790</v>
      </c>
    </row>
    <row r="399" spans="1:6" x14ac:dyDescent="0.2">
      <c r="A399" s="28" t="s">
        <v>391</v>
      </c>
      <c r="B399" s="6" t="s">
        <v>392</v>
      </c>
      <c r="C399" s="5" t="s">
        <v>634</v>
      </c>
      <c r="D399" s="7">
        <v>1100</v>
      </c>
      <c r="E399" s="7">
        <v>23600</v>
      </c>
      <c r="F399" s="7">
        <v>18960</v>
      </c>
    </row>
    <row r="400" spans="1:6" x14ac:dyDescent="0.2">
      <c r="A400" s="28" t="s">
        <v>393</v>
      </c>
      <c r="B400" s="6" t="s">
        <v>394</v>
      </c>
      <c r="C400" s="5" t="s">
        <v>634</v>
      </c>
      <c r="D400" s="7">
        <v>630</v>
      </c>
      <c r="E400" s="7">
        <v>17710</v>
      </c>
      <c r="F400" s="7">
        <v>17790</v>
      </c>
    </row>
    <row r="401" spans="1:6" x14ac:dyDescent="0.2">
      <c r="A401" s="28" t="s">
        <v>395</v>
      </c>
      <c r="B401" s="6" t="s">
        <v>396</v>
      </c>
      <c r="C401" s="5" t="s">
        <v>634</v>
      </c>
      <c r="D401" s="7">
        <v>50</v>
      </c>
      <c r="E401" s="7">
        <v>24270</v>
      </c>
      <c r="F401" s="7">
        <v>19210</v>
      </c>
    </row>
    <row r="402" spans="1:6" x14ac:dyDescent="0.2">
      <c r="A402" s="28" t="s">
        <v>407</v>
      </c>
      <c r="B402" s="6" t="s">
        <v>408</v>
      </c>
      <c r="C402" s="5" t="s">
        <v>634</v>
      </c>
      <c r="D402" s="7">
        <v>40</v>
      </c>
      <c r="E402" s="7">
        <v>17660</v>
      </c>
      <c r="F402" s="7">
        <v>17910</v>
      </c>
    </row>
    <row r="403" spans="1:6" x14ac:dyDescent="0.2">
      <c r="A403" s="28" t="s">
        <v>409</v>
      </c>
      <c r="B403" s="6" t="s">
        <v>410</v>
      </c>
      <c r="C403" s="5" t="s">
        <v>634</v>
      </c>
      <c r="D403" s="7">
        <v>240</v>
      </c>
      <c r="E403" s="7">
        <v>19170</v>
      </c>
      <c r="F403" s="7">
        <v>18790</v>
      </c>
    </row>
    <row r="404" spans="1:6" x14ac:dyDescent="0.2">
      <c r="A404" s="28" t="s">
        <v>415</v>
      </c>
      <c r="B404" s="6" t="s">
        <v>416</v>
      </c>
      <c r="C404" s="5" t="s">
        <v>634</v>
      </c>
      <c r="D404" s="7">
        <v>130</v>
      </c>
      <c r="E404" s="7">
        <v>18810</v>
      </c>
      <c r="F404" s="7">
        <v>18160</v>
      </c>
    </row>
    <row r="405" spans="1:6" x14ac:dyDescent="0.2">
      <c r="A405" s="28" t="s">
        <v>419</v>
      </c>
      <c r="B405" s="6" t="s">
        <v>420</v>
      </c>
      <c r="C405" s="5" t="s">
        <v>634</v>
      </c>
      <c r="D405" s="7" t="s">
        <v>736</v>
      </c>
      <c r="E405" s="7">
        <v>18240</v>
      </c>
      <c r="F405" s="7">
        <v>17990</v>
      </c>
    </row>
    <row r="406" spans="1:6" x14ac:dyDescent="0.2">
      <c r="A406" s="28" t="s">
        <v>423</v>
      </c>
      <c r="B406" s="6" t="s">
        <v>424</v>
      </c>
      <c r="C406" s="5" t="s">
        <v>634</v>
      </c>
      <c r="D406" s="7">
        <v>60</v>
      </c>
      <c r="E406" s="7">
        <v>32110</v>
      </c>
      <c r="F406" s="7">
        <v>32890</v>
      </c>
    </row>
    <row r="407" spans="1:6" x14ac:dyDescent="0.2">
      <c r="A407" s="28" t="s">
        <v>427</v>
      </c>
      <c r="B407" s="6" t="s">
        <v>428</v>
      </c>
      <c r="C407" s="5" t="s">
        <v>634</v>
      </c>
      <c r="D407" s="7">
        <v>650</v>
      </c>
      <c r="E407" s="7">
        <v>20080</v>
      </c>
      <c r="F407" s="7">
        <v>18990</v>
      </c>
    </row>
    <row r="408" spans="1:6" x14ac:dyDescent="0.2">
      <c r="A408" s="28" t="s">
        <v>429</v>
      </c>
      <c r="B408" s="6" t="s">
        <v>430</v>
      </c>
      <c r="C408" s="5" t="s">
        <v>634</v>
      </c>
      <c r="D408" s="7">
        <v>430</v>
      </c>
      <c r="E408" s="7">
        <v>18240</v>
      </c>
      <c r="F408" s="7">
        <v>18050</v>
      </c>
    </row>
    <row r="409" spans="1:6" x14ac:dyDescent="0.2">
      <c r="A409" s="28" t="s">
        <v>431</v>
      </c>
      <c r="B409" s="6" t="s">
        <v>432</v>
      </c>
      <c r="C409" s="5" t="s">
        <v>634</v>
      </c>
      <c r="D409" s="7">
        <v>3360</v>
      </c>
      <c r="E409" s="7">
        <v>19970</v>
      </c>
      <c r="F409" s="7">
        <v>18480</v>
      </c>
    </row>
    <row r="410" spans="1:6" x14ac:dyDescent="0.2">
      <c r="A410" s="28" t="s">
        <v>433</v>
      </c>
      <c r="B410" s="6" t="s">
        <v>434</v>
      </c>
      <c r="C410" s="5" t="s">
        <v>634</v>
      </c>
      <c r="D410" s="7">
        <v>60</v>
      </c>
      <c r="E410" s="7">
        <v>20630</v>
      </c>
      <c r="F410" s="7">
        <v>19310</v>
      </c>
    </row>
    <row r="411" spans="1:6" x14ac:dyDescent="0.2">
      <c r="A411" s="28" t="s">
        <v>435</v>
      </c>
      <c r="B411" s="6" t="s">
        <v>436</v>
      </c>
      <c r="C411" s="5" t="s">
        <v>634</v>
      </c>
      <c r="D411" s="7">
        <v>1030</v>
      </c>
      <c r="E411" s="7">
        <v>17780</v>
      </c>
      <c r="F411" s="7">
        <v>17770</v>
      </c>
    </row>
    <row r="412" spans="1:6" x14ac:dyDescent="0.2">
      <c r="A412" s="28" t="s">
        <v>585</v>
      </c>
      <c r="B412" s="6" t="s">
        <v>586</v>
      </c>
      <c r="C412" s="5" t="s">
        <v>634</v>
      </c>
      <c r="D412" s="7" t="s">
        <v>736</v>
      </c>
      <c r="E412" s="7">
        <v>48520</v>
      </c>
      <c r="F412" s="7">
        <v>50280</v>
      </c>
    </row>
    <row r="413" spans="1:6" x14ac:dyDescent="0.2">
      <c r="A413" s="28" t="s">
        <v>439</v>
      </c>
      <c r="B413" s="6" t="s">
        <v>440</v>
      </c>
      <c r="C413" s="5" t="s">
        <v>634</v>
      </c>
      <c r="D413" s="7">
        <v>60</v>
      </c>
      <c r="E413" s="7">
        <v>26400</v>
      </c>
      <c r="F413" s="7">
        <v>27070</v>
      </c>
    </row>
    <row r="415" spans="1:6" x14ac:dyDescent="0.2">
      <c r="A415" s="21" t="s">
        <v>463</v>
      </c>
    </row>
    <row r="417" spans="1:1" x14ac:dyDescent="0.2">
      <c r="A417" s="2" t="s">
        <v>1765</v>
      </c>
    </row>
  </sheetData>
  <phoneticPr fontId="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21"/>
    <col min="2" max="2" width="50.5703125" style="2" customWidth="1"/>
    <col min="3" max="16384" width="9.140625" style="2"/>
  </cols>
  <sheetData>
    <row r="1" spans="1:8" x14ac:dyDescent="0.2">
      <c r="A1" s="27" t="s">
        <v>1018</v>
      </c>
      <c r="B1" s="26" t="s">
        <v>1022</v>
      </c>
      <c r="C1" s="22"/>
    </row>
    <row r="2" spans="1:8" ht="38.25" x14ac:dyDescent="0.2">
      <c r="A2" s="17" t="s">
        <v>1017</v>
      </c>
      <c r="B2" s="17" t="s">
        <v>1015</v>
      </c>
      <c r="C2" s="23" t="s">
        <v>1016</v>
      </c>
      <c r="D2" s="16" t="s">
        <v>607</v>
      </c>
      <c r="E2" s="16" t="s">
        <v>1011</v>
      </c>
      <c r="F2" s="16" t="s">
        <v>1012</v>
      </c>
    </row>
    <row r="3" spans="1:8" x14ac:dyDescent="0.2">
      <c r="A3" s="28" t="s">
        <v>626</v>
      </c>
      <c r="B3" s="6" t="s">
        <v>627</v>
      </c>
      <c r="C3" s="5" t="s">
        <v>628</v>
      </c>
      <c r="D3" s="7">
        <v>125870</v>
      </c>
      <c r="E3" s="7">
        <v>32120</v>
      </c>
      <c r="F3" s="7">
        <v>22390</v>
      </c>
      <c r="H3" s="7"/>
    </row>
    <row r="4" spans="1:8" x14ac:dyDescent="0.2">
      <c r="A4" s="28" t="s">
        <v>629</v>
      </c>
      <c r="B4" s="6" t="s">
        <v>630</v>
      </c>
      <c r="C4" s="5" t="s">
        <v>631</v>
      </c>
      <c r="D4" s="7">
        <v>3830</v>
      </c>
      <c r="E4" s="7">
        <v>78080</v>
      </c>
      <c r="F4" s="7">
        <v>70050</v>
      </c>
    </row>
    <row r="5" spans="1:8" x14ac:dyDescent="0.2">
      <c r="A5" s="28" t="s">
        <v>701</v>
      </c>
      <c r="B5" s="6" t="s">
        <v>702</v>
      </c>
      <c r="C5" s="5" t="s">
        <v>631</v>
      </c>
      <c r="D5" s="7">
        <v>3150</v>
      </c>
      <c r="E5" s="7">
        <v>56840</v>
      </c>
      <c r="F5" s="7">
        <v>53310</v>
      </c>
    </row>
    <row r="6" spans="1:8" x14ac:dyDescent="0.2">
      <c r="A6" s="28" t="s">
        <v>767</v>
      </c>
      <c r="B6" s="6" t="s">
        <v>768</v>
      </c>
      <c r="C6" s="5" t="s">
        <v>631</v>
      </c>
      <c r="D6" s="7">
        <v>700</v>
      </c>
      <c r="E6" s="7">
        <v>54850</v>
      </c>
      <c r="F6" s="7">
        <v>50620</v>
      </c>
    </row>
    <row r="7" spans="1:8" x14ac:dyDescent="0.2">
      <c r="A7" s="28" t="s">
        <v>801</v>
      </c>
      <c r="B7" s="6" t="s">
        <v>802</v>
      </c>
      <c r="C7" s="5" t="s">
        <v>631</v>
      </c>
      <c r="D7" s="7">
        <v>670</v>
      </c>
      <c r="E7" s="7">
        <v>59520</v>
      </c>
      <c r="F7" s="7">
        <v>51220</v>
      </c>
    </row>
    <row r="8" spans="1:8" x14ac:dyDescent="0.2">
      <c r="A8" s="28" t="s">
        <v>867</v>
      </c>
      <c r="B8" s="6" t="s">
        <v>868</v>
      </c>
      <c r="C8" s="5" t="s">
        <v>631</v>
      </c>
      <c r="D8" s="7">
        <v>300</v>
      </c>
      <c r="E8" s="7">
        <v>52710</v>
      </c>
      <c r="F8" s="7">
        <v>50380</v>
      </c>
    </row>
    <row r="9" spans="1:8" x14ac:dyDescent="0.2">
      <c r="A9" s="28" t="s">
        <v>941</v>
      </c>
      <c r="B9" s="6" t="s">
        <v>942</v>
      </c>
      <c r="C9" s="5" t="s">
        <v>631</v>
      </c>
      <c r="D9" s="7">
        <v>2100</v>
      </c>
      <c r="E9" s="7">
        <v>40010</v>
      </c>
      <c r="F9" s="7">
        <v>37130</v>
      </c>
    </row>
    <row r="10" spans="1:8" x14ac:dyDescent="0.2">
      <c r="A10" s="28" t="s">
        <v>975</v>
      </c>
      <c r="B10" s="6" t="s">
        <v>976</v>
      </c>
      <c r="C10" s="5" t="s">
        <v>631</v>
      </c>
      <c r="D10" s="7">
        <v>650</v>
      </c>
      <c r="E10" s="7">
        <v>62670</v>
      </c>
      <c r="F10" s="7">
        <v>46110</v>
      </c>
    </row>
    <row r="11" spans="1:8" x14ac:dyDescent="0.2">
      <c r="A11" s="28" t="s">
        <v>993</v>
      </c>
      <c r="B11" s="6" t="s">
        <v>994</v>
      </c>
      <c r="C11" s="5" t="s">
        <v>631</v>
      </c>
      <c r="D11" s="7">
        <v>12260</v>
      </c>
      <c r="E11" s="7">
        <v>41400</v>
      </c>
      <c r="F11" s="7">
        <v>43100</v>
      </c>
    </row>
    <row r="12" spans="1:8" x14ac:dyDescent="0.2">
      <c r="A12" s="28" t="s">
        <v>1134</v>
      </c>
      <c r="B12" s="6" t="s">
        <v>1135</v>
      </c>
      <c r="C12" s="5" t="s">
        <v>631</v>
      </c>
      <c r="D12" s="7">
        <v>740</v>
      </c>
      <c r="E12" s="7">
        <v>35170</v>
      </c>
      <c r="F12" s="7">
        <v>31760</v>
      </c>
    </row>
    <row r="13" spans="1:8" x14ac:dyDescent="0.2">
      <c r="A13" s="28" t="s">
        <v>1216</v>
      </c>
      <c r="B13" s="6" t="s">
        <v>1217</v>
      </c>
      <c r="C13" s="5" t="s">
        <v>631</v>
      </c>
      <c r="D13" s="7">
        <v>7050</v>
      </c>
      <c r="E13" s="7">
        <v>71380</v>
      </c>
      <c r="F13" s="7">
        <v>55980</v>
      </c>
    </row>
    <row r="14" spans="1:8" x14ac:dyDescent="0.2">
      <c r="A14" s="28" t="s">
        <v>1337</v>
      </c>
      <c r="B14" s="6" t="s">
        <v>1338</v>
      </c>
      <c r="C14" s="5" t="s">
        <v>631</v>
      </c>
      <c r="D14" s="7">
        <v>4620</v>
      </c>
      <c r="E14" s="7">
        <v>21800</v>
      </c>
      <c r="F14" s="7">
        <v>19460</v>
      </c>
    </row>
    <row r="15" spans="1:8" x14ac:dyDescent="0.2">
      <c r="A15" s="28" t="s">
        <v>1371</v>
      </c>
      <c r="B15" s="6" t="s">
        <v>1372</v>
      </c>
      <c r="C15" s="5" t="s">
        <v>631</v>
      </c>
      <c r="D15" s="7">
        <v>4510</v>
      </c>
      <c r="E15" s="7">
        <v>44780</v>
      </c>
      <c r="F15" s="7">
        <v>40650</v>
      </c>
    </row>
    <row r="16" spans="1:8" x14ac:dyDescent="0.2">
      <c r="A16" s="28" t="s">
        <v>1413</v>
      </c>
      <c r="B16" s="6" t="s">
        <v>1414</v>
      </c>
      <c r="C16" s="5" t="s">
        <v>631</v>
      </c>
      <c r="D16" s="7">
        <v>10910</v>
      </c>
      <c r="E16" s="7">
        <v>18890</v>
      </c>
      <c r="F16" s="7">
        <v>18080</v>
      </c>
    </row>
    <row r="17" spans="1:6" x14ac:dyDescent="0.2">
      <c r="A17" s="28" t="s">
        <v>1449</v>
      </c>
      <c r="B17" s="6" t="s">
        <v>1450</v>
      </c>
      <c r="C17" s="5" t="s">
        <v>631</v>
      </c>
      <c r="D17" s="7">
        <v>3800</v>
      </c>
      <c r="E17" s="7">
        <v>19600</v>
      </c>
      <c r="F17" s="7">
        <v>18490</v>
      </c>
    </row>
    <row r="18" spans="1:6" x14ac:dyDescent="0.2">
      <c r="A18" s="28" t="s">
        <v>1471</v>
      </c>
      <c r="B18" s="6" t="s">
        <v>1472</v>
      </c>
      <c r="C18" s="5" t="s">
        <v>631</v>
      </c>
      <c r="D18" s="7">
        <v>15090</v>
      </c>
      <c r="E18" s="7">
        <v>17680</v>
      </c>
      <c r="F18" s="7">
        <v>17630</v>
      </c>
    </row>
    <row r="19" spans="1:6" x14ac:dyDescent="0.2">
      <c r="A19" s="28" t="s">
        <v>1563</v>
      </c>
      <c r="B19" s="6" t="s">
        <v>1564</v>
      </c>
      <c r="C19" s="5" t="s">
        <v>631</v>
      </c>
      <c r="D19" s="7">
        <v>12700</v>
      </c>
      <c r="E19" s="7">
        <v>25820</v>
      </c>
      <c r="F19" s="7">
        <v>19400</v>
      </c>
    </row>
    <row r="20" spans="1:6" x14ac:dyDescent="0.2">
      <c r="A20" s="28" t="s">
        <v>1607</v>
      </c>
      <c r="B20" s="6" t="s">
        <v>1608</v>
      </c>
      <c r="C20" s="5" t="s">
        <v>631</v>
      </c>
      <c r="D20" s="7">
        <v>22790</v>
      </c>
      <c r="E20" s="7">
        <v>25280</v>
      </c>
      <c r="F20" s="7">
        <v>21820</v>
      </c>
    </row>
    <row r="21" spans="1:6" x14ac:dyDescent="0.2">
      <c r="A21" s="28" t="s">
        <v>1719</v>
      </c>
      <c r="B21" s="6" t="s">
        <v>1720</v>
      </c>
      <c r="C21" s="5" t="s">
        <v>631</v>
      </c>
      <c r="D21" s="7">
        <v>260</v>
      </c>
      <c r="E21" s="7">
        <v>19630</v>
      </c>
      <c r="F21" s="7">
        <v>17980</v>
      </c>
    </row>
    <row r="22" spans="1:6" x14ac:dyDescent="0.2">
      <c r="A22" s="28" t="s">
        <v>1737</v>
      </c>
      <c r="B22" s="6" t="s">
        <v>1738</v>
      </c>
      <c r="C22" s="5" t="s">
        <v>631</v>
      </c>
      <c r="D22" s="7">
        <v>3110</v>
      </c>
      <c r="E22" s="7">
        <v>27350</v>
      </c>
      <c r="F22" s="7">
        <v>25810</v>
      </c>
    </row>
    <row r="23" spans="1:6" x14ac:dyDescent="0.2">
      <c r="A23" s="28" t="s">
        <v>77</v>
      </c>
      <c r="B23" s="6" t="s">
        <v>78</v>
      </c>
      <c r="C23" s="5" t="s">
        <v>631</v>
      </c>
      <c r="D23" s="7">
        <v>4480</v>
      </c>
      <c r="E23" s="7">
        <v>32400</v>
      </c>
      <c r="F23" s="7">
        <v>27800</v>
      </c>
    </row>
    <row r="24" spans="1:6" x14ac:dyDescent="0.2">
      <c r="A24" s="28" t="s">
        <v>173</v>
      </c>
      <c r="B24" s="6" t="s">
        <v>174</v>
      </c>
      <c r="C24" s="5" t="s">
        <v>631</v>
      </c>
      <c r="D24" s="7">
        <v>4560</v>
      </c>
      <c r="E24" s="7">
        <v>27160</v>
      </c>
      <c r="F24" s="7">
        <v>24150</v>
      </c>
    </row>
    <row r="25" spans="1:6" x14ac:dyDescent="0.2">
      <c r="A25" s="28" t="s">
        <v>367</v>
      </c>
      <c r="B25" s="6" t="s">
        <v>368</v>
      </c>
      <c r="C25" s="5" t="s">
        <v>631</v>
      </c>
      <c r="D25" s="7">
        <v>7570</v>
      </c>
      <c r="E25" s="7">
        <v>25510</v>
      </c>
      <c r="F25" s="7">
        <v>19950</v>
      </c>
    </row>
    <row r="26" spans="1:6" x14ac:dyDescent="0.2">
      <c r="A26" s="28" t="s">
        <v>632</v>
      </c>
      <c r="B26" s="6" t="s">
        <v>633</v>
      </c>
      <c r="C26" s="5" t="s">
        <v>634</v>
      </c>
      <c r="D26" s="7">
        <v>60</v>
      </c>
      <c r="E26" s="7">
        <v>141000</v>
      </c>
      <c r="F26" s="7">
        <v>120740</v>
      </c>
    </row>
    <row r="27" spans="1:6" x14ac:dyDescent="0.2">
      <c r="A27" s="28" t="s">
        <v>635</v>
      </c>
      <c r="B27" s="6" t="s">
        <v>636</v>
      </c>
      <c r="C27" s="5" t="s">
        <v>634</v>
      </c>
      <c r="D27" s="7">
        <v>1350</v>
      </c>
      <c r="E27" s="7">
        <v>78940</v>
      </c>
      <c r="F27" s="7">
        <v>67630</v>
      </c>
    </row>
    <row r="28" spans="1:6" x14ac:dyDescent="0.2">
      <c r="A28" s="28" t="s">
        <v>641</v>
      </c>
      <c r="B28" s="6" t="s">
        <v>642</v>
      </c>
      <c r="C28" s="5" t="s">
        <v>634</v>
      </c>
      <c r="D28" s="7">
        <v>40</v>
      </c>
      <c r="E28" s="7">
        <v>66360</v>
      </c>
      <c r="F28" s="7">
        <v>45450</v>
      </c>
    </row>
    <row r="29" spans="1:6" x14ac:dyDescent="0.2">
      <c r="A29" s="28" t="s">
        <v>643</v>
      </c>
      <c r="B29" s="6" t="s">
        <v>644</v>
      </c>
      <c r="C29" s="5" t="s">
        <v>634</v>
      </c>
      <c r="D29" s="7">
        <v>90</v>
      </c>
      <c r="E29" s="7">
        <v>108620</v>
      </c>
      <c r="F29" s="7">
        <v>89280</v>
      </c>
    </row>
    <row r="30" spans="1:6" x14ac:dyDescent="0.2">
      <c r="A30" s="28" t="s">
        <v>647</v>
      </c>
      <c r="B30" s="6" t="s">
        <v>648</v>
      </c>
      <c r="C30" s="5" t="s">
        <v>634</v>
      </c>
      <c r="D30" s="7">
        <v>200</v>
      </c>
      <c r="E30" s="7">
        <v>60640</v>
      </c>
      <c r="F30" s="7">
        <v>60550</v>
      </c>
    </row>
    <row r="31" spans="1:6" x14ac:dyDescent="0.2">
      <c r="A31" s="28" t="s">
        <v>649</v>
      </c>
      <c r="B31" s="6" t="s">
        <v>650</v>
      </c>
      <c r="C31" s="5" t="s">
        <v>634</v>
      </c>
      <c r="D31" s="7">
        <v>40</v>
      </c>
      <c r="E31" s="7">
        <v>96200</v>
      </c>
      <c r="F31" s="7">
        <v>88450</v>
      </c>
    </row>
    <row r="32" spans="1:6" x14ac:dyDescent="0.2">
      <c r="A32" s="28" t="s">
        <v>651</v>
      </c>
      <c r="B32" s="6" t="s">
        <v>652</v>
      </c>
      <c r="C32" s="5" t="s">
        <v>634</v>
      </c>
      <c r="D32" s="7">
        <v>160</v>
      </c>
      <c r="E32" s="7">
        <v>93800</v>
      </c>
      <c r="F32" s="7">
        <v>73520</v>
      </c>
    </row>
    <row r="33" spans="1:6" x14ac:dyDescent="0.2">
      <c r="A33" s="28" t="s">
        <v>653</v>
      </c>
      <c r="B33" s="6" t="s">
        <v>654</v>
      </c>
      <c r="C33" s="5" t="s">
        <v>634</v>
      </c>
      <c r="D33" s="7">
        <v>40</v>
      </c>
      <c r="E33" s="7">
        <v>81840</v>
      </c>
      <c r="F33" s="7">
        <v>74170</v>
      </c>
    </row>
    <row r="34" spans="1:6" x14ac:dyDescent="0.2">
      <c r="A34" s="28" t="s">
        <v>655</v>
      </c>
      <c r="B34" s="6" t="s">
        <v>656</v>
      </c>
      <c r="C34" s="5" t="s">
        <v>634</v>
      </c>
      <c r="D34" s="7">
        <v>30</v>
      </c>
      <c r="E34" s="7">
        <v>84380</v>
      </c>
      <c r="F34" s="7">
        <v>83060</v>
      </c>
    </row>
    <row r="35" spans="1:6" x14ac:dyDescent="0.2">
      <c r="A35" s="28" t="s">
        <v>657</v>
      </c>
      <c r="B35" s="6" t="s">
        <v>658</v>
      </c>
      <c r="C35" s="5" t="s">
        <v>634</v>
      </c>
      <c r="D35" s="7">
        <v>80</v>
      </c>
      <c r="E35" s="7">
        <v>81370</v>
      </c>
      <c r="F35" s="7">
        <v>73370</v>
      </c>
    </row>
    <row r="36" spans="1:6" x14ac:dyDescent="0.2">
      <c r="A36" s="28" t="s">
        <v>667</v>
      </c>
      <c r="B36" s="6" t="s">
        <v>668</v>
      </c>
      <c r="C36" s="5" t="s">
        <v>634</v>
      </c>
      <c r="D36" s="7">
        <v>100</v>
      </c>
      <c r="E36" s="7">
        <v>88100</v>
      </c>
      <c r="F36" s="7">
        <v>64730</v>
      </c>
    </row>
    <row r="37" spans="1:6" x14ac:dyDescent="0.2">
      <c r="A37" s="28" t="s">
        <v>671</v>
      </c>
      <c r="B37" s="6" t="s">
        <v>672</v>
      </c>
      <c r="C37" s="5" t="s">
        <v>634</v>
      </c>
      <c r="D37" s="7">
        <v>410</v>
      </c>
      <c r="E37" s="7">
        <v>71010</v>
      </c>
      <c r="F37" s="7">
        <v>70100</v>
      </c>
    </row>
    <row r="38" spans="1:6" x14ac:dyDescent="0.2">
      <c r="A38" s="28" t="s">
        <v>673</v>
      </c>
      <c r="B38" s="6" t="s">
        <v>674</v>
      </c>
      <c r="C38" s="5" t="s">
        <v>634</v>
      </c>
      <c r="D38" s="7">
        <v>30</v>
      </c>
      <c r="E38" s="7">
        <v>103640</v>
      </c>
      <c r="F38" s="7">
        <v>103740</v>
      </c>
    </row>
    <row r="39" spans="1:6" x14ac:dyDescent="0.2">
      <c r="A39" s="28" t="s">
        <v>677</v>
      </c>
      <c r="B39" s="6" t="s">
        <v>678</v>
      </c>
      <c r="C39" s="5" t="s">
        <v>634</v>
      </c>
      <c r="D39" s="7">
        <v>50</v>
      </c>
      <c r="E39" s="7">
        <v>122280</v>
      </c>
      <c r="F39" s="7">
        <v>114560</v>
      </c>
    </row>
    <row r="40" spans="1:6" x14ac:dyDescent="0.2">
      <c r="A40" s="28" t="s">
        <v>679</v>
      </c>
      <c r="B40" s="6" t="s">
        <v>680</v>
      </c>
      <c r="C40" s="5" t="s">
        <v>634</v>
      </c>
      <c r="D40" s="7">
        <v>170</v>
      </c>
      <c r="E40" s="7">
        <v>47450</v>
      </c>
      <c r="F40" s="7">
        <v>38570</v>
      </c>
    </row>
    <row r="41" spans="1:6" x14ac:dyDescent="0.2">
      <c r="A41" s="28" t="s">
        <v>685</v>
      </c>
      <c r="B41" s="6" t="s">
        <v>686</v>
      </c>
      <c r="C41" s="5" t="s">
        <v>634</v>
      </c>
      <c r="D41" s="7" t="s">
        <v>736</v>
      </c>
      <c r="E41" s="7">
        <v>62970</v>
      </c>
      <c r="F41" s="7">
        <v>54220</v>
      </c>
    </row>
    <row r="42" spans="1:6" x14ac:dyDescent="0.2">
      <c r="A42" s="28" t="s">
        <v>687</v>
      </c>
      <c r="B42" s="6" t="s">
        <v>688</v>
      </c>
      <c r="C42" s="5" t="s">
        <v>634</v>
      </c>
      <c r="D42" s="7">
        <v>260</v>
      </c>
      <c r="E42" s="7">
        <v>85620</v>
      </c>
      <c r="F42" s="7">
        <v>78390</v>
      </c>
    </row>
    <row r="43" spans="1:6" x14ac:dyDescent="0.2">
      <c r="A43" s="28" t="s">
        <v>693</v>
      </c>
      <c r="B43" s="6" t="s">
        <v>694</v>
      </c>
      <c r="C43" s="5" t="s">
        <v>634</v>
      </c>
      <c r="D43" s="7">
        <v>100</v>
      </c>
      <c r="E43" s="7">
        <v>48550</v>
      </c>
      <c r="F43" s="7">
        <v>44840</v>
      </c>
    </row>
    <row r="44" spans="1:6" x14ac:dyDescent="0.2">
      <c r="A44" s="28" t="s">
        <v>695</v>
      </c>
      <c r="B44" s="6" t="s">
        <v>696</v>
      </c>
      <c r="C44" s="5" t="s">
        <v>634</v>
      </c>
      <c r="D44" s="7">
        <v>110</v>
      </c>
      <c r="E44" s="7">
        <v>48730</v>
      </c>
      <c r="F44" s="7">
        <v>39220</v>
      </c>
    </row>
    <row r="45" spans="1:6" x14ac:dyDescent="0.2">
      <c r="A45" s="28" t="s">
        <v>699</v>
      </c>
      <c r="B45" s="6" t="s">
        <v>700</v>
      </c>
      <c r="C45" s="5" t="s">
        <v>634</v>
      </c>
      <c r="D45" s="7">
        <v>260</v>
      </c>
      <c r="E45" s="7">
        <v>100060</v>
      </c>
      <c r="F45" s="7">
        <v>105690</v>
      </c>
    </row>
    <row r="46" spans="1:6" x14ac:dyDescent="0.2">
      <c r="A46" s="28" t="s">
        <v>708</v>
      </c>
      <c r="B46" s="6" t="s">
        <v>709</v>
      </c>
      <c r="C46" s="5" t="s">
        <v>634</v>
      </c>
      <c r="D46" s="7">
        <v>110</v>
      </c>
      <c r="E46" s="7">
        <v>32030</v>
      </c>
      <c r="F46" s="7">
        <v>27540</v>
      </c>
    </row>
    <row r="47" spans="1:6" x14ac:dyDescent="0.2">
      <c r="A47" s="28" t="s">
        <v>710</v>
      </c>
      <c r="B47" s="6" t="s">
        <v>711</v>
      </c>
      <c r="C47" s="5" t="s">
        <v>634</v>
      </c>
      <c r="D47" s="7">
        <v>120</v>
      </c>
      <c r="E47" s="7">
        <v>44200</v>
      </c>
      <c r="F47" s="7">
        <v>41860</v>
      </c>
    </row>
    <row r="48" spans="1:6" x14ac:dyDescent="0.2">
      <c r="A48" s="28" t="s">
        <v>712</v>
      </c>
      <c r="B48" s="6" t="s">
        <v>713</v>
      </c>
      <c r="C48" s="5" t="s">
        <v>634</v>
      </c>
      <c r="D48" s="7">
        <v>80</v>
      </c>
      <c r="E48" s="7">
        <v>61380</v>
      </c>
      <c r="F48" s="7">
        <v>65040</v>
      </c>
    </row>
    <row r="49" spans="1:6" x14ac:dyDescent="0.2">
      <c r="A49" s="28" t="s">
        <v>716</v>
      </c>
      <c r="B49" s="6" t="s">
        <v>717</v>
      </c>
      <c r="C49" s="5" t="s">
        <v>634</v>
      </c>
      <c r="D49" s="7">
        <v>850</v>
      </c>
      <c r="E49" s="7">
        <v>65710</v>
      </c>
      <c r="F49" s="7">
        <v>71100</v>
      </c>
    </row>
    <row r="50" spans="1:6" x14ac:dyDescent="0.2">
      <c r="A50" s="28" t="s">
        <v>718</v>
      </c>
      <c r="B50" s="6" t="s">
        <v>719</v>
      </c>
      <c r="C50" s="5" t="s">
        <v>634</v>
      </c>
      <c r="D50" s="7">
        <v>70</v>
      </c>
      <c r="E50" s="7">
        <v>57430</v>
      </c>
      <c r="F50" s="7">
        <v>60560</v>
      </c>
    </row>
    <row r="51" spans="1:6" x14ac:dyDescent="0.2">
      <c r="A51" s="28" t="s">
        <v>720</v>
      </c>
      <c r="B51" s="6" t="s">
        <v>721</v>
      </c>
      <c r="C51" s="5" t="s">
        <v>634</v>
      </c>
      <c r="D51" s="7">
        <v>220</v>
      </c>
      <c r="E51" s="7">
        <v>41390</v>
      </c>
      <c r="F51" s="7">
        <v>38060</v>
      </c>
    </row>
    <row r="52" spans="1:6" x14ac:dyDescent="0.2">
      <c r="A52" s="28" t="s">
        <v>726</v>
      </c>
      <c r="B52" s="6" t="s">
        <v>727</v>
      </c>
      <c r="C52" s="5" t="s">
        <v>634</v>
      </c>
      <c r="D52" s="7">
        <v>40</v>
      </c>
      <c r="E52" s="7">
        <v>52330</v>
      </c>
      <c r="F52" s="7">
        <v>45650</v>
      </c>
    </row>
    <row r="53" spans="1:6" x14ac:dyDescent="0.2">
      <c r="A53" s="28" t="s">
        <v>734</v>
      </c>
      <c r="B53" s="6" t="s">
        <v>735</v>
      </c>
      <c r="C53" s="5" t="s">
        <v>634</v>
      </c>
      <c r="D53" s="7">
        <v>80</v>
      </c>
      <c r="E53" s="7">
        <v>47140</v>
      </c>
      <c r="F53" s="7">
        <v>45590</v>
      </c>
    </row>
    <row r="54" spans="1:6" x14ac:dyDescent="0.2">
      <c r="A54" s="28" t="s">
        <v>737</v>
      </c>
      <c r="B54" s="6" t="s">
        <v>738</v>
      </c>
      <c r="C54" s="5" t="s">
        <v>634</v>
      </c>
      <c r="D54" s="7">
        <v>70</v>
      </c>
      <c r="E54" s="7">
        <v>48090</v>
      </c>
      <c r="F54" s="7">
        <v>38280</v>
      </c>
    </row>
    <row r="55" spans="1:6" x14ac:dyDescent="0.2">
      <c r="A55" s="28" t="s">
        <v>739</v>
      </c>
      <c r="B55" s="6" t="s">
        <v>740</v>
      </c>
      <c r="C55" s="5" t="s">
        <v>634</v>
      </c>
      <c r="D55" s="7">
        <v>230</v>
      </c>
      <c r="E55" s="7">
        <v>59230</v>
      </c>
      <c r="F55" s="7">
        <v>57430</v>
      </c>
    </row>
    <row r="56" spans="1:6" x14ac:dyDescent="0.2">
      <c r="A56" s="28" t="s">
        <v>741</v>
      </c>
      <c r="B56" s="6" t="s">
        <v>742</v>
      </c>
      <c r="C56" s="5" t="s">
        <v>634</v>
      </c>
      <c r="D56" s="7">
        <v>530</v>
      </c>
      <c r="E56" s="7">
        <v>65670</v>
      </c>
      <c r="F56" s="7">
        <v>54350</v>
      </c>
    </row>
    <row r="57" spans="1:6" x14ac:dyDescent="0.2">
      <c r="A57" s="28" t="s">
        <v>751</v>
      </c>
      <c r="B57" s="6" t="s">
        <v>752</v>
      </c>
      <c r="C57" s="5" t="s">
        <v>634</v>
      </c>
      <c r="D57" s="7" t="s">
        <v>736</v>
      </c>
      <c r="E57" s="7">
        <v>40690</v>
      </c>
      <c r="F57" s="7">
        <v>30710</v>
      </c>
    </row>
    <row r="58" spans="1:6" x14ac:dyDescent="0.2">
      <c r="A58" s="28" t="s">
        <v>757</v>
      </c>
      <c r="B58" s="6" t="s">
        <v>758</v>
      </c>
      <c r="C58" s="5" t="s">
        <v>634</v>
      </c>
      <c r="D58" s="7">
        <v>40</v>
      </c>
      <c r="E58" s="7">
        <v>40630</v>
      </c>
      <c r="F58" s="7">
        <v>32260</v>
      </c>
    </row>
    <row r="59" spans="1:6" x14ac:dyDescent="0.2">
      <c r="A59" s="28" t="s">
        <v>759</v>
      </c>
      <c r="B59" s="6" t="s">
        <v>760</v>
      </c>
      <c r="C59" s="5" t="s">
        <v>634</v>
      </c>
      <c r="D59" s="7">
        <v>290</v>
      </c>
      <c r="E59" s="7">
        <v>57740</v>
      </c>
      <c r="F59" s="7">
        <v>46110</v>
      </c>
    </row>
    <row r="60" spans="1:6" x14ac:dyDescent="0.2">
      <c r="A60" s="28" t="s">
        <v>763</v>
      </c>
      <c r="B60" s="6" t="s">
        <v>764</v>
      </c>
      <c r="C60" s="5" t="s">
        <v>634</v>
      </c>
      <c r="D60" s="7">
        <v>60</v>
      </c>
      <c r="E60" s="7">
        <v>42180</v>
      </c>
      <c r="F60" s="7">
        <v>30110</v>
      </c>
    </row>
    <row r="61" spans="1:6" x14ac:dyDescent="0.2">
      <c r="A61" s="28" t="s">
        <v>765</v>
      </c>
      <c r="B61" s="6" t="s">
        <v>766</v>
      </c>
      <c r="C61" s="5" t="s">
        <v>634</v>
      </c>
      <c r="D61" s="7">
        <v>70</v>
      </c>
      <c r="E61" s="7">
        <v>44570</v>
      </c>
      <c r="F61" s="7">
        <v>42390</v>
      </c>
    </row>
    <row r="62" spans="1:6" x14ac:dyDescent="0.2">
      <c r="A62" s="28" t="s">
        <v>771</v>
      </c>
      <c r="B62" s="6" t="s">
        <v>772</v>
      </c>
      <c r="C62" s="5" t="s">
        <v>634</v>
      </c>
      <c r="D62" s="7">
        <v>60</v>
      </c>
      <c r="E62" s="7">
        <v>53370</v>
      </c>
      <c r="F62" s="7">
        <v>52740</v>
      </c>
    </row>
    <row r="63" spans="1:6" x14ac:dyDescent="0.2">
      <c r="A63" s="28" t="s">
        <v>775</v>
      </c>
      <c r="B63" s="6" t="s">
        <v>776</v>
      </c>
      <c r="C63" s="5" t="s">
        <v>634</v>
      </c>
      <c r="D63" s="7">
        <v>60</v>
      </c>
      <c r="E63" s="7">
        <v>48590</v>
      </c>
      <c r="F63" s="7">
        <v>44950</v>
      </c>
    </row>
    <row r="64" spans="1:6" x14ac:dyDescent="0.2">
      <c r="A64" s="28" t="s">
        <v>779</v>
      </c>
      <c r="B64" s="6" t="s">
        <v>780</v>
      </c>
      <c r="C64" s="5" t="s">
        <v>634</v>
      </c>
      <c r="D64" s="7">
        <v>30</v>
      </c>
      <c r="E64" s="7">
        <v>89470</v>
      </c>
      <c r="F64" s="7">
        <v>89070</v>
      </c>
    </row>
    <row r="65" spans="1:6" x14ac:dyDescent="0.2">
      <c r="A65" s="28" t="s">
        <v>785</v>
      </c>
      <c r="B65" s="6" t="s">
        <v>786</v>
      </c>
      <c r="C65" s="5" t="s">
        <v>634</v>
      </c>
      <c r="D65" s="7">
        <v>110</v>
      </c>
      <c r="E65" s="7">
        <v>67200</v>
      </c>
      <c r="F65" s="7">
        <v>60290</v>
      </c>
    </row>
    <row r="66" spans="1:6" x14ac:dyDescent="0.2">
      <c r="A66" s="28" t="s">
        <v>789</v>
      </c>
      <c r="B66" s="6" t="s">
        <v>790</v>
      </c>
      <c r="C66" s="5" t="s">
        <v>634</v>
      </c>
      <c r="D66" s="7">
        <v>270</v>
      </c>
      <c r="E66" s="7">
        <v>47210</v>
      </c>
      <c r="F66" s="7">
        <v>45000</v>
      </c>
    </row>
    <row r="67" spans="1:6" x14ac:dyDescent="0.2">
      <c r="A67" s="28" t="s">
        <v>791</v>
      </c>
      <c r="B67" s="6" t="s">
        <v>792</v>
      </c>
      <c r="C67" s="5" t="s">
        <v>634</v>
      </c>
      <c r="D67" s="7">
        <v>60</v>
      </c>
      <c r="E67" s="7">
        <v>36950</v>
      </c>
      <c r="F67" s="7">
        <v>35690</v>
      </c>
    </row>
    <row r="68" spans="1:6" x14ac:dyDescent="0.2">
      <c r="A68" s="28" t="s">
        <v>817</v>
      </c>
      <c r="B68" s="6" t="s">
        <v>818</v>
      </c>
      <c r="C68" s="5" t="s">
        <v>634</v>
      </c>
      <c r="D68" s="7">
        <v>50</v>
      </c>
      <c r="E68" s="7">
        <v>71790</v>
      </c>
      <c r="F68" s="7">
        <v>69400</v>
      </c>
    </row>
    <row r="69" spans="1:6" x14ac:dyDescent="0.2">
      <c r="A69" s="28" t="s">
        <v>821</v>
      </c>
      <c r="B69" s="6" t="s">
        <v>822</v>
      </c>
      <c r="C69" s="5" t="s">
        <v>634</v>
      </c>
      <c r="D69" s="7" t="s">
        <v>736</v>
      </c>
      <c r="E69" s="7">
        <v>99480</v>
      </c>
      <c r="F69" s="7">
        <v>96800</v>
      </c>
    </row>
    <row r="70" spans="1:6" x14ac:dyDescent="0.2">
      <c r="A70" s="28" t="s">
        <v>833</v>
      </c>
      <c r="B70" s="6" t="s">
        <v>834</v>
      </c>
      <c r="C70" s="5" t="s">
        <v>634</v>
      </c>
      <c r="D70" s="7">
        <v>50</v>
      </c>
      <c r="E70" s="7" t="s">
        <v>705</v>
      </c>
      <c r="F70" s="7" t="s">
        <v>705</v>
      </c>
    </row>
    <row r="71" spans="1:6" x14ac:dyDescent="0.2">
      <c r="A71" s="28" t="s">
        <v>841</v>
      </c>
      <c r="B71" s="6" t="s">
        <v>842</v>
      </c>
      <c r="C71" s="5" t="s">
        <v>634</v>
      </c>
      <c r="D71" s="7">
        <v>50</v>
      </c>
      <c r="E71" s="7">
        <v>31010</v>
      </c>
      <c r="F71" s="7">
        <v>29210</v>
      </c>
    </row>
    <row r="72" spans="1:6" x14ac:dyDescent="0.2">
      <c r="A72" s="28" t="s">
        <v>845</v>
      </c>
      <c r="B72" s="6" t="s">
        <v>846</v>
      </c>
      <c r="C72" s="5" t="s">
        <v>634</v>
      </c>
      <c r="D72" s="7">
        <v>40</v>
      </c>
      <c r="E72" s="7">
        <v>40240</v>
      </c>
      <c r="F72" s="7">
        <v>36500</v>
      </c>
    </row>
    <row r="73" spans="1:6" x14ac:dyDescent="0.2">
      <c r="A73" s="28" t="s">
        <v>851</v>
      </c>
      <c r="B73" s="6" t="s">
        <v>852</v>
      </c>
      <c r="C73" s="5" t="s">
        <v>634</v>
      </c>
      <c r="D73" s="7">
        <v>60</v>
      </c>
      <c r="E73" s="7">
        <v>36800</v>
      </c>
      <c r="F73" s="7">
        <v>35610</v>
      </c>
    </row>
    <row r="74" spans="1:6" x14ac:dyDescent="0.2">
      <c r="A74" s="28" t="s">
        <v>853</v>
      </c>
      <c r="B74" s="6" t="s">
        <v>854</v>
      </c>
      <c r="C74" s="5" t="s">
        <v>634</v>
      </c>
      <c r="D74" s="7">
        <v>40</v>
      </c>
      <c r="E74" s="7">
        <v>52140</v>
      </c>
      <c r="F74" s="7">
        <v>53790</v>
      </c>
    </row>
    <row r="75" spans="1:6" x14ac:dyDescent="0.2">
      <c r="A75" s="28" t="s">
        <v>899</v>
      </c>
      <c r="B75" s="6" t="s">
        <v>900</v>
      </c>
      <c r="C75" s="5" t="s">
        <v>634</v>
      </c>
      <c r="D75" s="7">
        <v>30</v>
      </c>
      <c r="E75" s="7">
        <v>40250</v>
      </c>
      <c r="F75" s="7">
        <v>36370</v>
      </c>
    </row>
    <row r="76" spans="1:6" x14ac:dyDescent="0.2">
      <c r="A76" s="28" t="s">
        <v>945</v>
      </c>
      <c r="B76" s="6" t="s">
        <v>946</v>
      </c>
      <c r="C76" s="5" t="s">
        <v>634</v>
      </c>
      <c r="D76" s="7">
        <v>430</v>
      </c>
      <c r="E76" s="7">
        <v>52570</v>
      </c>
      <c r="F76" s="7">
        <v>53920</v>
      </c>
    </row>
    <row r="77" spans="1:6" x14ac:dyDescent="0.2">
      <c r="A77" s="28" t="s">
        <v>949</v>
      </c>
      <c r="B77" s="6" t="s">
        <v>950</v>
      </c>
      <c r="C77" s="5" t="s">
        <v>634</v>
      </c>
      <c r="D77" s="7">
        <v>160</v>
      </c>
      <c r="E77" s="7">
        <v>42000</v>
      </c>
      <c r="F77" s="7">
        <v>36080</v>
      </c>
    </row>
    <row r="78" spans="1:6" x14ac:dyDescent="0.2">
      <c r="A78" s="28" t="s">
        <v>955</v>
      </c>
      <c r="B78" s="6" t="s">
        <v>956</v>
      </c>
      <c r="C78" s="5" t="s">
        <v>634</v>
      </c>
      <c r="D78" s="7">
        <v>260</v>
      </c>
      <c r="E78" s="7">
        <v>35710</v>
      </c>
      <c r="F78" s="7">
        <v>34140</v>
      </c>
    </row>
    <row r="79" spans="1:6" x14ac:dyDescent="0.2">
      <c r="A79" s="28" t="s">
        <v>957</v>
      </c>
      <c r="B79" s="6" t="s">
        <v>958</v>
      </c>
      <c r="C79" s="5" t="s">
        <v>634</v>
      </c>
      <c r="D79" s="7">
        <v>90</v>
      </c>
      <c r="E79" s="7">
        <v>50770</v>
      </c>
      <c r="F79" s="7">
        <v>49370</v>
      </c>
    </row>
    <row r="80" spans="1:6" x14ac:dyDescent="0.2">
      <c r="A80" s="28" t="s">
        <v>963</v>
      </c>
      <c r="B80" s="6" t="s">
        <v>964</v>
      </c>
      <c r="C80" s="5" t="s">
        <v>634</v>
      </c>
      <c r="D80" s="7">
        <v>60</v>
      </c>
      <c r="E80" s="7">
        <v>33530</v>
      </c>
      <c r="F80" s="7">
        <v>28180</v>
      </c>
    </row>
    <row r="81" spans="1:6" x14ac:dyDescent="0.2">
      <c r="A81" s="28" t="s">
        <v>967</v>
      </c>
      <c r="B81" s="6" t="s">
        <v>968</v>
      </c>
      <c r="C81" s="5" t="s">
        <v>634</v>
      </c>
      <c r="D81" s="7">
        <v>590</v>
      </c>
      <c r="E81" s="7">
        <v>29920</v>
      </c>
      <c r="F81" s="7">
        <v>29470</v>
      </c>
    </row>
    <row r="82" spans="1:6" x14ac:dyDescent="0.2">
      <c r="A82" s="28" t="s">
        <v>969</v>
      </c>
      <c r="B82" s="6" t="s">
        <v>970</v>
      </c>
      <c r="C82" s="5" t="s">
        <v>634</v>
      </c>
      <c r="D82" s="7">
        <v>50</v>
      </c>
      <c r="E82" s="7">
        <v>29180</v>
      </c>
      <c r="F82" s="7">
        <v>27110</v>
      </c>
    </row>
    <row r="83" spans="1:6" x14ac:dyDescent="0.2">
      <c r="A83" s="28" t="s">
        <v>971</v>
      </c>
      <c r="B83" s="6" t="s">
        <v>972</v>
      </c>
      <c r="C83" s="5" t="s">
        <v>634</v>
      </c>
      <c r="D83" s="7">
        <v>50</v>
      </c>
      <c r="E83" s="7">
        <v>42690</v>
      </c>
      <c r="F83" s="7">
        <v>42330</v>
      </c>
    </row>
    <row r="84" spans="1:6" x14ac:dyDescent="0.2">
      <c r="A84" s="28" t="s">
        <v>977</v>
      </c>
      <c r="B84" s="6" t="s">
        <v>978</v>
      </c>
      <c r="C84" s="5" t="s">
        <v>634</v>
      </c>
      <c r="D84" s="7">
        <v>300</v>
      </c>
      <c r="E84" s="7">
        <v>84320</v>
      </c>
      <c r="F84" s="7">
        <v>75180</v>
      </c>
    </row>
    <row r="85" spans="1:6" x14ac:dyDescent="0.2">
      <c r="A85" s="28" t="s">
        <v>987</v>
      </c>
      <c r="B85" s="6" t="s">
        <v>988</v>
      </c>
      <c r="C85" s="5" t="s">
        <v>634</v>
      </c>
      <c r="D85" s="7">
        <v>220</v>
      </c>
      <c r="E85" s="7">
        <v>36710</v>
      </c>
      <c r="F85" s="7">
        <v>32910</v>
      </c>
    </row>
    <row r="86" spans="1:6" x14ac:dyDescent="0.2">
      <c r="A86" s="28" t="s">
        <v>481</v>
      </c>
      <c r="B86" s="6" t="s">
        <v>482</v>
      </c>
      <c r="C86" s="5" t="s">
        <v>634</v>
      </c>
      <c r="D86" s="7">
        <v>60</v>
      </c>
      <c r="E86" s="7">
        <v>40550</v>
      </c>
      <c r="F86" s="7">
        <v>37750</v>
      </c>
    </row>
    <row r="87" spans="1:6" x14ac:dyDescent="0.2">
      <c r="A87" s="28" t="s">
        <v>1078</v>
      </c>
      <c r="B87" s="6" t="s">
        <v>1079</v>
      </c>
      <c r="C87" s="5" t="s">
        <v>634</v>
      </c>
      <c r="D87" s="7">
        <v>200</v>
      </c>
      <c r="E87" s="7">
        <v>49650</v>
      </c>
      <c r="F87" s="7">
        <v>48270</v>
      </c>
    </row>
    <row r="88" spans="1:6" x14ac:dyDescent="0.2">
      <c r="A88" s="28" t="s">
        <v>1082</v>
      </c>
      <c r="B88" s="6" t="s">
        <v>1083</v>
      </c>
      <c r="C88" s="5" t="s">
        <v>634</v>
      </c>
      <c r="D88" s="7">
        <v>420</v>
      </c>
      <c r="E88" s="7">
        <v>39910</v>
      </c>
      <c r="F88" s="7">
        <v>40280</v>
      </c>
    </row>
    <row r="89" spans="1:6" x14ac:dyDescent="0.2">
      <c r="A89" s="28" t="s">
        <v>1092</v>
      </c>
      <c r="B89" s="6" t="s">
        <v>1093</v>
      </c>
      <c r="C89" s="5" t="s">
        <v>634</v>
      </c>
      <c r="D89" s="7">
        <v>1610</v>
      </c>
      <c r="E89" s="7">
        <v>51080</v>
      </c>
      <c r="F89" s="7">
        <v>49840</v>
      </c>
    </row>
    <row r="90" spans="1:6" x14ac:dyDescent="0.2">
      <c r="A90" s="28" t="s">
        <v>1106</v>
      </c>
      <c r="B90" s="6" t="s">
        <v>1107</v>
      </c>
      <c r="C90" s="5" t="s">
        <v>634</v>
      </c>
      <c r="D90" s="7" t="s">
        <v>736</v>
      </c>
      <c r="E90" s="7">
        <v>31040</v>
      </c>
      <c r="F90" s="7">
        <v>28360</v>
      </c>
    </row>
    <row r="91" spans="1:6" x14ac:dyDescent="0.2">
      <c r="A91" s="28" t="s">
        <v>1108</v>
      </c>
      <c r="B91" s="6" t="s">
        <v>1109</v>
      </c>
      <c r="C91" s="5" t="s">
        <v>634</v>
      </c>
      <c r="D91" s="7">
        <v>50</v>
      </c>
      <c r="E91" s="7">
        <v>26530</v>
      </c>
      <c r="F91" s="7">
        <v>26030</v>
      </c>
    </row>
    <row r="92" spans="1:6" x14ac:dyDescent="0.2">
      <c r="A92" s="28" t="s">
        <v>1112</v>
      </c>
      <c r="B92" s="6" t="s">
        <v>1113</v>
      </c>
      <c r="C92" s="5" t="s">
        <v>634</v>
      </c>
      <c r="D92" s="7">
        <v>90</v>
      </c>
      <c r="E92" s="7">
        <v>24460</v>
      </c>
      <c r="F92" s="7">
        <v>22430</v>
      </c>
    </row>
    <row r="93" spans="1:6" x14ac:dyDescent="0.2">
      <c r="A93" s="28" t="s">
        <v>1120</v>
      </c>
      <c r="B93" s="6" t="s">
        <v>1121</v>
      </c>
      <c r="C93" s="5" t="s">
        <v>634</v>
      </c>
      <c r="D93" s="7">
        <v>160</v>
      </c>
      <c r="E93" s="7">
        <v>52560</v>
      </c>
      <c r="F93" s="7">
        <v>53990</v>
      </c>
    </row>
    <row r="94" spans="1:6" x14ac:dyDescent="0.2">
      <c r="A94" s="28" t="s">
        <v>1128</v>
      </c>
      <c r="B94" s="6" t="s">
        <v>1129</v>
      </c>
      <c r="C94" s="5" t="s">
        <v>634</v>
      </c>
      <c r="D94" s="7">
        <v>170</v>
      </c>
      <c r="E94" s="7">
        <v>59420</v>
      </c>
      <c r="F94" s="7">
        <v>59670</v>
      </c>
    </row>
    <row r="95" spans="1:6" x14ac:dyDescent="0.2">
      <c r="A95" s="28" t="s">
        <v>1150</v>
      </c>
      <c r="B95" s="6" t="s">
        <v>1151</v>
      </c>
      <c r="C95" s="5" t="s">
        <v>634</v>
      </c>
      <c r="D95" s="7">
        <v>30</v>
      </c>
      <c r="E95" s="7">
        <v>20050</v>
      </c>
      <c r="F95" s="7">
        <v>19540</v>
      </c>
    </row>
    <row r="96" spans="1:6" x14ac:dyDescent="0.2">
      <c r="A96" s="28" t="s">
        <v>1152</v>
      </c>
      <c r="B96" s="6" t="s">
        <v>1153</v>
      </c>
      <c r="C96" s="5" t="s">
        <v>634</v>
      </c>
      <c r="D96" s="7">
        <v>90</v>
      </c>
      <c r="E96" s="7">
        <v>36410</v>
      </c>
      <c r="F96" s="7">
        <v>34570</v>
      </c>
    </row>
    <row r="97" spans="1:6" x14ac:dyDescent="0.2">
      <c r="A97" s="28" t="s">
        <v>1156</v>
      </c>
      <c r="B97" s="6" t="s">
        <v>1157</v>
      </c>
      <c r="C97" s="5" t="s">
        <v>634</v>
      </c>
      <c r="D97" s="7">
        <v>80</v>
      </c>
      <c r="E97" s="7">
        <v>22850</v>
      </c>
      <c r="F97" s="7">
        <v>21150</v>
      </c>
    </row>
    <row r="98" spans="1:6" x14ac:dyDescent="0.2">
      <c r="A98" s="28" t="s">
        <v>1168</v>
      </c>
      <c r="B98" s="6" t="s">
        <v>1169</v>
      </c>
      <c r="C98" s="5" t="s">
        <v>634</v>
      </c>
      <c r="D98" s="7" t="s">
        <v>736</v>
      </c>
      <c r="E98" s="7">
        <v>33600</v>
      </c>
      <c r="F98" s="7">
        <v>21730</v>
      </c>
    </row>
    <row r="99" spans="1:6" x14ac:dyDescent="0.2">
      <c r="A99" s="28" t="s">
        <v>1188</v>
      </c>
      <c r="B99" s="6" t="s">
        <v>1189</v>
      </c>
      <c r="C99" s="5" t="s">
        <v>634</v>
      </c>
      <c r="D99" s="7">
        <v>30</v>
      </c>
      <c r="E99" s="7">
        <v>40570</v>
      </c>
      <c r="F99" s="7">
        <v>36650</v>
      </c>
    </row>
    <row r="100" spans="1:6" x14ac:dyDescent="0.2">
      <c r="A100" s="28" t="s">
        <v>1190</v>
      </c>
      <c r="B100" s="6" t="s">
        <v>1191</v>
      </c>
      <c r="C100" s="5" t="s">
        <v>634</v>
      </c>
      <c r="D100" s="7">
        <v>110</v>
      </c>
      <c r="E100" s="7">
        <v>44420</v>
      </c>
      <c r="F100" s="7">
        <v>38550</v>
      </c>
    </row>
    <row r="101" spans="1:6" x14ac:dyDescent="0.2">
      <c r="A101" s="28" t="s">
        <v>1220</v>
      </c>
      <c r="B101" s="6" t="s">
        <v>1221</v>
      </c>
      <c r="C101" s="5" t="s">
        <v>634</v>
      </c>
      <c r="D101" s="7">
        <v>60</v>
      </c>
      <c r="E101" s="7">
        <v>208340</v>
      </c>
      <c r="F101" s="7" t="s">
        <v>1224</v>
      </c>
    </row>
    <row r="102" spans="1:6" x14ac:dyDescent="0.2">
      <c r="A102" s="28" t="s">
        <v>1229</v>
      </c>
      <c r="B102" s="6" t="s">
        <v>1230</v>
      </c>
      <c r="C102" s="5" t="s">
        <v>634</v>
      </c>
      <c r="D102" s="7">
        <v>40</v>
      </c>
      <c r="E102" s="7">
        <v>53560</v>
      </c>
      <c r="F102" s="7">
        <v>53150</v>
      </c>
    </row>
    <row r="103" spans="1:6" x14ac:dyDescent="0.2">
      <c r="A103" s="28" t="s">
        <v>1233</v>
      </c>
      <c r="B103" s="6" t="s">
        <v>1234</v>
      </c>
      <c r="C103" s="5" t="s">
        <v>634</v>
      </c>
      <c r="D103" s="7">
        <v>300</v>
      </c>
      <c r="E103" s="7">
        <v>136040</v>
      </c>
      <c r="F103" s="7">
        <v>139130</v>
      </c>
    </row>
    <row r="104" spans="1:6" x14ac:dyDescent="0.2">
      <c r="A104" s="28" t="s">
        <v>1237</v>
      </c>
      <c r="B104" s="6" t="s">
        <v>1238</v>
      </c>
      <c r="C104" s="5" t="s">
        <v>634</v>
      </c>
      <c r="D104" s="7">
        <v>180</v>
      </c>
      <c r="E104" s="7">
        <v>161820</v>
      </c>
      <c r="F104" s="7">
        <v>156740</v>
      </c>
    </row>
    <row r="105" spans="1:6" x14ac:dyDescent="0.2">
      <c r="A105" s="28" t="s">
        <v>1243</v>
      </c>
      <c r="B105" s="6" t="s">
        <v>1244</v>
      </c>
      <c r="C105" s="5" t="s">
        <v>634</v>
      </c>
      <c r="D105" s="7">
        <v>160</v>
      </c>
      <c r="E105" s="7">
        <v>166540</v>
      </c>
      <c r="F105" s="7">
        <v>166740</v>
      </c>
    </row>
    <row r="106" spans="1:6" x14ac:dyDescent="0.2">
      <c r="A106" s="28" t="s">
        <v>1247</v>
      </c>
      <c r="B106" s="6" t="s">
        <v>1248</v>
      </c>
      <c r="C106" s="5" t="s">
        <v>634</v>
      </c>
      <c r="D106" s="7" t="s">
        <v>736</v>
      </c>
      <c r="E106" s="7">
        <v>250540</v>
      </c>
      <c r="F106" s="7" t="s">
        <v>1224</v>
      </c>
    </row>
    <row r="107" spans="1:6" x14ac:dyDescent="0.2">
      <c r="A107" s="28" t="s">
        <v>1249</v>
      </c>
      <c r="B107" s="6" t="s">
        <v>1250</v>
      </c>
      <c r="C107" s="5" t="s">
        <v>634</v>
      </c>
      <c r="D107" s="7">
        <v>210</v>
      </c>
      <c r="E107" s="7">
        <v>193970</v>
      </c>
      <c r="F107" s="7">
        <v>180250</v>
      </c>
    </row>
    <row r="108" spans="1:6" x14ac:dyDescent="0.2">
      <c r="A108" s="28" t="s">
        <v>1251</v>
      </c>
      <c r="B108" s="6" t="s">
        <v>1252</v>
      </c>
      <c r="C108" s="5" t="s">
        <v>634</v>
      </c>
      <c r="D108" s="7" t="s">
        <v>736</v>
      </c>
      <c r="E108" s="7">
        <v>112400</v>
      </c>
      <c r="F108" s="7">
        <v>99370</v>
      </c>
    </row>
    <row r="109" spans="1:6" x14ac:dyDescent="0.2">
      <c r="A109" s="28" t="s">
        <v>1255</v>
      </c>
      <c r="B109" s="6" t="s">
        <v>1256</v>
      </c>
      <c r="C109" s="5" t="s">
        <v>634</v>
      </c>
      <c r="D109" s="7">
        <v>100</v>
      </c>
      <c r="E109" s="7">
        <v>88960</v>
      </c>
      <c r="F109" s="7">
        <v>87000</v>
      </c>
    </row>
    <row r="110" spans="1:6" x14ac:dyDescent="0.2">
      <c r="A110" s="28" t="s">
        <v>1257</v>
      </c>
      <c r="B110" s="6" t="s">
        <v>1258</v>
      </c>
      <c r="C110" s="5" t="s">
        <v>634</v>
      </c>
      <c r="D110" s="7">
        <v>120</v>
      </c>
      <c r="E110" s="7">
        <v>101680</v>
      </c>
      <c r="F110" s="7">
        <v>104530</v>
      </c>
    </row>
    <row r="111" spans="1:6" x14ac:dyDescent="0.2">
      <c r="A111" s="28" t="s">
        <v>1263</v>
      </c>
      <c r="B111" s="6" t="s">
        <v>1264</v>
      </c>
      <c r="C111" s="5" t="s">
        <v>634</v>
      </c>
      <c r="D111" s="7">
        <v>220</v>
      </c>
      <c r="E111" s="7">
        <v>55340</v>
      </c>
      <c r="F111" s="7">
        <v>54670</v>
      </c>
    </row>
    <row r="112" spans="1:6" x14ac:dyDescent="0.2">
      <c r="A112" s="28" t="s">
        <v>1265</v>
      </c>
      <c r="B112" s="6" t="s">
        <v>1266</v>
      </c>
      <c r="C112" s="5" t="s">
        <v>634</v>
      </c>
      <c r="D112" s="7">
        <v>210</v>
      </c>
      <c r="E112" s="7">
        <v>75580</v>
      </c>
      <c r="F112" s="7">
        <v>71090</v>
      </c>
    </row>
    <row r="113" spans="1:6" x14ac:dyDescent="0.2">
      <c r="A113" s="28" t="s">
        <v>1273</v>
      </c>
      <c r="B113" s="6" t="s">
        <v>1274</v>
      </c>
      <c r="C113" s="5" t="s">
        <v>634</v>
      </c>
      <c r="D113" s="7">
        <v>2110</v>
      </c>
      <c r="E113" s="7">
        <v>65330</v>
      </c>
      <c r="F113" s="7">
        <v>64150</v>
      </c>
    </row>
    <row r="114" spans="1:6" x14ac:dyDescent="0.2">
      <c r="A114" s="28" t="s">
        <v>1279</v>
      </c>
      <c r="B114" s="6" t="s">
        <v>1280</v>
      </c>
      <c r="C114" s="5" t="s">
        <v>634</v>
      </c>
      <c r="D114" s="7">
        <v>60</v>
      </c>
      <c r="E114" s="7">
        <v>101840</v>
      </c>
      <c r="F114" s="7">
        <v>104170</v>
      </c>
    </row>
    <row r="115" spans="1:6" x14ac:dyDescent="0.2">
      <c r="A115" s="28" t="s">
        <v>1285</v>
      </c>
      <c r="B115" s="6" t="s">
        <v>1286</v>
      </c>
      <c r="C115" s="5" t="s">
        <v>634</v>
      </c>
      <c r="D115" s="7">
        <v>110</v>
      </c>
      <c r="E115" s="7">
        <v>43700</v>
      </c>
      <c r="F115" s="7">
        <v>43800</v>
      </c>
    </row>
    <row r="116" spans="1:6" x14ac:dyDescent="0.2">
      <c r="A116" s="28" t="s">
        <v>1287</v>
      </c>
      <c r="B116" s="6" t="s">
        <v>1288</v>
      </c>
      <c r="C116" s="5" t="s">
        <v>634</v>
      </c>
      <c r="D116" s="7">
        <v>80</v>
      </c>
      <c r="E116" s="7">
        <v>28370</v>
      </c>
      <c r="F116" s="7">
        <v>28310</v>
      </c>
    </row>
    <row r="117" spans="1:6" x14ac:dyDescent="0.2">
      <c r="A117" s="28" t="s">
        <v>1289</v>
      </c>
      <c r="B117" s="6" t="s">
        <v>1290</v>
      </c>
      <c r="C117" s="5" t="s">
        <v>634</v>
      </c>
      <c r="D117" s="7">
        <v>140</v>
      </c>
      <c r="E117" s="7">
        <v>53250</v>
      </c>
      <c r="F117" s="7">
        <v>55660</v>
      </c>
    </row>
    <row r="118" spans="1:6" x14ac:dyDescent="0.2">
      <c r="A118" s="28" t="s">
        <v>1293</v>
      </c>
      <c r="B118" s="6" t="s">
        <v>1294</v>
      </c>
      <c r="C118" s="5" t="s">
        <v>634</v>
      </c>
      <c r="D118" s="7">
        <v>50</v>
      </c>
      <c r="E118" s="7">
        <v>61850</v>
      </c>
      <c r="F118" s="7">
        <v>63860</v>
      </c>
    </row>
    <row r="119" spans="1:6" x14ac:dyDescent="0.2">
      <c r="A119" s="28" t="s">
        <v>1297</v>
      </c>
      <c r="B119" s="6" t="s">
        <v>1298</v>
      </c>
      <c r="C119" s="5" t="s">
        <v>634</v>
      </c>
      <c r="D119" s="7">
        <v>170</v>
      </c>
      <c r="E119" s="7">
        <v>49790</v>
      </c>
      <c r="F119" s="7">
        <v>50630</v>
      </c>
    </row>
    <row r="120" spans="1:6" x14ac:dyDescent="0.2">
      <c r="A120" s="28" t="s">
        <v>1301</v>
      </c>
      <c r="B120" s="6" t="s">
        <v>1302</v>
      </c>
      <c r="C120" s="5" t="s">
        <v>634</v>
      </c>
      <c r="D120" s="7">
        <v>100</v>
      </c>
      <c r="E120" s="7">
        <v>25380</v>
      </c>
      <c r="F120" s="7">
        <v>21850</v>
      </c>
    </row>
    <row r="121" spans="1:6" x14ac:dyDescent="0.2">
      <c r="A121" s="28" t="s">
        <v>1305</v>
      </c>
      <c r="B121" s="6" t="s">
        <v>1306</v>
      </c>
      <c r="C121" s="5" t="s">
        <v>634</v>
      </c>
      <c r="D121" s="7">
        <v>370</v>
      </c>
      <c r="E121" s="7">
        <v>30430</v>
      </c>
      <c r="F121" s="7">
        <v>29670</v>
      </c>
    </row>
    <row r="122" spans="1:6" x14ac:dyDescent="0.2">
      <c r="A122" s="28" t="s">
        <v>1311</v>
      </c>
      <c r="B122" s="6" t="s">
        <v>1312</v>
      </c>
      <c r="C122" s="5" t="s">
        <v>634</v>
      </c>
      <c r="D122" s="7">
        <v>120</v>
      </c>
      <c r="E122" s="7">
        <v>45480</v>
      </c>
      <c r="F122" s="7">
        <v>43500</v>
      </c>
    </row>
    <row r="123" spans="1:6" x14ac:dyDescent="0.2">
      <c r="A123" s="28" t="s">
        <v>1313</v>
      </c>
      <c r="B123" s="6" t="s">
        <v>1314</v>
      </c>
      <c r="C123" s="5" t="s">
        <v>634</v>
      </c>
      <c r="D123" s="7">
        <v>70</v>
      </c>
      <c r="E123" s="7">
        <v>29950</v>
      </c>
      <c r="F123" s="7">
        <v>23520</v>
      </c>
    </row>
    <row r="124" spans="1:6" x14ac:dyDescent="0.2">
      <c r="A124" s="28" t="s">
        <v>1317</v>
      </c>
      <c r="B124" s="6" t="s">
        <v>1318</v>
      </c>
      <c r="C124" s="5" t="s">
        <v>634</v>
      </c>
      <c r="D124" s="7">
        <v>1190</v>
      </c>
      <c r="E124" s="7">
        <v>45900</v>
      </c>
      <c r="F124" s="7">
        <v>45170</v>
      </c>
    </row>
    <row r="125" spans="1:6" x14ac:dyDescent="0.2">
      <c r="A125" s="28" t="s">
        <v>1319</v>
      </c>
      <c r="B125" s="6" t="s">
        <v>1320</v>
      </c>
      <c r="C125" s="5" t="s">
        <v>634</v>
      </c>
      <c r="D125" s="7">
        <v>160</v>
      </c>
      <c r="E125" s="7">
        <v>29450</v>
      </c>
      <c r="F125" s="7">
        <v>24420</v>
      </c>
    </row>
    <row r="126" spans="1:6" x14ac:dyDescent="0.2">
      <c r="A126" s="28" t="s">
        <v>1321</v>
      </c>
      <c r="B126" s="6" t="s">
        <v>1322</v>
      </c>
      <c r="C126" s="5" t="s">
        <v>634</v>
      </c>
      <c r="D126" s="7">
        <v>60</v>
      </c>
      <c r="E126" s="7">
        <v>23210</v>
      </c>
      <c r="F126" s="7">
        <v>22750</v>
      </c>
    </row>
    <row r="127" spans="1:6" x14ac:dyDescent="0.2">
      <c r="A127" s="28" t="s">
        <v>1327</v>
      </c>
      <c r="B127" s="6" t="s">
        <v>1328</v>
      </c>
      <c r="C127" s="5" t="s">
        <v>634</v>
      </c>
      <c r="D127" s="7" t="s">
        <v>736</v>
      </c>
      <c r="E127" s="7">
        <v>34810</v>
      </c>
      <c r="F127" s="7">
        <v>32510</v>
      </c>
    </row>
    <row r="128" spans="1:6" x14ac:dyDescent="0.2">
      <c r="A128" s="28" t="s">
        <v>1329</v>
      </c>
      <c r="B128" s="6" t="s">
        <v>1330</v>
      </c>
      <c r="C128" s="5" t="s">
        <v>634</v>
      </c>
      <c r="D128" s="7">
        <v>30</v>
      </c>
      <c r="E128" s="7">
        <v>40330</v>
      </c>
      <c r="F128" s="7">
        <v>37040</v>
      </c>
    </row>
    <row r="129" spans="1:6" x14ac:dyDescent="0.2">
      <c r="A129" s="28" t="s">
        <v>1339</v>
      </c>
      <c r="B129" s="6" t="s">
        <v>1340</v>
      </c>
      <c r="C129" s="5" t="s">
        <v>634</v>
      </c>
      <c r="D129" s="7">
        <v>630</v>
      </c>
      <c r="E129" s="7">
        <v>17660</v>
      </c>
      <c r="F129" s="7">
        <v>17690</v>
      </c>
    </row>
    <row r="130" spans="1:6" x14ac:dyDescent="0.2">
      <c r="A130" s="28" t="s">
        <v>1341</v>
      </c>
      <c r="B130" s="6" t="s">
        <v>1342</v>
      </c>
      <c r="C130" s="5" t="s">
        <v>634</v>
      </c>
      <c r="D130" s="7">
        <v>440</v>
      </c>
      <c r="E130" s="7">
        <v>20490</v>
      </c>
      <c r="F130" s="7">
        <v>20380</v>
      </c>
    </row>
    <row r="131" spans="1:6" x14ac:dyDescent="0.2">
      <c r="A131" s="28" t="s">
        <v>1343</v>
      </c>
      <c r="B131" s="6" t="s">
        <v>1344</v>
      </c>
      <c r="C131" s="5" t="s">
        <v>634</v>
      </c>
      <c r="D131" s="7">
        <v>1560</v>
      </c>
      <c r="E131" s="7">
        <v>18690</v>
      </c>
      <c r="F131" s="7">
        <v>18410</v>
      </c>
    </row>
    <row r="132" spans="1:6" x14ac:dyDescent="0.2">
      <c r="A132" s="28" t="s">
        <v>1345</v>
      </c>
      <c r="B132" s="6" t="s">
        <v>1346</v>
      </c>
      <c r="C132" s="5" t="s">
        <v>634</v>
      </c>
      <c r="D132" s="7">
        <v>40</v>
      </c>
      <c r="E132" s="7">
        <v>23190</v>
      </c>
      <c r="F132" s="7">
        <v>22890</v>
      </c>
    </row>
    <row r="133" spans="1:6" x14ac:dyDescent="0.2">
      <c r="A133" s="28" t="s">
        <v>1347</v>
      </c>
      <c r="B133" s="6" t="s">
        <v>1348</v>
      </c>
      <c r="C133" s="5" t="s">
        <v>634</v>
      </c>
      <c r="D133" s="7">
        <v>50</v>
      </c>
      <c r="E133" s="7">
        <v>62200</v>
      </c>
      <c r="F133" s="7">
        <v>62910</v>
      </c>
    </row>
    <row r="134" spans="1:6" x14ac:dyDescent="0.2">
      <c r="A134" s="28" t="s">
        <v>1349</v>
      </c>
      <c r="B134" s="6" t="s">
        <v>1350</v>
      </c>
      <c r="C134" s="5" t="s">
        <v>634</v>
      </c>
      <c r="D134" s="7">
        <v>30</v>
      </c>
      <c r="E134" s="7">
        <v>55360</v>
      </c>
      <c r="F134" s="7">
        <v>62010</v>
      </c>
    </row>
    <row r="135" spans="1:6" x14ac:dyDescent="0.2">
      <c r="A135" s="28" t="s">
        <v>1351</v>
      </c>
      <c r="B135" s="6" t="s">
        <v>1352</v>
      </c>
      <c r="C135" s="5" t="s">
        <v>634</v>
      </c>
      <c r="D135" s="7">
        <v>100</v>
      </c>
      <c r="E135" s="7">
        <v>30550</v>
      </c>
      <c r="F135" s="7">
        <v>20910</v>
      </c>
    </row>
    <row r="136" spans="1:6" x14ac:dyDescent="0.2">
      <c r="A136" s="28" t="s">
        <v>1355</v>
      </c>
      <c r="B136" s="6" t="s">
        <v>1356</v>
      </c>
      <c r="C136" s="5" t="s">
        <v>634</v>
      </c>
      <c r="D136" s="7">
        <v>310</v>
      </c>
      <c r="E136" s="7">
        <v>24980</v>
      </c>
      <c r="F136" s="7">
        <v>23600</v>
      </c>
    </row>
    <row r="137" spans="1:6" x14ac:dyDescent="0.2">
      <c r="A137" s="28" t="s">
        <v>1357</v>
      </c>
      <c r="B137" s="6" t="s">
        <v>1358</v>
      </c>
      <c r="C137" s="5" t="s">
        <v>634</v>
      </c>
      <c r="D137" s="7">
        <v>1070</v>
      </c>
      <c r="E137" s="7">
        <v>22170</v>
      </c>
      <c r="F137" s="7">
        <v>21570</v>
      </c>
    </row>
    <row r="138" spans="1:6" x14ac:dyDescent="0.2">
      <c r="A138" s="28" t="s">
        <v>1359</v>
      </c>
      <c r="B138" s="6" t="s">
        <v>1360</v>
      </c>
      <c r="C138" s="5" t="s">
        <v>634</v>
      </c>
      <c r="D138" s="7">
        <v>40</v>
      </c>
      <c r="E138" s="7">
        <v>25040</v>
      </c>
      <c r="F138" s="7">
        <v>24260</v>
      </c>
    </row>
    <row r="139" spans="1:6" x14ac:dyDescent="0.2">
      <c r="A139" s="28" t="s">
        <v>1363</v>
      </c>
      <c r="B139" s="6" t="s">
        <v>1364</v>
      </c>
      <c r="C139" s="5" t="s">
        <v>634</v>
      </c>
      <c r="D139" s="7" t="s">
        <v>736</v>
      </c>
      <c r="E139" s="7">
        <v>19290</v>
      </c>
      <c r="F139" s="7">
        <v>19010</v>
      </c>
    </row>
    <row r="140" spans="1:6" x14ac:dyDescent="0.2">
      <c r="A140" s="28" t="s">
        <v>1367</v>
      </c>
      <c r="B140" s="6" t="s">
        <v>1368</v>
      </c>
      <c r="C140" s="5" t="s">
        <v>634</v>
      </c>
      <c r="D140" s="7">
        <v>120</v>
      </c>
      <c r="E140" s="7">
        <v>24240</v>
      </c>
      <c r="F140" s="7">
        <v>23650</v>
      </c>
    </row>
    <row r="141" spans="1:6" x14ac:dyDescent="0.2">
      <c r="A141" s="28" t="s">
        <v>1369</v>
      </c>
      <c r="B141" s="6" t="s">
        <v>1370</v>
      </c>
      <c r="C141" s="5" t="s">
        <v>634</v>
      </c>
      <c r="D141" s="7">
        <v>130</v>
      </c>
      <c r="E141" s="7">
        <v>35980</v>
      </c>
      <c r="F141" s="7">
        <v>23980</v>
      </c>
    </row>
    <row r="142" spans="1:6" x14ac:dyDescent="0.2">
      <c r="A142" s="28" t="s">
        <v>1375</v>
      </c>
      <c r="B142" s="6" t="s">
        <v>1376</v>
      </c>
      <c r="C142" s="5" t="s">
        <v>634</v>
      </c>
      <c r="D142" s="7">
        <v>80</v>
      </c>
      <c r="E142" s="7">
        <v>78760</v>
      </c>
      <c r="F142" s="7">
        <v>68080</v>
      </c>
    </row>
    <row r="143" spans="1:6" x14ac:dyDescent="0.2">
      <c r="A143" s="28" t="s">
        <v>1377</v>
      </c>
      <c r="B143" s="6" t="s">
        <v>1378</v>
      </c>
      <c r="C143" s="5" t="s">
        <v>634</v>
      </c>
      <c r="D143" s="7">
        <v>50</v>
      </c>
      <c r="E143" s="7">
        <v>59190</v>
      </c>
      <c r="F143" s="7">
        <v>57990</v>
      </c>
    </row>
    <row r="144" spans="1:6" x14ac:dyDescent="0.2">
      <c r="A144" s="28" t="s">
        <v>1379</v>
      </c>
      <c r="B144" s="6" t="s">
        <v>1380</v>
      </c>
      <c r="C144" s="5" t="s">
        <v>634</v>
      </c>
      <c r="D144" s="7">
        <v>40</v>
      </c>
      <c r="E144" s="7">
        <v>40010</v>
      </c>
      <c r="F144" s="7">
        <v>42740</v>
      </c>
    </row>
    <row r="145" spans="1:6" x14ac:dyDescent="0.2">
      <c r="A145" s="28" t="s">
        <v>1381</v>
      </c>
      <c r="B145" s="6" t="s">
        <v>1382</v>
      </c>
      <c r="C145" s="5" t="s">
        <v>634</v>
      </c>
      <c r="D145" s="7">
        <v>250</v>
      </c>
      <c r="E145" s="7">
        <v>40800</v>
      </c>
      <c r="F145" s="7">
        <v>41200</v>
      </c>
    </row>
    <row r="146" spans="1:6" x14ac:dyDescent="0.2">
      <c r="A146" s="28" t="s">
        <v>1387</v>
      </c>
      <c r="B146" s="6" t="s">
        <v>1388</v>
      </c>
      <c r="C146" s="5" t="s">
        <v>634</v>
      </c>
      <c r="D146" s="7">
        <v>380</v>
      </c>
      <c r="E146" s="7">
        <v>28960</v>
      </c>
      <c r="F146" s="7">
        <v>28340</v>
      </c>
    </row>
    <row r="147" spans="1:6" x14ac:dyDescent="0.2">
      <c r="A147" s="28" t="s">
        <v>1389</v>
      </c>
      <c r="B147" s="6" t="s">
        <v>1390</v>
      </c>
      <c r="C147" s="5" t="s">
        <v>634</v>
      </c>
      <c r="D147" s="7">
        <v>870</v>
      </c>
      <c r="E147" s="7">
        <v>83700</v>
      </c>
      <c r="F147" s="7">
        <v>88870</v>
      </c>
    </row>
    <row r="148" spans="1:6" x14ac:dyDescent="0.2">
      <c r="A148" s="28" t="s">
        <v>1393</v>
      </c>
      <c r="B148" s="6" t="s">
        <v>1394</v>
      </c>
      <c r="C148" s="5" t="s">
        <v>634</v>
      </c>
      <c r="D148" s="7">
        <v>800</v>
      </c>
      <c r="E148" s="7">
        <v>42860</v>
      </c>
      <c r="F148" s="7">
        <v>42380</v>
      </c>
    </row>
    <row r="149" spans="1:6" x14ac:dyDescent="0.2">
      <c r="A149" s="28" t="s">
        <v>1403</v>
      </c>
      <c r="B149" s="6" t="s">
        <v>1404</v>
      </c>
      <c r="C149" s="5" t="s">
        <v>634</v>
      </c>
      <c r="D149" s="7">
        <v>1690</v>
      </c>
      <c r="E149" s="7">
        <v>31500</v>
      </c>
      <c r="F149" s="7">
        <v>29770</v>
      </c>
    </row>
    <row r="150" spans="1:6" x14ac:dyDescent="0.2">
      <c r="A150" s="28" t="s">
        <v>1407</v>
      </c>
      <c r="B150" s="6" t="s">
        <v>1408</v>
      </c>
      <c r="C150" s="5" t="s">
        <v>634</v>
      </c>
      <c r="D150" s="7">
        <v>110</v>
      </c>
      <c r="E150" s="7">
        <v>16880</v>
      </c>
      <c r="F150" s="7">
        <v>17540</v>
      </c>
    </row>
    <row r="151" spans="1:6" x14ac:dyDescent="0.2">
      <c r="A151" s="28" t="s">
        <v>1409</v>
      </c>
      <c r="B151" s="6" t="s">
        <v>1410</v>
      </c>
      <c r="C151" s="5" t="s">
        <v>634</v>
      </c>
      <c r="D151" s="7">
        <v>80</v>
      </c>
      <c r="E151" s="7">
        <v>35350</v>
      </c>
      <c r="F151" s="7">
        <v>34580</v>
      </c>
    </row>
    <row r="152" spans="1:6" x14ac:dyDescent="0.2">
      <c r="A152" s="28" t="s">
        <v>1417</v>
      </c>
      <c r="B152" s="6" t="s">
        <v>1418</v>
      </c>
      <c r="C152" s="5" t="s">
        <v>634</v>
      </c>
      <c r="D152" s="7">
        <v>830</v>
      </c>
      <c r="E152" s="7">
        <v>28430</v>
      </c>
      <c r="F152" s="7">
        <v>26920</v>
      </c>
    </row>
    <row r="153" spans="1:6" x14ac:dyDescent="0.2">
      <c r="A153" s="28" t="s">
        <v>1419</v>
      </c>
      <c r="B153" s="6" t="s">
        <v>1420</v>
      </c>
      <c r="C153" s="5" t="s">
        <v>634</v>
      </c>
      <c r="D153" s="7">
        <v>430</v>
      </c>
      <c r="E153" s="7">
        <v>18410</v>
      </c>
      <c r="F153" s="7">
        <v>17950</v>
      </c>
    </row>
    <row r="154" spans="1:6" x14ac:dyDescent="0.2">
      <c r="A154" s="28" t="s">
        <v>1421</v>
      </c>
      <c r="B154" s="6" t="s">
        <v>1422</v>
      </c>
      <c r="C154" s="5" t="s">
        <v>634</v>
      </c>
      <c r="D154" s="7">
        <v>710</v>
      </c>
      <c r="E154" s="7">
        <v>19360</v>
      </c>
      <c r="F154" s="7">
        <v>18530</v>
      </c>
    </row>
    <row r="155" spans="1:6" x14ac:dyDescent="0.2">
      <c r="A155" s="28" t="s">
        <v>1423</v>
      </c>
      <c r="B155" s="6" t="s">
        <v>1424</v>
      </c>
      <c r="C155" s="5" t="s">
        <v>634</v>
      </c>
      <c r="D155" s="7">
        <v>1300</v>
      </c>
      <c r="E155" s="7">
        <v>17650</v>
      </c>
      <c r="F155" s="7">
        <v>17830</v>
      </c>
    </row>
    <row r="156" spans="1:6" x14ac:dyDescent="0.2">
      <c r="A156" s="28" t="s">
        <v>1425</v>
      </c>
      <c r="B156" s="6" t="s">
        <v>1426</v>
      </c>
      <c r="C156" s="5" t="s">
        <v>634</v>
      </c>
      <c r="D156" s="7" t="s">
        <v>736</v>
      </c>
      <c r="E156" s="7">
        <v>17520</v>
      </c>
      <c r="F156" s="7">
        <v>17720</v>
      </c>
    </row>
    <row r="157" spans="1:6" x14ac:dyDescent="0.2">
      <c r="A157" s="28" t="s">
        <v>1429</v>
      </c>
      <c r="B157" s="6" t="s">
        <v>1430</v>
      </c>
      <c r="C157" s="5" t="s">
        <v>634</v>
      </c>
      <c r="D157" s="7">
        <v>490</v>
      </c>
      <c r="E157" s="7">
        <v>17420</v>
      </c>
      <c r="F157" s="7">
        <v>17800</v>
      </c>
    </row>
    <row r="158" spans="1:6" x14ac:dyDescent="0.2">
      <c r="A158" s="28" t="s">
        <v>1431</v>
      </c>
      <c r="B158" s="6" t="s">
        <v>1432</v>
      </c>
      <c r="C158" s="5" t="s">
        <v>634</v>
      </c>
      <c r="D158" s="7">
        <v>200</v>
      </c>
      <c r="E158" s="7">
        <v>16770</v>
      </c>
      <c r="F158" s="7">
        <v>17440</v>
      </c>
    </row>
    <row r="159" spans="1:6" x14ac:dyDescent="0.2">
      <c r="A159" s="28" t="s">
        <v>1433</v>
      </c>
      <c r="B159" s="6" t="s">
        <v>1434</v>
      </c>
      <c r="C159" s="5" t="s">
        <v>634</v>
      </c>
      <c r="D159" s="7">
        <v>3100</v>
      </c>
      <c r="E159" s="7">
        <v>18090</v>
      </c>
      <c r="F159" s="7">
        <v>17980</v>
      </c>
    </row>
    <row r="160" spans="1:6" x14ac:dyDescent="0.2">
      <c r="A160" s="28" t="s">
        <v>1435</v>
      </c>
      <c r="B160" s="6" t="s">
        <v>1436</v>
      </c>
      <c r="C160" s="5" t="s">
        <v>634</v>
      </c>
      <c r="D160" s="7">
        <v>480</v>
      </c>
      <c r="E160" s="7">
        <v>17700</v>
      </c>
      <c r="F160" s="7">
        <v>17740</v>
      </c>
    </row>
    <row r="161" spans="1:6" x14ac:dyDescent="0.2">
      <c r="A161" s="28" t="s">
        <v>1437</v>
      </c>
      <c r="B161" s="6" t="s">
        <v>1438</v>
      </c>
      <c r="C161" s="5" t="s">
        <v>634</v>
      </c>
      <c r="D161" s="7">
        <v>2180</v>
      </c>
      <c r="E161" s="7">
        <v>18630</v>
      </c>
      <c r="F161" s="7">
        <v>17930</v>
      </c>
    </row>
    <row r="162" spans="1:6" x14ac:dyDescent="0.2">
      <c r="A162" s="28" t="s">
        <v>1439</v>
      </c>
      <c r="B162" s="6" t="s">
        <v>1440</v>
      </c>
      <c r="C162" s="5" t="s">
        <v>634</v>
      </c>
      <c r="D162" s="7" t="s">
        <v>736</v>
      </c>
      <c r="E162" s="7">
        <v>17210</v>
      </c>
      <c r="F162" s="7">
        <v>17620</v>
      </c>
    </row>
    <row r="163" spans="1:6" x14ac:dyDescent="0.2">
      <c r="A163" s="28" t="s">
        <v>1441</v>
      </c>
      <c r="B163" s="6" t="s">
        <v>1442</v>
      </c>
      <c r="C163" s="5" t="s">
        <v>634</v>
      </c>
      <c r="D163" s="7">
        <v>350</v>
      </c>
      <c r="E163" s="7">
        <v>16700</v>
      </c>
      <c r="F163" s="7">
        <v>17410</v>
      </c>
    </row>
    <row r="164" spans="1:6" x14ac:dyDescent="0.2">
      <c r="A164" s="28" t="s">
        <v>1443</v>
      </c>
      <c r="B164" s="6" t="s">
        <v>1444</v>
      </c>
      <c r="C164" s="5" t="s">
        <v>634</v>
      </c>
      <c r="D164" s="7">
        <v>280</v>
      </c>
      <c r="E164" s="7">
        <v>16820</v>
      </c>
      <c r="F164" s="7">
        <v>17470</v>
      </c>
    </row>
    <row r="165" spans="1:6" x14ac:dyDescent="0.2">
      <c r="A165" s="28" t="s">
        <v>1445</v>
      </c>
      <c r="B165" s="6" t="s">
        <v>1446</v>
      </c>
      <c r="C165" s="5" t="s">
        <v>634</v>
      </c>
      <c r="D165" s="7">
        <v>280</v>
      </c>
      <c r="E165" s="7">
        <v>18190</v>
      </c>
      <c r="F165" s="7">
        <v>17860</v>
      </c>
    </row>
    <row r="166" spans="1:6" x14ac:dyDescent="0.2">
      <c r="A166" s="28" t="s">
        <v>1451</v>
      </c>
      <c r="B166" s="6" t="s">
        <v>1452</v>
      </c>
      <c r="C166" s="5" t="s">
        <v>634</v>
      </c>
      <c r="D166" s="7">
        <v>160</v>
      </c>
      <c r="E166" s="7">
        <v>29780</v>
      </c>
      <c r="F166" s="7">
        <v>29080</v>
      </c>
    </row>
    <row r="167" spans="1:6" x14ac:dyDescent="0.2">
      <c r="A167" s="28" t="s">
        <v>1453</v>
      </c>
      <c r="B167" s="6" t="s">
        <v>1454</v>
      </c>
      <c r="C167" s="5" t="s">
        <v>634</v>
      </c>
      <c r="D167" s="7">
        <v>50</v>
      </c>
      <c r="E167" s="7">
        <v>28680</v>
      </c>
      <c r="F167" s="7">
        <v>27460</v>
      </c>
    </row>
    <row r="168" spans="1:6" x14ac:dyDescent="0.2">
      <c r="A168" s="28" t="s">
        <v>1455</v>
      </c>
      <c r="B168" s="6" t="s">
        <v>1456</v>
      </c>
      <c r="C168" s="5" t="s">
        <v>634</v>
      </c>
      <c r="D168" s="7">
        <v>1930</v>
      </c>
      <c r="E168" s="7">
        <v>19800</v>
      </c>
      <c r="F168" s="7">
        <v>18930</v>
      </c>
    </row>
    <row r="169" spans="1:6" x14ac:dyDescent="0.2">
      <c r="A169" s="28" t="s">
        <v>1457</v>
      </c>
      <c r="B169" s="6" t="s">
        <v>1458</v>
      </c>
      <c r="C169" s="5" t="s">
        <v>634</v>
      </c>
      <c r="D169" s="7">
        <v>900</v>
      </c>
      <c r="E169" s="7">
        <v>17040</v>
      </c>
      <c r="F169" s="7">
        <v>17550</v>
      </c>
    </row>
    <row r="170" spans="1:6" x14ac:dyDescent="0.2">
      <c r="A170" s="28" t="s">
        <v>1461</v>
      </c>
      <c r="B170" s="6" t="s">
        <v>1462</v>
      </c>
      <c r="C170" s="5" t="s">
        <v>634</v>
      </c>
      <c r="D170" s="7">
        <v>40</v>
      </c>
      <c r="E170" s="7">
        <v>25920</v>
      </c>
      <c r="F170" s="7">
        <v>21390</v>
      </c>
    </row>
    <row r="171" spans="1:6" x14ac:dyDescent="0.2">
      <c r="A171" s="28" t="s">
        <v>1463</v>
      </c>
      <c r="B171" s="6" t="s">
        <v>1464</v>
      </c>
      <c r="C171" s="5" t="s">
        <v>634</v>
      </c>
      <c r="D171" s="7">
        <v>700</v>
      </c>
      <c r="E171" s="7">
        <v>18750</v>
      </c>
      <c r="F171" s="7">
        <v>18250</v>
      </c>
    </row>
    <row r="172" spans="1:6" x14ac:dyDescent="0.2">
      <c r="A172" s="28" t="s">
        <v>1477</v>
      </c>
      <c r="B172" s="6" t="s">
        <v>1478</v>
      </c>
      <c r="C172" s="5" t="s">
        <v>634</v>
      </c>
      <c r="D172" s="7">
        <v>260</v>
      </c>
      <c r="E172" s="7">
        <v>27450</v>
      </c>
      <c r="F172" s="7">
        <v>24000</v>
      </c>
    </row>
    <row r="173" spans="1:6" x14ac:dyDescent="0.2">
      <c r="A173" s="28" t="s">
        <v>1481</v>
      </c>
      <c r="B173" s="6" t="s">
        <v>1482</v>
      </c>
      <c r="C173" s="5" t="s">
        <v>634</v>
      </c>
      <c r="D173" s="7">
        <v>120</v>
      </c>
      <c r="E173" s="7">
        <v>19430</v>
      </c>
      <c r="F173" s="7">
        <v>18100</v>
      </c>
    </row>
    <row r="174" spans="1:6" x14ac:dyDescent="0.2">
      <c r="A174" s="28" t="s">
        <v>1493</v>
      </c>
      <c r="B174" s="6" t="s">
        <v>1494</v>
      </c>
      <c r="C174" s="5" t="s">
        <v>634</v>
      </c>
      <c r="D174" s="7" t="s">
        <v>736</v>
      </c>
      <c r="E174" s="7">
        <v>18090</v>
      </c>
      <c r="F174" s="7">
        <v>18190</v>
      </c>
    </row>
    <row r="175" spans="1:6" x14ac:dyDescent="0.2">
      <c r="A175" s="28" t="s">
        <v>1535</v>
      </c>
      <c r="B175" s="6" t="s">
        <v>1536</v>
      </c>
      <c r="C175" s="5" t="s">
        <v>634</v>
      </c>
      <c r="D175" s="7">
        <v>150</v>
      </c>
      <c r="E175" s="7">
        <v>25620</v>
      </c>
      <c r="F175" s="7">
        <v>19220</v>
      </c>
    </row>
    <row r="176" spans="1:6" x14ac:dyDescent="0.2">
      <c r="A176" s="28" t="s">
        <v>1545</v>
      </c>
      <c r="B176" s="6" t="s">
        <v>1546</v>
      </c>
      <c r="C176" s="5" t="s">
        <v>634</v>
      </c>
      <c r="D176" s="7" t="s">
        <v>736</v>
      </c>
      <c r="E176" s="7">
        <v>21380</v>
      </c>
      <c r="F176" s="7">
        <v>21270</v>
      </c>
    </row>
    <row r="177" spans="1:6" x14ac:dyDescent="0.2">
      <c r="A177" s="28" t="s">
        <v>1551</v>
      </c>
      <c r="B177" s="6" t="s">
        <v>1552</v>
      </c>
      <c r="C177" s="5" t="s">
        <v>634</v>
      </c>
      <c r="D177" s="7">
        <v>1270</v>
      </c>
      <c r="E177" s="7">
        <v>18180</v>
      </c>
      <c r="F177" s="7">
        <v>17950</v>
      </c>
    </row>
    <row r="178" spans="1:6" x14ac:dyDescent="0.2">
      <c r="A178" s="28" t="s">
        <v>1553</v>
      </c>
      <c r="B178" s="6" t="s">
        <v>1554</v>
      </c>
      <c r="C178" s="5" t="s">
        <v>634</v>
      </c>
      <c r="D178" s="7">
        <v>12570</v>
      </c>
      <c r="E178" s="7">
        <v>17050</v>
      </c>
      <c r="F178" s="7">
        <v>17500</v>
      </c>
    </row>
    <row r="179" spans="1:6" x14ac:dyDescent="0.2">
      <c r="A179" s="28" t="s">
        <v>1557</v>
      </c>
      <c r="B179" s="6" t="s">
        <v>1558</v>
      </c>
      <c r="C179" s="5" t="s">
        <v>634</v>
      </c>
      <c r="D179" s="7">
        <v>110</v>
      </c>
      <c r="E179" s="7">
        <v>22020</v>
      </c>
      <c r="F179" s="7">
        <v>18760</v>
      </c>
    </row>
    <row r="180" spans="1:6" x14ac:dyDescent="0.2">
      <c r="A180" s="28" t="s">
        <v>1559</v>
      </c>
      <c r="B180" s="6" t="s">
        <v>1560</v>
      </c>
      <c r="C180" s="5" t="s">
        <v>634</v>
      </c>
      <c r="D180" s="7" t="s">
        <v>736</v>
      </c>
      <c r="E180" s="7">
        <v>26420</v>
      </c>
      <c r="F180" s="7">
        <v>26670</v>
      </c>
    </row>
    <row r="181" spans="1:6" x14ac:dyDescent="0.2">
      <c r="A181" s="28" t="s">
        <v>1565</v>
      </c>
      <c r="B181" s="6" t="s">
        <v>1566</v>
      </c>
      <c r="C181" s="5" t="s">
        <v>634</v>
      </c>
      <c r="D181" s="7">
        <v>1250</v>
      </c>
      <c r="E181" s="7">
        <v>35690</v>
      </c>
      <c r="F181" s="7">
        <v>33970</v>
      </c>
    </row>
    <row r="182" spans="1:6" x14ac:dyDescent="0.2">
      <c r="A182" s="28" t="s">
        <v>1567</v>
      </c>
      <c r="B182" s="6" t="s">
        <v>1568</v>
      </c>
      <c r="C182" s="5" t="s">
        <v>634</v>
      </c>
      <c r="D182" s="7">
        <v>150</v>
      </c>
      <c r="E182" s="7">
        <v>59150</v>
      </c>
      <c r="F182" s="7">
        <v>55450</v>
      </c>
    </row>
    <row r="183" spans="1:6" x14ac:dyDescent="0.2">
      <c r="A183" s="28" t="s">
        <v>1569</v>
      </c>
      <c r="B183" s="6" t="s">
        <v>1570</v>
      </c>
      <c r="C183" s="5" t="s">
        <v>634</v>
      </c>
      <c r="D183" s="7">
        <v>3910</v>
      </c>
      <c r="E183" s="7">
        <v>18330</v>
      </c>
      <c r="F183" s="7">
        <v>18280</v>
      </c>
    </row>
    <row r="184" spans="1:6" x14ac:dyDescent="0.2">
      <c r="A184" s="28" t="s">
        <v>1573</v>
      </c>
      <c r="B184" s="6" t="s">
        <v>1574</v>
      </c>
      <c r="C184" s="5" t="s">
        <v>634</v>
      </c>
      <c r="D184" s="7">
        <v>340</v>
      </c>
      <c r="E184" s="7">
        <v>22610</v>
      </c>
      <c r="F184" s="7">
        <v>18700</v>
      </c>
    </row>
    <row r="185" spans="1:6" x14ac:dyDescent="0.2">
      <c r="A185" s="28" t="s">
        <v>1575</v>
      </c>
      <c r="B185" s="6" t="s">
        <v>1576</v>
      </c>
      <c r="C185" s="5" t="s">
        <v>634</v>
      </c>
      <c r="D185" s="7">
        <v>240</v>
      </c>
      <c r="E185" s="7">
        <v>23220</v>
      </c>
      <c r="F185" s="7">
        <v>20770</v>
      </c>
    </row>
    <row r="186" spans="1:6" x14ac:dyDescent="0.2">
      <c r="A186" s="28" t="s">
        <v>1577</v>
      </c>
      <c r="B186" s="6" t="s">
        <v>1578</v>
      </c>
      <c r="C186" s="5" t="s">
        <v>634</v>
      </c>
      <c r="D186" s="7">
        <v>4540</v>
      </c>
      <c r="E186" s="7">
        <v>20600</v>
      </c>
      <c r="F186" s="7">
        <v>18630</v>
      </c>
    </row>
    <row r="187" spans="1:6" x14ac:dyDescent="0.2">
      <c r="A187" s="28" t="s">
        <v>1579</v>
      </c>
      <c r="B187" s="6" t="s">
        <v>1580</v>
      </c>
      <c r="C187" s="5" t="s">
        <v>634</v>
      </c>
      <c r="D187" s="7">
        <v>70</v>
      </c>
      <c r="E187" s="7">
        <v>30260</v>
      </c>
      <c r="F187" s="7">
        <v>28530</v>
      </c>
    </row>
    <row r="188" spans="1:6" x14ac:dyDescent="0.2">
      <c r="A188" s="28" t="s">
        <v>1581</v>
      </c>
      <c r="B188" s="6" t="s">
        <v>1582</v>
      </c>
      <c r="C188" s="5" t="s">
        <v>634</v>
      </c>
      <c r="D188" s="7">
        <v>340</v>
      </c>
      <c r="E188" s="7">
        <v>39550</v>
      </c>
      <c r="F188" s="7">
        <v>31140</v>
      </c>
    </row>
    <row r="189" spans="1:6" x14ac:dyDescent="0.2">
      <c r="A189" s="28" t="s">
        <v>1583</v>
      </c>
      <c r="B189" s="6" t="s">
        <v>1584</v>
      </c>
      <c r="C189" s="5" t="s">
        <v>634</v>
      </c>
      <c r="D189" s="7">
        <v>150</v>
      </c>
      <c r="E189" s="7">
        <v>61350</v>
      </c>
      <c r="F189" s="7">
        <v>37280</v>
      </c>
    </row>
    <row r="190" spans="1:6" x14ac:dyDescent="0.2">
      <c r="A190" s="28" t="s">
        <v>1587</v>
      </c>
      <c r="B190" s="6" t="s">
        <v>1588</v>
      </c>
      <c r="C190" s="5" t="s">
        <v>634</v>
      </c>
      <c r="D190" s="7">
        <v>420</v>
      </c>
      <c r="E190" s="7">
        <v>38380</v>
      </c>
      <c r="F190" s="7">
        <v>37010</v>
      </c>
    </row>
    <row r="191" spans="1:6" x14ac:dyDescent="0.2">
      <c r="A191" s="28" t="s">
        <v>1589</v>
      </c>
      <c r="B191" s="6" t="s">
        <v>1590</v>
      </c>
      <c r="C191" s="5" t="s">
        <v>634</v>
      </c>
      <c r="D191" s="7">
        <v>70</v>
      </c>
      <c r="E191" s="7" t="s">
        <v>705</v>
      </c>
      <c r="F191" s="7" t="s">
        <v>705</v>
      </c>
    </row>
    <row r="192" spans="1:6" x14ac:dyDescent="0.2">
      <c r="A192" s="28" t="s">
        <v>1591</v>
      </c>
      <c r="B192" s="6" t="s">
        <v>1592</v>
      </c>
      <c r="C192" s="5" t="s">
        <v>634</v>
      </c>
      <c r="D192" s="7">
        <v>810</v>
      </c>
      <c r="E192" s="7">
        <v>46620</v>
      </c>
      <c r="F192" s="7">
        <v>37250</v>
      </c>
    </row>
    <row r="193" spans="1:6" x14ac:dyDescent="0.2">
      <c r="A193" s="28" t="s">
        <v>1597</v>
      </c>
      <c r="B193" s="6" t="s">
        <v>1598</v>
      </c>
      <c r="C193" s="5" t="s">
        <v>634</v>
      </c>
      <c r="D193" s="7">
        <v>60</v>
      </c>
      <c r="E193" s="7" t="s">
        <v>705</v>
      </c>
      <c r="F193" s="7" t="s">
        <v>705</v>
      </c>
    </row>
    <row r="194" spans="1:6" x14ac:dyDescent="0.2">
      <c r="A194" s="28" t="s">
        <v>1599</v>
      </c>
      <c r="B194" s="6" t="s">
        <v>1600</v>
      </c>
      <c r="C194" s="5" t="s">
        <v>634</v>
      </c>
      <c r="D194" s="7">
        <v>160</v>
      </c>
      <c r="E194" s="7">
        <v>29550</v>
      </c>
      <c r="F194" s="7">
        <v>27470</v>
      </c>
    </row>
    <row r="195" spans="1:6" x14ac:dyDescent="0.2">
      <c r="A195" s="28" t="s">
        <v>1605</v>
      </c>
      <c r="B195" s="6" t="s">
        <v>1606</v>
      </c>
      <c r="C195" s="5" t="s">
        <v>634</v>
      </c>
      <c r="D195" s="7">
        <v>120</v>
      </c>
      <c r="E195" s="7">
        <v>24370</v>
      </c>
      <c r="F195" s="7">
        <v>23550</v>
      </c>
    </row>
    <row r="196" spans="1:6" x14ac:dyDescent="0.2">
      <c r="A196" s="28" t="s">
        <v>1609</v>
      </c>
      <c r="B196" s="6" t="s">
        <v>1610</v>
      </c>
      <c r="C196" s="5" t="s">
        <v>634</v>
      </c>
      <c r="D196" s="7">
        <v>1270</v>
      </c>
      <c r="E196" s="7">
        <v>44250</v>
      </c>
      <c r="F196" s="7">
        <v>37520</v>
      </c>
    </row>
    <row r="197" spans="1:6" x14ac:dyDescent="0.2">
      <c r="A197" s="28" t="s">
        <v>1611</v>
      </c>
      <c r="B197" s="6" t="s">
        <v>1612</v>
      </c>
      <c r="C197" s="5" t="s">
        <v>634</v>
      </c>
      <c r="D197" s="7">
        <v>90</v>
      </c>
      <c r="E197" s="7">
        <v>19940</v>
      </c>
      <c r="F197" s="7">
        <v>19310</v>
      </c>
    </row>
    <row r="198" spans="1:6" x14ac:dyDescent="0.2">
      <c r="A198" s="28" t="s">
        <v>1615</v>
      </c>
      <c r="B198" s="6" t="s">
        <v>1616</v>
      </c>
      <c r="C198" s="5" t="s">
        <v>634</v>
      </c>
      <c r="D198" s="7">
        <v>200</v>
      </c>
      <c r="E198" s="7">
        <v>25690</v>
      </c>
      <c r="F198" s="7">
        <v>25410</v>
      </c>
    </row>
    <row r="199" spans="1:6" x14ac:dyDescent="0.2">
      <c r="A199" s="28" t="s">
        <v>1617</v>
      </c>
      <c r="B199" s="6" t="s">
        <v>1618</v>
      </c>
      <c r="C199" s="5" t="s">
        <v>634</v>
      </c>
      <c r="D199" s="7">
        <v>560</v>
      </c>
      <c r="E199" s="7">
        <v>25540</v>
      </c>
      <c r="F199" s="7">
        <v>24870</v>
      </c>
    </row>
    <row r="200" spans="1:6" x14ac:dyDescent="0.2">
      <c r="A200" s="28" t="s">
        <v>1619</v>
      </c>
      <c r="B200" s="6" t="s">
        <v>1620</v>
      </c>
      <c r="C200" s="5" t="s">
        <v>634</v>
      </c>
      <c r="D200" s="7">
        <v>1110</v>
      </c>
      <c r="E200" s="7">
        <v>28590</v>
      </c>
      <c r="F200" s="7">
        <v>25910</v>
      </c>
    </row>
    <row r="201" spans="1:6" x14ac:dyDescent="0.2">
      <c r="A201" s="28" t="s">
        <v>1623</v>
      </c>
      <c r="B201" s="6" t="s">
        <v>1624</v>
      </c>
      <c r="C201" s="5" t="s">
        <v>634</v>
      </c>
      <c r="D201" s="7">
        <v>140</v>
      </c>
      <c r="E201" s="7">
        <v>26360</v>
      </c>
      <c r="F201" s="7">
        <v>25830</v>
      </c>
    </row>
    <row r="202" spans="1:6" x14ac:dyDescent="0.2">
      <c r="A202" s="28" t="s">
        <v>1625</v>
      </c>
      <c r="B202" s="6" t="s">
        <v>1626</v>
      </c>
      <c r="C202" s="5" t="s">
        <v>634</v>
      </c>
      <c r="D202" s="7">
        <v>40</v>
      </c>
      <c r="E202" s="7">
        <v>28050</v>
      </c>
      <c r="F202" s="7">
        <v>26390</v>
      </c>
    </row>
    <row r="203" spans="1:6" x14ac:dyDescent="0.2">
      <c r="A203" s="28" t="s">
        <v>1627</v>
      </c>
      <c r="B203" s="6" t="s">
        <v>1628</v>
      </c>
      <c r="C203" s="5" t="s">
        <v>634</v>
      </c>
      <c r="D203" s="7">
        <v>580</v>
      </c>
      <c r="E203" s="7">
        <v>22550</v>
      </c>
      <c r="F203" s="7">
        <v>22130</v>
      </c>
    </row>
    <row r="204" spans="1:6" x14ac:dyDescent="0.2">
      <c r="A204" s="28" t="s">
        <v>1635</v>
      </c>
      <c r="B204" s="6" t="s">
        <v>1636</v>
      </c>
      <c r="C204" s="5" t="s">
        <v>634</v>
      </c>
      <c r="D204" s="7">
        <v>90</v>
      </c>
      <c r="E204" s="7">
        <v>24320</v>
      </c>
      <c r="F204" s="7">
        <v>22950</v>
      </c>
    </row>
    <row r="205" spans="1:6" x14ac:dyDescent="0.2">
      <c r="A205" s="28" t="s">
        <v>1637</v>
      </c>
      <c r="B205" s="6" t="s">
        <v>1638</v>
      </c>
      <c r="C205" s="5" t="s">
        <v>634</v>
      </c>
      <c r="D205" s="7" t="s">
        <v>736</v>
      </c>
      <c r="E205" s="7">
        <v>29950</v>
      </c>
      <c r="F205" s="7">
        <v>22790</v>
      </c>
    </row>
    <row r="206" spans="1:6" x14ac:dyDescent="0.2">
      <c r="A206" s="28" t="s">
        <v>1639</v>
      </c>
      <c r="B206" s="6" t="s">
        <v>1640</v>
      </c>
      <c r="C206" s="5" t="s">
        <v>634</v>
      </c>
      <c r="D206" s="7">
        <v>3310</v>
      </c>
      <c r="E206" s="7">
        <v>20940</v>
      </c>
      <c r="F206" s="7">
        <v>18770</v>
      </c>
    </row>
    <row r="207" spans="1:6" x14ac:dyDescent="0.2">
      <c r="A207" s="28" t="s">
        <v>1643</v>
      </c>
      <c r="B207" s="6" t="s">
        <v>1644</v>
      </c>
      <c r="C207" s="5" t="s">
        <v>634</v>
      </c>
      <c r="D207" s="7">
        <v>160</v>
      </c>
      <c r="E207" s="7">
        <v>20800</v>
      </c>
      <c r="F207" s="7">
        <v>18810</v>
      </c>
    </row>
    <row r="208" spans="1:6" x14ac:dyDescent="0.2">
      <c r="A208" s="28" t="s">
        <v>1645</v>
      </c>
      <c r="B208" s="6" t="s">
        <v>1646</v>
      </c>
      <c r="C208" s="5" t="s">
        <v>634</v>
      </c>
      <c r="D208" s="7">
        <v>360</v>
      </c>
      <c r="E208" s="7">
        <v>18180</v>
      </c>
      <c r="F208" s="7">
        <v>18000</v>
      </c>
    </row>
    <row r="209" spans="1:6" x14ac:dyDescent="0.2">
      <c r="A209" s="28" t="s">
        <v>1647</v>
      </c>
      <c r="B209" s="6" t="s">
        <v>1648</v>
      </c>
      <c r="C209" s="5" t="s">
        <v>634</v>
      </c>
      <c r="D209" s="7">
        <v>60</v>
      </c>
      <c r="E209" s="7">
        <v>27820</v>
      </c>
      <c r="F209" s="7">
        <v>26710</v>
      </c>
    </row>
    <row r="210" spans="1:6" x14ac:dyDescent="0.2">
      <c r="A210" s="28" t="s">
        <v>1649</v>
      </c>
      <c r="B210" s="6" t="s">
        <v>1650</v>
      </c>
      <c r="C210" s="5" t="s">
        <v>634</v>
      </c>
      <c r="D210" s="7">
        <v>70</v>
      </c>
      <c r="E210" s="7">
        <v>21430</v>
      </c>
      <c r="F210" s="7">
        <v>19650</v>
      </c>
    </row>
    <row r="211" spans="1:6" x14ac:dyDescent="0.2">
      <c r="A211" s="28" t="s">
        <v>1651</v>
      </c>
      <c r="B211" s="6" t="s">
        <v>1652</v>
      </c>
      <c r="C211" s="5" t="s">
        <v>634</v>
      </c>
      <c r="D211" s="7">
        <v>200</v>
      </c>
      <c r="E211" s="7">
        <v>29030</v>
      </c>
      <c r="F211" s="7">
        <v>30410</v>
      </c>
    </row>
    <row r="212" spans="1:6" x14ac:dyDescent="0.2">
      <c r="A212" s="28" t="s">
        <v>1653</v>
      </c>
      <c r="B212" s="6" t="s">
        <v>1654</v>
      </c>
      <c r="C212" s="5" t="s">
        <v>634</v>
      </c>
      <c r="D212" s="7" t="s">
        <v>736</v>
      </c>
      <c r="E212" s="7">
        <v>27450</v>
      </c>
      <c r="F212" s="7">
        <v>26410</v>
      </c>
    </row>
    <row r="213" spans="1:6" x14ac:dyDescent="0.2">
      <c r="A213" s="28" t="s">
        <v>1655</v>
      </c>
      <c r="B213" s="6" t="s">
        <v>1656</v>
      </c>
      <c r="C213" s="5" t="s">
        <v>634</v>
      </c>
      <c r="D213" s="7">
        <v>210</v>
      </c>
      <c r="E213" s="7">
        <v>23630</v>
      </c>
      <c r="F213" s="7">
        <v>23730</v>
      </c>
    </row>
    <row r="214" spans="1:6" x14ac:dyDescent="0.2">
      <c r="A214" s="28" t="s">
        <v>1657</v>
      </c>
      <c r="B214" s="6" t="s">
        <v>1658</v>
      </c>
      <c r="C214" s="5" t="s">
        <v>634</v>
      </c>
      <c r="D214" s="7">
        <v>110</v>
      </c>
      <c r="E214" s="7">
        <v>27050</v>
      </c>
      <c r="F214" s="7">
        <v>25980</v>
      </c>
    </row>
    <row r="215" spans="1:6" x14ac:dyDescent="0.2">
      <c r="A215" s="28" t="s">
        <v>1659</v>
      </c>
      <c r="B215" s="6" t="s">
        <v>1660</v>
      </c>
      <c r="C215" s="5" t="s">
        <v>634</v>
      </c>
      <c r="D215" s="7">
        <v>650</v>
      </c>
      <c r="E215" s="7">
        <v>19850</v>
      </c>
      <c r="F215" s="7">
        <v>18980</v>
      </c>
    </row>
    <row r="216" spans="1:6" x14ac:dyDescent="0.2">
      <c r="A216" s="28" t="s">
        <v>1661</v>
      </c>
      <c r="B216" s="6" t="s">
        <v>1662</v>
      </c>
      <c r="C216" s="5" t="s">
        <v>634</v>
      </c>
      <c r="D216" s="7">
        <v>40</v>
      </c>
      <c r="E216" s="7">
        <v>35260</v>
      </c>
      <c r="F216" s="7">
        <v>41890</v>
      </c>
    </row>
    <row r="217" spans="1:6" x14ac:dyDescent="0.2">
      <c r="A217" s="28" t="s">
        <v>1663</v>
      </c>
      <c r="B217" s="6" t="s">
        <v>1664</v>
      </c>
      <c r="C217" s="5" t="s">
        <v>634</v>
      </c>
      <c r="D217" s="7" t="s">
        <v>736</v>
      </c>
      <c r="E217" s="7">
        <v>26280</v>
      </c>
      <c r="F217" s="7">
        <v>22430</v>
      </c>
    </row>
    <row r="218" spans="1:6" x14ac:dyDescent="0.2">
      <c r="A218" s="28" t="s">
        <v>1665</v>
      </c>
      <c r="B218" s="6" t="s">
        <v>1666</v>
      </c>
      <c r="C218" s="5" t="s">
        <v>634</v>
      </c>
      <c r="D218" s="7">
        <v>230</v>
      </c>
      <c r="E218" s="7">
        <v>27330</v>
      </c>
      <c r="F218" s="7">
        <v>19480</v>
      </c>
    </row>
    <row r="219" spans="1:6" x14ac:dyDescent="0.2">
      <c r="A219" s="28" t="s">
        <v>1667</v>
      </c>
      <c r="B219" s="6" t="s">
        <v>1668</v>
      </c>
      <c r="C219" s="5" t="s">
        <v>634</v>
      </c>
      <c r="D219" s="7">
        <v>60</v>
      </c>
      <c r="E219" s="7">
        <v>20470</v>
      </c>
      <c r="F219" s="7">
        <v>19520</v>
      </c>
    </row>
    <row r="220" spans="1:6" x14ac:dyDescent="0.2">
      <c r="A220" s="28" t="s">
        <v>1669</v>
      </c>
      <c r="B220" s="6" t="s">
        <v>1670</v>
      </c>
      <c r="C220" s="5" t="s">
        <v>634</v>
      </c>
      <c r="D220" s="7">
        <v>100</v>
      </c>
      <c r="E220" s="7">
        <v>23340</v>
      </c>
      <c r="F220" s="7">
        <v>21400</v>
      </c>
    </row>
    <row r="221" spans="1:6" x14ac:dyDescent="0.2">
      <c r="A221" s="28" t="s">
        <v>1671</v>
      </c>
      <c r="B221" s="6" t="s">
        <v>1672</v>
      </c>
      <c r="C221" s="5" t="s">
        <v>634</v>
      </c>
      <c r="D221" s="7">
        <v>170</v>
      </c>
      <c r="E221" s="7">
        <v>22180</v>
      </c>
      <c r="F221" s="7">
        <v>21090</v>
      </c>
    </row>
    <row r="222" spans="1:6" x14ac:dyDescent="0.2">
      <c r="A222" s="28" t="s">
        <v>1673</v>
      </c>
      <c r="B222" s="6" t="s">
        <v>1674</v>
      </c>
      <c r="C222" s="5" t="s">
        <v>634</v>
      </c>
      <c r="D222" s="7">
        <v>50</v>
      </c>
      <c r="E222" s="7">
        <v>28260</v>
      </c>
      <c r="F222" s="7">
        <v>28140</v>
      </c>
    </row>
    <row r="223" spans="1:6" x14ac:dyDescent="0.2">
      <c r="A223" s="28" t="s">
        <v>1675</v>
      </c>
      <c r="B223" s="6" t="s">
        <v>1676</v>
      </c>
      <c r="C223" s="5" t="s">
        <v>634</v>
      </c>
      <c r="D223" s="7">
        <v>40</v>
      </c>
      <c r="E223" s="7">
        <v>50420</v>
      </c>
      <c r="F223" s="7">
        <v>53090</v>
      </c>
    </row>
    <row r="224" spans="1:6" x14ac:dyDescent="0.2">
      <c r="A224" s="28" t="s">
        <v>1677</v>
      </c>
      <c r="B224" s="6" t="s">
        <v>1678</v>
      </c>
      <c r="C224" s="5" t="s">
        <v>634</v>
      </c>
      <c r="D224" s="7">
        <v>210</v>
      </c>
      <c r="E224" s="7">
        <v>52180</v>
      </c>
      <c r="F224" s="7">
        <v>55850</v>
      </c>
    </row>
    <row r="225" spans="1:6" x14ac:dyDescent="0.2">
      <c r="A225" s="28" t="s">
        <v>1681</v>
      </c>
      <c r="B225" s="6" t="s">
        <v>1682</v>
      </c>
      <c r="C225" s="5" t="s">
        <v>634</v>
      </c>
      <c r="D225" s="7">
        <v>90</v>
      </c>
      <c r="E225" s="7">
        <v>43240</v>
      </c>
      <c r="F225" s="7">
        <v>38300</v>
      </c>
    </row>
    <row r="226" spans="1:6" x14ac:dyDescent="0.2">
      <c r="A226" s="28" t="s">
        <v>1683</v>
      </c>
      <c r="B226" s="6" t="s">
        <v>1684</v>
      </c>
      <c r="C226" s="5" t="s">
        <v>634</v>
      </c>
      <c r="D226" s="7">
        <v>580</v>
      </c>
      <c r="E226" s="7">
        <v>25240</v>
      </c>
      <c r="F226" s="7">
        <v>25290</v>
      </c>
    </row>
    <row r="227" spans="1:6" x14ac:dyDescent="0.2">
      <c r="A227" s="28" t="s">
        <v>1685</v>
      </c>
      <c r="B227" s="6" t="s">
        <v>1686</v>
      </c>
      <c r="C227" s="5" t="s">
        <v>634</v>
      </c>
      <c r="D227" s="7">
        <v>1660</v>
      </c>
      <c r="E227" s="7">
        <v>21650</v>
      </c>
      <c r="F227" s="7">
        <v>19540</v>
      </c>
    </row>
    <row r="228" spans="1:6" x14ac:dyDescent="0.2">
      <c r="A228" s="28" t="s">
        <v>1689</v>
      </c>
      <c r="B228" s="6" t="s">
        <v>1690</v>
      </c>
      <c r="C228" s="5" t="s">
        <v>634</v>
      </c>
      <c r="D228" s="7">
        <v>610</v>
      </c>
      <c r="E228" s="7">
        <v>43270</v>
      </c>
      <c r="F228" s="7">
        <v>40250</v>
      </c>
    </row>
    <row r="229" spans="1:6" x14ac:dyDescent="0.2">
      <c r="A229" s="28" t="s">
        <v>1691</v>
      </c>
      <c r="B229" s="6" t="s">
        <v>1692</v>
      </c>
      <c r="C229" s="5" t="s">
        <v>634</v>
      </c>
      <c r="D229" s="7">
        <v>170</v>
      </c>
      <c r="E229" s="7">
        <v>33540</v>
      </c>
      <c r="F229" s="7">
        <v>33410</v>
      </c>
    </row>
    <row r="230" spans="1:6" x14ac:dyDescent="0.2">
      <c r="A230" s="28" t="s">
        <v>1693</v>
      </c>
      <c r="B230" s="6" t="s">
        <v>1694</v>
      </c>
      <c r="C230" s="5" t="s">
        <v>634</v>
      </c>
      <c r="D230" s="7">
        <v>1090</v>
      </c>
      <c r="E230" s="7">
        <v>24870</v>
      </c>
      <c r="F230" s="7">
        <v>22620</v>
      </c>
    </row>
    <row r="231" spans="1:6" x14ac:dyDescent="0.2">
      <c r="A231" s="28" t="s">
        <v>1695</v>
      </c>
      <c r="B231" s="6" t="s">
        <v>1696</v>
      </c>
      <c r="C231" s="5" t="s">
        <v>634</v>
      </c>
      <c r="D231" s="7">
        <v>2450</v>
      </c>
      <c r="E231" s="7">
        <v>24140</v>
      </c>
      <c r="F231" s="7">
        <v>23310</v>
      </c>
    </row>
    <row r="232" spans="1:6" x14ac:dyDescent="0.2">
      <c r="A232" s="28" t="s">
        <v>1699</v>
      </c>
      <c r="B232" s="6" t="s">
        <v>1700</v>
      </c>
      <c r="C232" s="5" t="s">
        <v>634</v>
      </c>
      <c r="D232" s="7">
        <v>240</v>
      </c>
      <c r="E232" s="7">
        <v>20970</v>
      </c>
      <c r="F232" s="7">
        <v>19760</v>
      </c>
    </row>
    <row r="233" spans="1:6" x14ac:dyDescent="0.2">
      <c r="A233" s="28" t="s">
        <v>1707</v>
      </c>
      <c r="B233" s="6" t="s">
        <v>1708</v>
      </c>
      <c r="C233" s="5" t="s">
        <v>634</v>
      </c>
      <c r="D233" s="7" t="s">
        <v>736</v>
      </c>
      <c r="E233" s="7">
        <v>25410</v>
      </c>
      <c r="F233" s="7">
        <v>26270</v>
      </c>
    </row>
    <row r="234" spans="1:6" x14ac:dyDescent="0.2">
      <c r="A234" s="28" t="s">
        <v>1709</v>
      </c>
      <c r="B234" s="6" t="s">
        <v>1710</v>
      </c>
      <c r="C234" s="5" t="s">
        <v>634</v>
      </c>
      <c r="D234" s="7">
        <v>4810</v>
      </c>
      <c r="E234" s="7">
        <v>21090</v>
      </c>
      <c r="F234" s="7">
        <v>18860</v>
      </c>
    </row>
    <row r="235" spans="1:6" x14ac:dyDescent="0.2">
      <c r="A235" s="28" t="s">
        <v>1727</v>
      </c>
      <c r="B235" s="6" t="s">
        <v>1728</v>
      </c>
      <c r="C235" s="5" t="s">
        <v>634</v>
      </c>
      <c r="D235" s="7" t="s">
        <v>736</v>
      </c>
      <c r="E235" s="7">
        <v>17920</v>
      </c>
      <c r="F235" s="7">
        <v>18120</v>
      </c>
    </row>
    <row r="236" spans="1:6" x14ac:dyDescent="0.2">
      <c r="A236" s="28" t="s">
        <v>1739</v>
      </c>
      <c r="B236" s="6" t="s">
        <v>1740</v>
      </c>
      <c r="C236" s="5" t="s">
        <v>634</v>
      </c>
      <c r="D236" s="7">
        <v>230</v>
      </c>
      <c r="E236" s="7">
        <v>35480</v>
      </c>
      <c r="F236" s="7">
        <v>34910</v>
      </c>
    </row>
    <row r="237" spans="1:6" x14ac:dyDescent="0.2">
      <c r="A237" s="28" t="s">
        <v>1747</v>
      </c>
      <c r="B237" s="6" t="s">
        <v>1748</v>
      </c>
      <c r="C237" s="5" t="s">
        <v>634</v>
      </c>
      <c r="D237" s="7">
        <v>210</v>
      </c>
      <c r="E237" s="7">
        <v>27210</v>
      </c>
      <c r="F237" s="7">
        <v>26910</v>
      </c>
    </row>
    <row r="238" spans="1:6" x14ac:dyDescent="0.2">
      <c r="A238" s="28" t="s">
        <v>1755</v>
      </c>
      <c r="B238" s="6" t="s">
        <v>1756</v>
      </c>
      <c r="C238" s="5" t="s">
        <v>634</v>
      </c>
      <c r="D238" s="7">
        <v>50</v>
      </c>
      <c r="E238" s="7">
        <v>23030</v>
      </c>
      <c r="F238" s="7">
        <v>24040</v>
      </c>
    </row>
    <row r="239" spans="1:6" x14ac:dyDescent="0.2">
      <c r="A239" s="28" t="s">
        <v>1759</v>
      </c>
      <c r="B239" s="6" t="s">
        <v>1760</v>
      </c>
      <c r="C239" s="5" t="s">
        <v>634</v>
      </c>
      <c r="D239" s="7">
        <v>500</v>
      </c>
      <c r="E239" s="7">
        <v>21790</v>
      </c>
      <c r="F239" s="7">
        <v>19710</v>
      </c>
    </row>
    <row r="240" spans="1:6" x14ac:dyDescent="0.2">
      <c r="A240" s="28" t="s">
        <v>1761</v>
      </c>
      <c r="B240" s="6" t="s">
        <v>1762</v>
      </c>
      <c r="C240" s="5" t="s">
        <v>634</v>
      </c>
      <c r="D240" s="7" t="s">
        <v>736</v>
      </c>
      <c r="E240" s="7">
        <v>24160</v>
      </c>
      <c r="F240" s="7">
        <v>24180</v>
      </c>
    </row>
    <row r="241" spans="1:6" x14ac:dyDescent="0.2">
      <c r="A241" s="28" t="s">
        <v>1763</v>
      </c>
      <c r="B241" s="6" t="s">
        <v>0</v>
      </c>
      <c r="C241" s="5" t="s">
        <v>634</v>
      </c>
      <c r="D241" s="7">
        <v>240</v>
      </c>
      <c r="E241" s="7">
        <v>24120</v>
      </c>
      <c r="F241" s="7">
        <v>24300</v>
      </c>
    </row>
    <row r="242" spans="1:6" x14ac:dyDescent="0.2">
      <c r="A242" s="28" t="s">
        <v>5</v>
      </c>
      <c r="B242" s="6" t="s">
        <v>6</v>
      </c>
      <c r="C242" s="5" t="s">
        <v>634</v>
      </c>
      <c r="D242" s="7">
        <v>420</v>
      </c>
      <c r="E242" s="7">
        <v>32770</v>
      </c>
      <c r="F242" s="7">
        <v>32280</v>
      </c>
    </row>
    <row r="243" spans="1:6" x14ac:dyDescent="0.2">
      <c r="A243" s="28" t="s">
        <v>13</v>
      </c>
      <c r="B243" s="6" t="s">
        <v>14</v>
      </c>
      <c r="C243" s="5" t="s">
        <v>634</v>
      </c>
      <c r="D243" s="7">
        <v>110</v>
      </c>
      <c r="E243" s="7">
        <v>24360</v>
      </c>
      <c r="F243" s="7">
        <v>24720</v>
      </c>
    </row>
    <row r="244" spans="1:6" x14ac:dyDescent="0.2">
      <c r="A244" s="28" t="s">
        <v>19</v>
      </c>
      <c r="B244" s="6" t="s">
        <v>20</v>
      </c>
      <c r="C244" s="5" t="s">
        <v>634</v>
      </c>
      <c r="D244" s="7">
        <v>340</v>
      </c>
      <c r="E244" s="7">
        <v>32850</v>
      </c>
      <c r="F244" s="7">
        <v>32790</v>
      </c>
    </row>
    <row r="245" spans="1:6" x14ac:dyDescent="0.2">
      <c r="A245" s="28" t="s">
        <v>25</v>
      </c>
      <c r="B245" s="6" t="s">
        <v>26</v>
      </c>
      <c r="C245" s="5" t="s">
        <v>634</v>
      </c>
      <c r="D245" s="7" t="s">
        <v>736</v>
      </c>
      <c r="E245" s="7">
        <v>25580</v>
      </c>
      <c r="F245" s="7">
        <v>25110</v>
      </c>
    </row>
    <row r="246" spans="1:6" x14ac:dyDescent="0.2">
      <c r="A246" s="28" t="s">
        <v>27</v>
      </c>
      <c r="B246" s="6" t="s">
        <v>28</v>
      </c>
      <c r="C246" s="5" t="s">
        <v>634</v>
      </c>
      <c r="D246" s="7">
        <v>100</v>
      </c>
      <c r="E246" s="7" t="s">
        <v>705</v>
      </c>
      <c r="F246" s="7" t="s">
        <v>705</v>
      </c>
    </row>
    <row r="247" spans="1:6" x14ac:dyDescent="0.2">
      <c r="A247" s="28" t="s">
        <v>35</v>
      </c>
      <c r="B247" s="6" t="s">
        <v>36</v>
      </c>
      <c r="C247" s="5" t="s">
        <v>634</v>
      </c>
      <c r="D247" s="7">
        <v>30</v>
      </c>
      <c r="E247" s="7">
        <v>21870</v>
      </c>
      <c r="F247" s="7">
        <v>21300</v>
      </c>
    </row>
    <row r="248" spans="1:6" x14ac:dyDescent="0.2">
      <c r="A248" s="28" t="s">
        <v>37</v>
      </c>
      <c r="B248" s="6" t="s">
        <v>38</v>
      </c>
      <c r="C248" s="5" t="s">
        <v>634</v>
      </c>
      <c r="D248" s="7">
        <v>40</v>
      </c>
      <c r="E248" s="7">
        <v>19550</v>
      </c>
      <c r="F248" s="7">
        <v>18740</v>
      </c>
    </row>
    <row r="249" spans="1:6" x14ac:dyDescent="0.2">
      <c r="A249" s="28" t="s">
        <v>39</v>
      </c>
      <c r="B249" s="6" t="s">
        <v>40</v>
      </c>
      <c r="C249" s="5" t="s">
        <v>634</v>
      </c>
      <c r="D249" s="7" t="s">
        <v>736</v>
      </c>
      <c r="E249" s="7">
        <v>18180</v>
      </c>
      <c r="F249" s="7">
        <v>17920</v>
      </c>
    </row>
    <row r="250" spans="1:6" x14ac:dyDescent="0.2">
      <c r="A250" s="28" t="s">
        <v>41</v>
      </c>
      <c r="B250" s="6" t="s">
        <v>42</v>
      </c>
      <c r="C250" s="5" t="s">
        <v>634</v>
      </c>
      <c r="D250" s="7">
        <v>110</v>
      </c>
      <c r="E250" s="7">
        <v>21800</v>
      </c>
      <c r="F250" s="7">
        <v>21570</v>
      </c>
    </row>
    <row r="251" spans="1:6" x14ac:dyDescent="0.2">
      <c r="A251" s="28" t="s">
        <v>45</v>
      </c>
      <c r="B251" s="6" t="s">
        <v>46</v>
      </c>
      <c r="C251" s="5" t="s">
        <v>634</v>
      </c>
      <c r="D251" s="7">
        <v>60</v>
      </c>
      <c r="E251" s="7">
        <v>35170</v>
      </c>
      <c r="F251" s="7">
        <v>30790</v>
      </c>
    </row>
    <row r="252" spans="1:6" x14ac:dyDescent="0.2">
      <c r="A252" s="28" t="s">
        <v>53</v>
      </c>
      <c r="B252" s="6" t="s">
        <v>54</v>
      </c>
      <c r="C252" s="5" t="s">
        <v>634</v>
      </c>
      <c r="D252" s="7">
        <v>70</v>
      </c>
      <c r="E252" s="7">
        <v>23010</v>
      </c>
      <c r="F252" s="7">
        <v>22040</v>
      </c>
    </row>
    <row r="253" spans="1:6" x14ac:dyDescent="0.2">
      <c r="A253" s="28" t="s">
        <v>79</v>
      </c>
      <c r="B253" s="6" t="s">
        <v>80</v>
      </c>
      <c r="C253" s="5" t="s">
        <v>634</v>
      </c>
      <c r="D253" s="7">
        <v>280</v>
      </c>
      <c r="E253" s="7">
        <v>45100</v>
      </c>
      <c r="F253" s="7">
        <v>42080</v>
      </c>
    </row>
    <row r="254" spans="1:6" x14ac:dyDescent="0.2">
      <c r="A254" s="28" t="s">
        <v>81</v>
      </c>
      <c r="B254" s="6" t="s">
        <v>82</v>
      </c>
      <c r="C254" s="5" t="s">
        <v>634</v>
      </c>
      <c r="D254" s="7">
        <v>110</v>
      </c>
      <c r="E254" s="7">
        <v>27940</v>
      </c>
      <c r="F254" s="7">
        <v>27690</v>
      </c>
    </row>
    <row r="255" spans="1:6" x14ac:dyDescent="0.2">
      <c r="A255" s="28" t="s">
        <v>85</v>
      </c>
      <c r="B255" s="6" t="s">
        <v>86</v>
      </c>
      <c r="C255" s="5" t="s">
        <v>634</v>
      </c>
      <c r="D255" s="7">
        <v>120</v>
      </c>
      <c r="E255" s="7">
        <v>54480</v>
      </c>
      <c r="F255" s="7">
        <v>57910</v>
      </c>
    </row>
    <row r="256" spans="1:6" x14ac:dyDescent="0.2">
      <c r="A256" s="28" t="s">
        <v>97</v>
      </c>
      <c r="B256" s="6" t="s">
        <v>98</v>
      </c>
      <c r="C256" s="5" t="s">
        <v>634</v>
      </c>
      <c r="D256" s="7">
        <v>70</v>
      </c>
      <c r="E256" s="7">
        <v>28380</v>
      </c>
      <c r="F256" s="7">
        <v>27400</v>
      </c>
    </row>
    <row r="257" spans="1:6" x14ac:dyDescent="0.2">
      <c r="A257" s="28" t="s">
        <v>103</v>
      </c>
      <c r="B257" s="6" t="s">
        <v>104</v>
      </c>
      <c r="C257" s="5" t="s">
        <v>634</v>
      </c>
      <c r="D257" s="7">
        <v>50</v>
      </c>
      <c r="E257" s="7">
        <v>61370</v>
      </c>
      <c r="F257" s="7">
        <v>77770</v>
      </c>
    </row>
    <row r="258" spans="1:6" x14ac:dyDescent="0.2">
      <c r="A258" s="28" t="s">
        <v>105</v>
      </c>
      <c r="B258" s="6" t="s">
        <v>106</v>
      </c>
      <c r="C258" s="5" t="s">
        <v>634</v>
      </c>
      <c r="D258" s="7">
        <v>70</v>
      </c>
      <c r="E258" s="7">
        <v>34340</v>
      </c>
      <c r="F258" s="7">
        <v>30700</v>
      </c>
    </row>
    <row r="259" spans="1:6" x14ac:dyDescent="0.2">
      <c r="A259" s="28" t="s">
        <v>109</v>
      </c>
      <c r="B259" s="6" t="s">
        <v>110</v>
      </c>
      <c r="C259" s="5" t="s">
        <v>634</v>
      </c>
      <c r="D259" s="7">
        <v>560</v>
      </c>
      <c r="E259" s="7">
        <v>36440</v>
      </c>
      <c r="F259" s="7">
        <v>34260</v>
      </c>
    </row>
    <row r="260" spans="1:6" x14ac:dyDescent="0.2">
      <c r="A260" s="28" t="s">
        <v>111</v>
      </c>
      <c r="B260" s="6" t="s">
        <v>112</v>
      </c>
      <c r="C260" s="5" t="s">
        <v>634</v>
      </c>
      <c r="D260" s="7">
        <v>150</v>
      </c>
      <c r="E260" s="7">
        <v>31830</v>
      </c>
      <c r="F260" s="7">
        <v>30530</v>
      </c>
    </row>
    <row r="261" spans="1:6" x14ac:dyDescent="0.2">
      <c r="A261" s="28" t="s">
        <v>115</v>
      </c>
      <c r="B261" s="6" t="s">
        <v>116</v>
      </c>
      <c r="C261" s="5" t="s">
        <v>634</v>
      </c>
      <c r="D261" s="7">
        <v>60</v>
      </c>
      <c r="E261" s="7">
        <v>35200</v>
      </c>
      <c r="F261" s="7">
        <v>31040</v>
      </c>
    </row>
    <row r="262" spans="1:6" x14ac:dyDescent="0.2">
      <c r="A262" s="28" t="s">
        <v>123</v>
      </c>
      <c r="B262" s="6" t="s">
        <v>124</v>
      </c>
      <c r="C262" s="5" t="s">
        <v>634</v>
      </c>
      <c r="D262" s="7">
        <v>40</v>
      </c>
      <c r="E262" s="7">
        <v>28070</v>
      </c>
      <c r="F262" s="7">
        <v>25020</v>
      </c>
    </row>
    <row r="263" spans="1:6" x14ac:dyDescent="0.2">
      <c r="A263" s="28" t="s">
        <v>129</v>
      </c>
      <c r="B263" s="6" t="s">
        <v>130</v>
      </c>
      <c r="C263" s="5" t="s">
        <v>634</v>
      </c>
      <c r="D263" s="7" t="s">
        <v>736</v>
      </c>
      <c r="E263" s="7">
        <v>24250</v>
      </c>
      <c r="F263" s="7">
        <v>24010</v>
      </c>
    </row>
    <row r="264" spans="1:6" x14ac:dyDescent="0.2">
      <c r="A264" s="28" t="s">
        <v>133</v>
      </c>
      <c r="B264" s="6" t="s">
        <v>134</v>
      </c>
      <c r="C264" s="5" t="s">
        <v>634</v>
      </c>
      <c r="D264" s="7">
        <v>40</v>
      </c>
      <c r="E264" s="7">
        <v>32550</v>
      </c>
      <c r="F264" s="7">
        <v>28600</v>
      </c>
    </row>
    <row r="265" spans="1:6" x14ac:dyDescent="0.2">
      <c r="A265" s="28" t="s">
        <v>135</v>
      </c>
      <c r="B265" s="6" t="s">
        <v>136</v>
      </c>
      <c r="C265" s="5" t="s">
        <v>634</v>
      </c>
      <c r="D265" s="7">
        <v>270</v>
      </c>
      <c r="E265" s="7">
        <v>31600</v>
      </c>
      <c r="F265" s="7">
        <v>30990</v>
      </c>
    </row>
    <row r="266" spans="1:6" x14ac:dyDescent="0.2">
      <c r="A266" s="28" t="s">
        <v>137</v>
      </c>
      <c r="B266" s="6" t="s">
        <v>138</v>
      </c>
      <c r="C266" s="5" t="s">
        <v>634</v>
      </c>
      <c r="D266" s="7">
        <v>40</v>
      </c>
      <c r="E266" s="7">
        <v>21540</v>
      </c>
      <c r="F266" s="7">
        <v>19790</v>
      </c>
    </row>
    <row r="267" spans="1:6" x14ac:dyDescent="0.2">
      <c r="A267" s="28" t="s">
        <v>139</v>
      </c>
      <c r="B267" s="6" t="s">
        <v>140</v>
      </c>
      <c r="C267" s="5" t="s">
        <v>634</v>
      </c>
      <c r="D267" s="7">
        <v>120</v>
      </c>
      <c r="E267" s="7">
        <v>35570</v>
      </c>
      <c r="F267" s="7">
        <v>31660</v>
      </c>
    </row>
    <row r="268" spans="1:6" x14ac:dyDescent="0.2">
      <c r="A268" s="28" t="s">
        <v>141</v>
      </c>
      <c r="B268" s="6" t="s">
        <v>142</v>
      </c>
      <c r="C268" s="5" t="s">
        <v>634</v>
      </c>
      <c r="D268" s="7">
        <v>50</v>
      </c>
      <c r="E268" s="7">
        <v>33920</v>
      </c>
      <c r="F268" s="7">
        <v>31040</v>
      </c>
    </row>
    <row r="269" spans="1:6" x14ac:dyDescent="0.2">
      <c r="A269" s="28" t="s">
        <v>145</v>
      </c>
      <c r="B269" s="6" t="s">
        <v>146</v>
      </c>
      <c r="C269" s="5" t="s">
        <v>634</v>
      </c>
      <c r="D269" s="7">
        <v>100</v>
      </c>
      <c r="E269" s="7">
        <v>49580</v>
      </c>
      <c r="F269" s="7">
        <v>47000</v>
      </c>
    </row>
    <row r="270" spans="1:6" x14ac:dyDescent="0.2">
      <c r="A270" s="28" t="s">
        <v>147</v>
      </c>
      <c r="B270" s="6" t="s">
        <v>148</v>
      </c>
      <c r="C270" s="5" t="s">
        <v>634</v>
      </c>
      <c r="D270" s="7">
        <v>370</v>
      </c>
      <c r="E270" s="7">
        <v>48320</v>
      </c>
      <c r="F270" s="7">
        <v>44910</v>
      </c>
    </row>
    <row r="271" spans="1:6" x14ac:dyDescent="0.2">
      <c r="A271" s="28" t="s">
        <v>157</v>
      </c>
      <c r="B271" s="6" t="s">
        <v>158</v>
      </c>
      <c r="C271" s="5" t="s">
        <v>634</v>
      </c>
      <c r="D271" s="7">
        <v>1480</v>
      </c>
      <c r="E271" s="7">
        <v>22620</v>
      </c>
      <c r="F271" s="7">
        <v>20610</v>
      </c>
    </row>
    <row r="272" spans="1:6" x14ac:dyDescent="0.2">
      <c r="A272" s="28" t="s">
        <v>159</v>
      </c>
      <c r="B272" s="6" t="s">
        <v>160</v>
      </c>
      <c r="C272" s="5" t="s">
        <v>634</v>
      </c>
      <c r="D272" s="7">
        <v>100</v>
      </c>
      <c r="E272" s="7">
        <v>31770</v>
      </c>
      <c r="F272" s="7">
        <v>31970</v>
      </c>
    </row>
    <row r="273" spans="1:6" x14ac:dyDescent="0.2">
      <c r="A273" s="28" t="s">
        <v>169</v>
      </c>
      <c r="B273" s="6" t="s">
        <v>170</v>
      </c>
      <c r="C273" s="5" t="s">
        <v>634</v>
      </c>
      <c r="D273" s="7">
        <v>120</v>
      </c>
      <c r="E273" s="7">
        <v>20730</v>
      </c>
      <c r="F273" s="7">
        <v>19160</v>
      </c>
    </row>
    <row r="274" spans="1:6" x14ac:dyDescent="0.2">
      <c r="A274" s="28" t="s">
        <v>171</v>
      </c>
      <c r="B274" s="6" t="s">
        <v>172</v>
      </c>
      <c r="C274" s="5" t="s">
        <v>634</v>
      </c>
      <c r="D274" s="7">
        <v>90</v>
      </c>
      <c r="E274" s="7">
        <v>23400</v>
      </c>
      <c r="F274" s="7">
        <v>19750</v>
      </c>
    </row>
    <row r="275" spans="1:6" x14ac:dyDescent="0.2">
      <c r="A275" s="28" t="s">
        <v>175</v>
      </c>
      <c r="B275" s="6" t="s">
        <v>176</v>
      </c>
      <c r="C275" s="5" t="s">
        <v>634</v>
      </c>
      <c r="D275" s="7">
        <v>410</v>
      </c>
      <c r="E275" s="7">
        <v>42410</v>
      </c>
      <c r="F275" s="7">
        <v>40790</v>
      </c>
    </row>
    <row r="276" spans="1:6" x14ac:dyDescent="0.2">
      <c r="A276" s="28" t="s">
        <v>181</v>
      </c>
      <c r="B276" s="6" t="s">
        <v>182</v>
      </c>
      <c r="C276" s="5" t="s">
        <v>634</v>
      </c>
      <c r="D276" s="7" t="s">
        <v>736</v>
      </c>
      <c r="E276" s="7">
        <v>22930</v>
      </c>
      <c r="F276" s="7">
        <v>22000</v>
      </c>
    </row>
    <row r="277" spans="1:6" x14ac:dyDescent="0.2">
      <c r="A277" s="28" t="s">
        <v>187</v>
      </c>
      <c r="B277" s="6" t="s">
        <v>188</v>
      </c>
      <c r="C277" s="5" t="s">
        <v>634</v>
      </c>
      <c r="D277" s="7">
        <v>200</v>
      </c>
      <c r="E277" s="7">
        <v>30870</v>
      </c>
      <c r="F277" s="7">
        <v>31050</v>
      </c>
    </row>
    <row r="278" spans="1:6" x14ac:dyDescent="0.2">
      <c r="A278" s="28" t="s">
        <v>191</v>
      </c>
      <c r="B278" s="6" t="s">
        <v>192</v>
      </c>
      <c r="C278" s="5" t="s">
        <v>634</v>
      </c>
      <c r="D278" s="7" t="s">
        <v>736</v>
      </c>
      <c r="E278" s="7">
        <v>26510</v>
      </c>
      <c r="F278" s="7">
        <v>22520</v>
      </c>
    </row>
    <row r="279" spans="1:6" x14ac:dyDescent="0.2">
      <c r="A279" s="28" t="s">
        <v>193</v>
      </c>
      <c r="B279" s="6" t="s">
        <v>194</v>
      </c>
      <c r="C279" s="5" t="s">
        <v>634</v>
      </c>
      <c r="D279" s="7">
        <v>40</v>
      </c>
      <c r="E279" s="7">
        <v>22770</v>
      </c>
      <c r="F279" s="7">
        <v>21960</v>
      </c>
    </row>
    <row r="280" spans="1:6" x14ac:dyDescent="0.2">
      <c r="A280" s="28" t="s">
        <v>195</v>
      </c>
      <c r="B280" s="6" t="s">
        <v>196</v>
      </c>
      <c r="C280" s="5" t="s">
        <v>634</v>
      </c>
      <c r="D280" s="7">
        <v>180</v>
      </c>
      <c r="E280" s="7">
        <v>19680</v>
      </c>
      <c r="F280" s="7">
        <v>18800</v>
      </c>
    </row>
    <row r="281" spans="1:6" x14ac:dyDescent="0.2">
      <c r="A281" s="28" t="s">
        <v>197</v>
      </c>
      <c r="B281" s="6" t="s">
        <v>198</v>
      </c>
      <c r="C281" s="5" t="s">
        <v>634</v>
      </c>
      <c r="D281" s="7">
        <v>180</v>
      </c>
      <c r="E281" s="7">
        <v>20450</v>
      </c>
      <c r="F281" s="7">
        <v>18940</v>
      </c>
    </row>
    <row r="282" spans="1:6" x14ac:dyDescent="0.2">
      <c r="A282" s="28" t="s">
        <v>209</v>
      </c>
      <c r="B282" s="6" t="s">
        <v>210</v>
      </c>
      <c r="C282" s="5" t="s">
        <v>634</v>
      </c>
      <c r="D282" s="7" t="s">
        <v>736</v>
      </c>
      <c r="E282" s="7">
        <v>18650</v>
      </c>
      <c r="F282" s="7">
        <v>18730</v>
      </c>
    </row>
    <row r="283" spans="1:6" x14ac:dyDescent="0.2">
      <c r="A283" s="28" t="s">
        <v>211</v>
      </c>
      <c r="B283" s="6" t="s">
        <v>212</v>
      </c>
      <c r="C283" s="5" t="s">
        <v>634</v>
      </c>
      <c r="D283" s="7" t="s">
        <v>736</v>
      </c>
      <c r="E283" s="7">
        <v>24600</v>
      </c>
      <c r="F283" s="7">
        <v>25360</v>
      </c>
    </row>
    <row r="284" spans="1:6" x14ac:dyDescent="0.2">
      <c r="A284" s="28" t="s">
        <v>223</v>
      </c>
      <c r="B284" s="6" t="s">
        <v>224</v>
      </c>
      <c r="C284" s="5" t="s">
        <v>634</v>
      </c>
      <c r="D284" s="7">
        <v>70</v>
      </c>
      <c r="E284" s="7">
        <v>23820</v>
      </c>
      <c r="F284" s="7">
        <v>22060</v>
      </c>
    </row>
    <row r="285" spans="1:6" x14ac:dyDescent="0.2">
      <c r="A285" s="28" t="s">
        <v>233</v>
      </c>
      <c r="B285" s="6" t="s">
        <v>234</v>
      </c>
      <c r="C285" s="5" t="s">
        <v>634</v>
      </c>
      <c r="D285" s="7">
        <v>290</v>
      </c>
      <c r="E285" s="7">
        <v>30670</v>
      </c>
      <c r="F285" s="7">
        <v>30510</v>
      </c>
    </row>
    <row r="286" spans="1:6" x14ac:dyDescent="0.2">
      <c r="A286" s="28" t="s">
        <v>247</v>
      </c>
      <c r="B286" s="6" t="s">
        <v>248</v>
      </c>
      <c r="C286" s="5" t="s">
        <v>634</v>
      </c>
      <c r="D286" s="7">
        <v>30</v>
      </c>
      <c r="E286" s="7">
        <v>38580</v>
      </c>
      <c r="F286" s="7">
        <v>37930</v>
      </c>
    </row>
    <row r="287" spans="1:6" x14ac:dyDescent="0.2">
      <c r="A287" s="28" t="s">
        <v>249</v>
      </c>
      <c r="B287" s="6" t="s">
        <v>250</v>
      </c>
      <c r="C287" s="5" t="s">
        <v>634</v>
      </c>
      <c r="D287" s="7">
        <v>780</v>
      </c>
      <c r="E287" s="7">
        <v>29450</v>
      </c>
      <c r="F287" s="7">
        <v>31570</v>
      </c>
    </row>
    <row r="288" spans="1:6" x14ac:dyDescent="0.2">
      <c r="A288" s="28" t="s">
        <v>269</v>
      </c>
      <c r="B288" s="6" t="s">
        <v>270</v>
      </c>
      <c r="C288" s="5" t="s">
        <v>634</v>
      </c>
      <c r="D288" s="7">
        <v>110</v>
      </c>
      <c r="E288" s="7">
        <v>17780</v>
      </c>
      <c r="F288" s="7">
        <v>17740</v>
      </c>
    </row>
    <row r="289" spans="1:6" x14ac:dyDescent="0.2">
      <c r="A289" s="28" t="s">
        <v>271</v>
      </c>
      <c r="B289" s="6" t="s">
        <v>272</v>
      </c>
      <c r="C289" s="5" t="s">
        <v>634</v>
      </c>
      <c r="D289" s="7" t="s">
        <v>736</v>
      </c>
      <c r="E289" s="7">
        <v>17070</v>
      </c>
      <c r="F289" s="7">
        <v>17610</v>
      </c>
    </row>
    <row r="290" spans="1:6" x14ac:dyDescent="0.2">
      <c r="A290" s="28" t="s">
        <v>277</v>
      </c>
      <c r="B290" s="6" t="s">
        <v>278</v>
      </c>
      <c r="C290" s="5" t="s">
        <v>634</v>
      </c>
      <c r="D290" s="7" t="s">
        <v>736</v>
      </c>
      <c r="E290" s="7">
        <v>23280</v>
      </c>
      <c r="F290" s="7">
        <v>21700</v>
      </c>
    </row>
    <row r="291" spans="1:6" x14ac:dyDescent="0.2">
      <c r="A291" s="28" t="s">
        <v>287</v>
      </c>
      <c r="B291" s="6" t="s">
        <v>288</v>
      </c>
      <c r="C291" s="5" t="s">
        <v>634</v>
      </c>
      <c r="D291" s="7">
        <v>70</v>
      </c>
      <c r="E291" s="7">
        <v>18710</v>
      </c>
      <c r="F291" s="7">
        <v>17890</v>
      </c>
    </row>
    <row r="292" spans="1:6" x14ac:dyDescent="0.2">
      <c r="A292" s="28" t="s">
        <v>303</v>
      </c>
      <c r="B292" s="6" t="s">
        <v>304</v>
      </c>
      <c r="C292" s="5" t="s">
        <v>634</v>
      </c>
      <c r="D292" s="7">
        <v>140</v>
      </c>
      <c r="E292" s="7">
        <v>26650</v>
      </c>
      <c r="F292" s="7">
        <v>24500</v>
      </c>
    </row>
    <row r="293" spans="1:6" x14ac:dyDescent="0.2">
      <c r="A293" s="28" t="s">
        <v>321</v>
      </c>
      <c r="B293" s="6" t="s">
        <v>322</v>
      </c>
      <c r="C293" s="5" t="s">
        <v>634</v>
      </c>
      <c r="D293" s="7">
        <v>70</v>
      </c>
      <c r="E293" s="7">
        <v>20200</v>
      </c>
      <c r="F293" s="7">
        <v>17780</v>
      </c>
    </row>
    <row r="294" spans="1:6" x14ac:dyDescent="0.2">
      <c r="A294" s="28" t="s">
        <v>331</v>
      </c>
      <c r="B294" s="6" t="s">
        <v>332</v>
      </c>
      <c r="C294" s="5" t="s">
        <v>634</v>
      </c>
      <c r="D294" s="7">
        <v>300</v>
      </c>
      <c r="E294" s="7">
        <v>27450</v>
      </c>
      <c r="F294" s="7">
        <v>21000</v>
      </c>
    </row>
    <row r="295" spans="1:6" x14ac:dyDescent="0.2">
      <c r="A295" s="28" t="s">
        <v>339</v>
      </c>
      <c r="B295" s="6" t="s">
        <v>340</v>
      </c>
      <c r="C295" s="5" t="s">
        <v>634</v>
      </c>
      <c r="D295" s="7">
        <v>30</v>
      </c>
      <c r="E295" s="7">
        <v>23460</v>
      </c>
      <c r="F295" s="7">
        <v>20530</v>
      </c>
    </row>
    <row r="296" spans="1:6" x14ac:dyDescent="0.2">
      <c r="A296" s="28" t="s">
        <v>363</v>
      </c>
      <c r="B296" s="6" t="s">
        <v>364</v>
      </c>
      <c r="C296" s="5" t="s">
        <v>634</v>
      </c>
      <c r="D296" s="7">
        <v>210</v>
      </c>
      <c r="E296" s="7">
        <v>18750</v>
      </c>
      <c r="F296" s="7">
        <v>17820</v>
      </c>
    </row>
    <row r="297" spans="1:6" x14ac:dyDescent="0.2">
      <c r="A297" s="28" t="s">
        <v>371</v>
      </c>
      <c r="B297" s="6" t="s">
        <v>372</v>
      </c>
      <c r="C297" s="5" t="s">
        <v>634</v>
      </c>
      <c r="D297" s="7">
        <v>190</v>
      </c>
      <c r="E297" s="7">
        <v>40220</v>
      </c>
      <c r="F297" s="7">
        <v>35440</v>
      </c>
    </row>
    <row r="298" spans="1:6" x14ac:dyDescent="0.2">
      <c r="A298" s="28" t="s">
        <v>373</v>
      </c>
      <c r="B298" s="6" t="s">
        <v>374</v>
      </c>
      <c r="C298" s="5" t="s">
        <v>634</v>
      </c>
      <c r="D298" s="7">
        <v>160</v>
      </c>
      <c r="E298" s="7">
        <v>44660</v>
      </c>
      <c r="F298" s="7">
        <v>44730</v>
      </c>
    </row>
    <row r="299" spans="1:6" x14ac:dyDescent="0.2">
      <c r="A299" s="28" t="s">
        <v>375</v>
      </c>
      <c r="B299" s="6" t="s">
        <v>376</v>
      </c>
      <c r="C299" s="5" t="s">
        <v>634</v>
      </c>
      <c r="D299" s="7" t="s">
        <v>736</v>
      </c>
      <c r="E299" s="7">
        <v>72870</v>
      </c>
      <c r="F299" s="7">
        <v>55740</v>
      </c>
    </row>
    <row r="300" spans="1:6" x14ac:dyDescent="0.2">
      <c r="A300" s="28" t="s">
        <v>381</v>
      </c>
      <c r="B300" s="6" t="s">
        <v>382</v>
      </c>
      <c r="C300" s="5" t="s">
        <v>634</v>
      </c>
      <c r="D300" s="7">
        <v>40</v>
      </c>
      <c r="E300" s="7">
        <v>18110</v>
      </c>
      <c r="F300" s="7">
        <v>18270</v>
      </c>
    </row>
    <row r="301" spans="1:6" x14ac:dyDescent="0.2">
      <c r="A301" s="28" t="s">
        <v>383</v>
      </c>
      <c r="B301" s="6" t="s">
        <v>384</v>
      </c>
      <c r="C301" s="5" t="s">
        <v>634</v>
      </c>
      <c r="D301" s="7">
        <v>70</v>
      </c>
      <c r="E301" s="7">
        <v>22850</v>
      </c>
      <c r="F301" s="7">
        <v>22470</v>
      </c>
    </row>
    <row r="302" spans="1:6" x14ac:dyDescent="0.2">
      <c r="A302" s="28" t="s">
        <v>385</v>
      </c>
      <c r="B302" s="6" t="s">
        <v>386</v>
      </c>
      <c r="C302" s="5" t="s">
        <v>634</v>
      </c>
      <c r="D302" s="7">
        <v>620</v>
      </c>
      <c r="E302" s="7">
        <v>20180</v>
      </c>
      <c r="F302" s="7">
        <v>19270</v>
      </c>
    </row>
    <row r="303" spans="1:6" x14ac:dyDescent="0.2">
      <c r="A303" s="28" t="s">
        <v>387</v>
      </c>
      <c r="B303" s="6" t="s">
        <v>388</v>
      </c>
      <c r="C303" s="5" t="s">
        <v>634</v>
      </c>
      <c r="D303" s="7">
        <v>710</v>
      </c>
      <c r="E303" s="7">
        <v>19830</v>
      </c>
      <c r="F303" s="7">
        <v>18650</v>
      </c>
    </row>
    <row r="304" spans="1:6" x14ac:dyDescent="0.2">
      <c r="A304" s="28" t="s">
        <v>389</v>
      </c>
      <c r="B304" s="6" t="s">
        <v>390</v>
      </c>
      <c r="C304" s="5" t="s">
        <v>634</v>
      </c>
      <c r="D304" s="7">
        <v>1360</v>
      </c>
      <c r="E304" s="7">
        <v>36640</v>
      </c>
      <c r="F304" s="7">
        <v>38550</v>
      </c>
    </row>
    <row r="305" spans="1:6" x14ac:dyDescent="0.2">
      <c r="A305" s="28" t="s">
        <v>391</v>
      </c>
      <c r="B305" s="6" t="s">
        <v>392</v>
      </c>
      <c r="C305" s="5" t="s">
        <v>634</v>
      </c>
      <c r="D305" s="7">
        <v>710</v>
      </c>
      <c r="E305" s="7">
        <v>29830</v>
      </c>
      <c r="F305" s="7">
        <v>23420</v>
      </c>
    </row>
    <row r="306" spans="1:6" x14ac:dyDescent="0.2">
      <c r="A306" s="28" t="s">
        <v>393</v>
      </c>
      <c r="B306" s="6" t="s">
        <v>394</v>
      </c>
      <c r="C306" s="5" t="s">
        <v>634</v>
      </c>
      <c r="D306" s="7">
        <v>190</v>
      </c>
      <c r="E306" s="7">
        <v>18190</v>
      </c>
      <c r="F306" s="7">
        <v>18120</v>
      </c>
    </row>
    <row r="307" spans="1:6" x14ac:dyDescent="0.2">
      <c r="A307" s="28" t="s">
        <v>409</v>
      </c>
      <c r="B307" s="6" t="s">
        <v>410</v>
      </c>
      <c r="C307" s="5" t="s">
        <v>634</v>
      </c>
      <c r="D307" s="7" t="s">
        <v>736</v>
      </c>
      <c r="E307" s="7">
        <v>19460</v>
      </c>
      <c r="F307" s="7">
        <v>19460</v>
      </c>
    </row>
    <row r="308" spans="1:6" x14ac:dyDescent="0.2">
      <c r="A308" s="28" t="s">
        <v>421</v>
      </c>
      <c r="B308" s="6" t="s">
        <v>422</v>
      </c>
      <c r="C308" s="5" t="s">
        <v>634</v>
      </c>
      <c r="D308" s="7">
        <v>40</v>
      </c>
      <c r="E308" s="7">
        <v>35820</v>
      </c>
      <c r="F308" s="7">
        <v>35030</v>
      </c>
    </row>
    <row r="309" spans="1:6" x14ac:dyDescent="0.2">
      <c r="A309" s="28" t="s">
        <v>427</v>
      </c>
      <c r="B309" s="6" t="s">
        <v>428</v>
      </c>
      <c r="C309" s="5" t="s">
        <v>634</v>
      </c>
      <c r="D309" s="7">
        <v>410</v>
      </c>
      <c r="E309" s="7">
        <v>19390</v>
      </c>
      <c r="F309" s="7">
        <v>18540</v>
      </c>
    </row>
    <row r="310" spans="1:6" x14ac:dyDescent="0.2">
      <c r="A310" s="28" t="s">
        <v>429</v>
      </c>
      <c r="B310" s="6" t="s">
        <v>430</v>
      </c>
      <c r="C310" s="5" t="s">
        <v>634</v>
      </c>
      <c r="D310" s="7">
        <v>220</v>
      </c>
      <c r="E310" s="7">
        <v>19180</v>
      </c>
      <c r="F310" s="7">
        <v>18830</v>
      </c>
    </row>
    <row r="311" spans="1:6" x14ac:dyDescent="0.2">
      <c r="A311" s="28" t="s">
        <v>431</v>
      </c>
      <c r="B311" s="6" t="s">
        <v>432</v>
      </c>
      <c r="C311" s="5" t="s">
        <v>634</v>
      </c>
      <c r="D311" s="7">
        <v>2040</v>
      </c>
      <c r="E311" s="7">
        <v>19850</v>
      </c>
      <c r="F311" s="7">
        <v>18480</v>
      </c>
    </row>
    <row r="312" spans="1:6" x14ac:dyDescent="0.2">
      <c r="A312" s="28" t="s">
        <v>435</v>
      </c>
      <c r="B312" s="6" t="s">
        <v>436</v>
      </c>
      <c r="C312" s="5" t="s">
        <v>634</v>
      </c>
      <c r="D312" s="7">
        <v>320</v>
      </c>
      <c r="E312" s="7">
        <v>17120</v>
      </c>
      <c r="F312" s="7">
        <v>17500</v>
      </c>
    </row>
    <row r="313" spans="1:6" x14ac:dyDescent="0.2">
      <c r="A313" s="28" t="s">
        <v>439</v>
      </c>
      <c r="B313" s="6" t="s">
        <v>440</v>
      </c>
      <c r="C313" s="5" t="s">
        <v>634</v>
      </c>
      <c r="D313" s="7">
        <v>40</v>
      </c>
      <c r="E313" s="7">
        <v>22360</v>
      </c>
      <c r="F313" s="7">
        <v>20730</v>
      </c>
    </row>
    <row r="315" spans="1:6" x14ac:dyDescent="0.2">
      <c r="A315" s="21" t="s">
        <v>463</v>
      </c>
    </row>
    <row r="317" spans="1:6" x14ac:dyDescent="0.2">
      <c r="A317" s="2" t="s">
        <v>1765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08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0.7109375" style="2" customWidth="1"/>
    <col min="2" max="2" width="11.140625" style="2" customWidth="1"/>
    <col min="3" max="3" width="12.85546875" style="2" customWidth="1"/>
    <col min="4" max="6" width="9.140625" style="2"/>
    <col min="7" max="7" width="10.85546875" style="2" customWidth="1"/>
    <col min="8" max="9" width="9.140625" style="2"/>
    <col min="10" max="10" width="10.140625" style="2" customWidth="1"/>
    <col min="11" max="11" width="10.85546875" style="2" customWidth="1"/>
    <col min="12" max="14" width="9.140625" style="2"/>
    <col min="15" max="15" width="10.85546875" style="2" customWidth="1"/>
    <col min="16" max="17" width="9.140625" style="2"/>
    <col min="18" max="18" width="10.140625" style="2" customWidth="1"/>
    <col min="19" max="19" width="10.85546875" style="2" customWidth="1"/>
    <col min="20" max="21" width="9.140625" style="2"/>
    <col min="22" max="22" width="11.140625" style="2" bestFit="1" customWidth="1"/>
    <col min="23" max="23" width="12.42578125" style="2" customWidth="1"/>
    <col min="24" max="25" width="9.140625" style="2"/>
    <col min="26" max="26" width="10.85546875" style="2" customWidth="1"/>
    <col min="27" max="27" width="12.5703125" style="2" customWidth="1"/>
    <col min="28" max="30" width="9.140625" style="2"/>
    <col min="31" max="31" width="10.85546875" style="2" customWidth="1"/>
    <col min="32" max="34" width="9.140625" style="2"/>
    <col min="35" max="35" width="10.85546875" style="2" customWidth="1"/>
    <col min="36" max="38" width="9.140625" style="2"/>
    <col min="39" max="39" width="10.85546875" style="2" customWidth="1"/>
    <col min="40" max="42" width="9.140625" style="2"/>
    <col min="43" max="43" width="10.85546875" style="2" customWidth="1"/>
    <col min="44" max="46" width="9.140625" style="2"/>
    <col min="47" max="47" width="10.85546875" style="2" customWidth="1"/>
    <col min="48" max="50" width="9.140625" style="2"/>
    <col min="51" max="51" width="10.85546875" style="2" customWidth="1"/>
    <col min="52" max="54" width="9.140625" style="2"/>
    <col min="55" max="55" width="10.85546875" style="2" customWidth="1"/>
    <col min="56" max="58" width="9.140625" style="2"/>
    <col min="59" max="59" width="10.85546875" style="2" customWidth="1"/>
    <col min="60" max="62" width="9.140625" style="2"/>
    <col min="63" max="63" width="10.85546875" style="2" customWidth="1"/>
    <col min="64" max="66" width="9.140625" style="2"/>
    <col min="67" max="67" width="10.85546875" style="2" customWidth="1"/>
    <col min="68" max="16384" width="9.140625" style="2"/>
  </cols>
  <sheetData>
    <row r="1" spans="1:69" x14ac:dyDescent="0.2">
      <c r="A1" s="24" t="s">
        <v>1018</v>
      </c>
      <c r="B1" s="18" t="s">
        <v>608</v>
      </c>
      <c r="C1" s="18"/>
      <c r="D1" s="18"/>
      <c r="E1" s="18"/>
      <c r="F1" s="18" t="s">
        <v>609</v>
      </c>
      <c r="G1" s="18"/>
      <c r="H1" s="18"/>
      <c r="I1" s="18"/>
      <c r="J1" s="18" t="s">
        <v>610</v>
      </c>
      <c r="K1" s="18"/>
      <c r="L1" s="18"/>
      <c r="M1" s="18"/>
      <c r="N1" s="18" t="s">
        <v>611</v>
      </c>
      <c r="O1" s="18"/>
      <c r="P1" s="18"/>
      <c r="Q1" s="18"/>
      <c r="R1" s="18" t="s">
        <v>612</v>
      </c>
      <c r="S1" s="18"/>
      <c r="T1" s="18"/>
      <c r="U1" s="18"/>
      <c r="V1" s="18" t="s">
        <v>613</v>
      </c>
      <c r="W1" s="18"/>
      <c r="X1" s="18"/>
      <c r="Y1" s="18"/>
      <c r="Z1" s="18" t="s">
        <v>614</v>
      </c>
      <c r="AA1" s="18"/>
      <c r="AB1" s="18"/>
      <c r="AC1" s="29"/>
      <c r="AD1" s="18" t="s">
        <v>615</v>
      </c>
      <c r="AE1" s="18"/>
      <c r="AF1" s="18"/>
      <c r="AG1" s="18"/>
      <c r="AH1" s="18" t="s">
        <v>616</v>
      </c>
      <c r="AI1" s="18"/>
      <c r="AJ1" s="18"/>
      <c r="AK1" s="18"/>
      <c r="AL1" s="18" t="s">
        <v>617</v>
      </c>
      <c r="AM1" s="18"/>
      <c r="AN1" s="18"/>
      <c r="AO1" s="18"/>
      <c r="AP1" s="18" t="s">
        <v>618</v>
      </c>
      <c r="AQ1" s="18"/>
      <c r="AR1" s="18"/>
      <c r="AS1" s="18"/>
      <c r="AT1" s="18" t="s">
        <v>619</v>
      </c>
      <c r="AU1" s="18"/>
      <c r="AV1" s="18"/>
      <c r="AW1" s="18"/>
      <c r="AX1" s="18" t="s">
        <v>620</v>
      </c>
      <c r="AY1" s="18"/>
      <c r="AZ1" s="18"/>
      <c r="BA1" s="18"/>
      <c r="BB1" s="18" t="s">
        <v>621</v>
      </c>
      <c r="BC1" s="18"/>
      <c r="BD1" s="18"/>
      <c r="BE1" s="18"/>
      <c r="BF1" s="18" t="s">
        <v>622</v>
      </c>
      <c r="BG1" s="18"/>
      <c r="BH1" s="18"/>
      <c r="BI1" s="18"/>
      <c r="BJ1" s="18" t="s">
        <v>623</v>
      </c>
      <c r="BK1" s="18"/>
      <c r="BL1" s="18"/>
      <c r="BM1" s="18"/>
      <c r="BN1" s="18" t="s">
        <v>624</v>
      </c>
      <c r="BO1" s="18"/>
      <c r="BP1" s="18"/>
      <c r="BQ1" s="18"/>
    </row>
    <row r="2" spans="1:69" s="1" customFormat="1" ht="37.5" customHeight="1" x14ac:dyDescent="0.2">
      <c r="A2" s="17" t="s">
        <v>1523</v>
      </c>
      <c r="B2" s="16" t="s">
        <v>607</v>
      </c>
      <c r="C2" s="16" t="s">
        <v>625</v>
      </c>
      <c r="D2" s="16" t="s">
        <v>1011</v>
      </c>
      <c r="E2" s="16" t="s">
        <v>1012</v>
      </c>
      <c r="F2" s="16" t="s">
        <v>607</v>
      </c>
      <c r="G2" s="16" t="s">
        <v>625</v>
      </c>
      <c r="H2" s="16" t="s">
        <v>1011</v>
      </c>
      <c r="I2" s="16" t="s">
        <v>1012</v>
      </c>
      <c r="J2" s="16" t="s">
        <v>607</v>
      </c>
      <c r="K2" s="16" t="s">
        <v>625</v>
      </c>
      <c r="L2" s="16" t="s">
        <v>1011</v>
      </c>
      <c r="M2" s="16" t="s">
        <v>1012</v>
      </c>
      <c r="N2" s="16" t="s">
        <v>607</v>
      </c>
      <c r="O2" s="16" t="s">
        <v>625</v>
      </c>
      <c r="P2" s="16" t="s">
        <v>1011</v>
      </c>
      <c r="Q2" s="16" t="s">
        <v>1012</v>
      </c>
      <c r="R2" s="16" t="s">
        <v>607</v>
      </c>
      <c r="S2" s="16" t="s">
        <v>625</v>
      </c>
      <c r="T2" s="16" t="s">
        <v>1011</v>
      </c>
      <c r="U2" s="16" t="s">
        <v>1012</v>
      </c>
      <c r="V2" s="16" t="s">
        <v>607</v>
      </c>
      <c r="W2" s="16" t="s">
        <v>625</v>
      </c>
      <c r="X2" s="16" t="s">
        <v>1011</v>
      </c>
      <c r="Y2" s="16" t="s">
        <v>1012</v>
      </c>
      <c r="Z2" s="16" t="s">
        <v>607</v>
      </c>
      <c r="AA2" s="16" t="s">
        <v>625</v>
      </c>
      <c r="AB2" s="16" t="s">
        <v>1011</v>
      </c>
      <c r="AC2" s="30" t="s">
        <v>1012</v>
      </c>
      <c r="AD2" s="16" t="s">
        <v>607</v>
      </c>
      <c r="AE2" s="16" t="s">
        <v>625</v>
      </c>
      <c r="AF2" s="16" t="s">
        <v>1011</v>
      </c>
      <c r="AG2" s="16" t="s">
        <v>1012</v>
      </c>
      <c r="AH2" s="16" t="s">
        <v>607</v>
      </c>
      <c r="AI2" s="16" t="s">
        <v>625</v>
      </c>
      <c r="AJ2" s="16" t="s">
        <v>1011</v>
      </c>
      <c r="AK2" s="16" t="s">
        <v>1012</v>
      </c>
      <c r="AL2" s="16" t="s">
        <v>607</v>
      </c>
      <c r="AM2" s="16" t="s">
        <v>625</v>
      </c>
      <c r="AN2" s="16" t="s">
        <v>1011</v>
      </c>
      <c r="AO2" s="16" t="s">
        <v>1012</v>
      </c>
      <c r="AP2" s="16" t="s">
        <v>607</v>
      </c>
      <c r="AQ2" s="16" t="s">
        <v>625</v>
      </c>
      <c r="AR2" s="16" t="s">
        <v>1011</v>
      </c>
      <c r="AS2" s="16" t="s">
        <v>1012</v>
      </c>
      <c r="AT2" s="16" t="s">
        <v>607</v>
      </c>
      <c r="AU2" s="16" t="s">
        <v>625</v>
      </c>
      <c r="AV2" s="16" t="s">
        <v>1011</v>
      </c>
      <c r="AW2" s="16" t="s">
        <v>1012</v>
      </c>
      <c r="AX2" s="16" t="s">
        <v>607</v>
      </c>
      <c r="AY2" s="16" t="s">
        <v>625</v>
      </c>
      <c r="AZ2" s="16" t="s">
        <v>1011</v>
      </c>
      <c r="BA2" s="16" t="s">
        <v>1012</v>
      </c>
      <c r="BB2" s="16" t="s">
        <v>607</v>
      </c>
      <c r="BC2" s="16" t="s">
        <v>625</v>
      </c>
      <c r="BD2" s="16" t="s">
        <v>1011</v>
      </c>
      <c r="BE2" s="16" t="s">
        <v>1012</v>
      </c>
      <c r="BF2" s="16" t="s">
        <v>607</v>
      </c>
      <c r="BG2" s="16" t="s">
        <v>625</v>
      </c>
      <c r="BH2" s="16" t="s">
        <v>1011</v>
      </c>
      <c r="BI2" s="16" t="s">
        <v>1012</v>
      </c>
      <c r="BJ2" s="16" t="s">
        <v>607</v>
      </c>
      <c r="BK2" s="16" t="s">
        <v>625</v>
      </c>
      <c r="BL2" s="16" t="s">
        <v>1011</v>
      </c>
      <c r="BM2" s="16" t="s">
        <v>1012</v>
      </c>
      <c r="BN2" s="16" t="s">
        <v>607</v>
      </c>
      <c r="BO2" s="16" t="s">
        <v>625</v>
      </c>
      <c r="BP2" s="16" t="s">
        <v>1011</v>
      </c>
      <c r="BQ2" s="16" t="s">
        <v>1012</v>
      </c>
    </row>
    <row r="3" spans="1:69" x14ac:dyDescent="0.2">
      <c r="A3" s="2" t="s">
        <v>627</v>
      </c>
      <c r="B3" s="3">
        <v>130287700</v>
      </c>
      <c r="C3" s="3">
        <f>B3*(D3/1000)</f>
        <v>5965873783</v>
      </c>
      <c r="D3" s="3">
        <v>45790</v>
      </c>
      <c r="E3" s="3">
        <v>34750</v>
      </c>
      <c r="F3" s="7">
        <v>2414340</v>
      </c>
      <c r="G3" s="3">
        <f>F3*(H3/1000)</f>
        <v>106110243</v>
      </c>
      <c r="H3" s="7">
        <v>43950</v>
      </c>
      <c r="I3" s="7">
        <v>33980</v>
      </c>
      <c r="J3" s="7">
        <v>14303630</v>
      </c>
      <c r="K3" s="3">
        <f>J3*(L3/1000)</f>
        <v>748795030.5</v>
      </c>
      <c r="L3" s="7">
        <v>52350</v>
      </c>
      <c r="M3" s="7">
        <v>38770</v>
      </c>
      <c r="N3" s="7">
        <v>773860</v>
      </c>
      <c r="O3" s="3">
        <f>N3*(P3/1000)</f>
        <v>32068758.399999999</v>
      </c>
      <c r="P3" s="7">
        <v>41440</v>
      </c>
      <c r="Q3" s="7">
        <v>31430</v>
      </c>
      <c r="R3" s="7">
        <v>10579400</v>
      </c>
      <c r="S3" s="3">
        <f>R3*(T3/1000)</f>
        <v>461473428</v>
      </c>
      <c r="T3" s="7">
        <v>43620</v>
      </c>
      <c r="U3" s="7">
        <v>32350</v>
      </c>
      <c r="V3" s="3">
        <f>F3+J3+N3+R3</f>
        <v>28071230</v>
      </c>
      <c r="W3" s="3">
        <f>G3+K3+O3+S3</f>
        <v>1348447459.9000001</v>
      </c>
      <c r="X3" s="3">
        <f>(W3*1000)/V3</f>
        <v>48036.636082565674</v>
      </c>
      <c r="Z3" s="3">
        <f>B3-V3</f>
        <v>102216470</v>
      </c>
      <c r="AA3" s="3">
        <f>C3-W3</f>
        <v>4617426323.1000004</v>
      </c>
      <c r="AB3" s="3">
        <f>(AA3*1000)/Z3</f>
        <v>45173.016864112018</v>
      </c>
      <c r="AC3" s="31"/>
      <c r="AD3" s="3">
        <f>AH3+AL3+AP3+AT3+AX3+BB3+BF3+BJ3+BN3</f>
        <v>2501730</v>
      </c>
      <c r="AE3" s="3">
        <f>AI3+AM3+AQ3+AU3+AY3+BC3+BG3+BK3+BO3</f>
        <v>109964677.20000002</v>
      </c>
      <c r="AF3" s="3">
        <f>(AE3*1000)/AD3</f>
        <v>43955.453706035427</v>
      </c>
      <c r="AH3" s="7">
        <v>1260590</v>
      </c>
      <c r="AI3" s="3">
        <f>AH3*(AJ3/1000)</f>
        <v>64000154.300000004</v>
      </c>
      <c r="AJ3" s="7">
        <v>50770</v>
      </c>
      <c r="AK3" s="7">
        <v>38390</v>
      </c>
      <c r="AL3" s="7">
        <v>51960</v>
      </c>
      <c r="AM3" s="3">
        <f>AL3*(AN3/1000)</f>
        <v>2098144.8000000003</v>
      </c>
      <c r="AN3" s="7">
        <v>40380</v>
      </c>
      <c r="AO3" s="7">
        <v>29220</v>
      </c>
      <c r="AP3" s="7">
        <v>55490</v>
      </c>
      <c r="AQ3" s="3">
        <f>AP3*(AR3/1000)</f>
        <v>1980993.0000000002</v>
      </c>
      <c r="AR3" s="7">
        <v>35700</v>
      </c>
      <c r="AS3" s="7">
        <v>26170</v>
      </c>
      <c r="AT3" s="7">
        <v>348480</v>
      </c>
      <c r="AU3" s="3">
        <f>AT3*(AV3/1000)</f>
        <v>14820854.4</v>
      </c>
      <c r="AV3" s="7">
        <v>42530</v>
      </c>
      <c r="AW3" s="7">
        <v>32430</v>
      </c>
      <c r="AX3" s="7">
        <v>66210</v>
      </c>
      <c r="AY3" s="3">
        <f>AX3*(AZ3/1000)</f>
        <v>2587486.7999999998</v>
      </c>
      <c r="AZ3" s="7">
        <v>39080</v>
      </c>
      <c r="BA3" s="7">
        <v>28290</v>
      </c>
      <c r="BB3" s="7">
        <v>275400</v>
      </c>
      <c r="BC3" s="3">
        <f>BB3*(BD3/1000)</f>
        <v>9790470</v>
      </c>
      <c r="BD3" s="7">
        <v>35550</v>
      </c>
      <c r="BE3" s="7">
        <v>25710</v>
      </c>
      <c r="BF3" s="7">
        <v>90020</v>
      </c>
      <c r="BG3" s="3">
        <f>BF3*(BH3/1000)</f>
        <v>3158801.8000000003</v>
      </c>
      <c r="BH3" s="7">
        <v>35090</v>
      </c>
      <c r="BI3" s="7">
        <v>24480</v>
      </c>
      <c r="BJ3" s="7">
        <v>227710</v>
      </c>
      <c r="BK3" s="3">
        <f>BJ3*(BL3/1000)</f>
        <v>7484827.6999999993</v>
      </c>
      <c r="BL3" s="7">
        <v>32870</v>
      </c>
      <c r="BM3" s="7">
        <v>22710</v>
      </c>
      <c r="BN3" s="7">
        <v>125870</v>
      </c>
      <c r="BO3" s="3">
        <f>BN3*(BP3/1000)</f>
        <v>4042944.4</v>
      </c>
      <c r="BP3" s="7">
        <v>32120</v>
      </c>
      <c r="BQ3" s="7">
        <v>22390</v>
      </c>
    </row>
    <row r="4" spans="1:69" x14ac:dyDescent="0.2">
      <c r="A4" s="2" t="s">
        <v>1501</v>
      </c>
      <c r="B4" s="3">
        <v>6390430</v>
      </c>
      <c r="C4" s="3">
        <f t="shared" ref="C4:C25" si="0">B4*(D4/1000)</f>
        <v>693808985.0999999</v>
      </c>
      <c r="D4" s="3">
        <v>108570</v>
      </c>
      <c r="E4" s="3">
        <v>93910</v>
      </c>
      <c r="F4" s="7">
        <v>135610</v>
      </c>
      <c r="G4" s="3">
        <f t="shared" ref="G4:G25" si="1">F4*(H4/1000)</f>
        <v>13025340.5</v>
      </c>
      <c r="H4" s="7">
        <v>96050</v>
      </c>
      <c r="I4" s="7">
        <v>83560</v>
      </c>
      <c r="J4" s="7">
        <v>808170</v>
      </c>
      <c r="K4" s="3">
        <f t="shared" ref="K4:K25" si="2">J4*(L4/1000)</f>
        <v>98742210.600000009</v>
      </c>
      <c r="L4" s="7">
        <v>122180</v>
      </c>
      <c r="M4" s="7">
        <v>107540</v>
      </c>
      <c r="N4" s="7">
        <v>38870</v>
      </c>
      <c r="O4" s="3">
        <f t="shared" ref="O4:O25" si="3">N4*(P4/1000)</f>
        <v>3478087.6</v>
      </c>
      <c r="P4" s="7">
        <v>89480</v>
      </c>
      <c r="Q4" s="7">
        <v>77390</v>
      </c>
      <c r="R4" s="7">
        <v>493840</v>
      </c>
      <c r="S4" s="3">
        <f t="shared" ref="S4:S25" si="4">R4*(T4/1000)</f>
        <v>52717420</v>
      </c>
      <c r="T4" s="7">
        <v>106750</v>
      </c>
      <c r="U4" s="7">
        <v>90520</v>
      </c>
      <c r="V4" s="3">
        <f t="shared" ref="V4:V25" si="5">F4+J4+N4+R4</f>
        <v>1476490</v>
      </c>
      <c r="W4" s="3">
        <f t="shared" ref="W4:W25" si="6">G4+K4+O4+S4</f>
        <v>167963058.69999999</v>
      </c>
      <c r="X4" s="3">
        <f t="shared" ref="X4:X25" si="7">(W4*1000)/V4</f>
        <v>113758.34492614241</v>
      </c>
      <c r="Z4" s="3">
        <f t="shared" ref="Z4:AA25" si="8">B4-V4</f>
        <v>4913940</v>
      </c>
      <c r="AA4" s="3">
        <f t="shared" si="8"/>
        <v>525845926.39999992</v>
      </c>
      <c r="AB4" s="3">
        <f t="shared" ref="AB4:AB25" si="9">(AA4*1000)/Z4</f>
        <v>107011.05963849781</v>
      </c>
      <c r="AC4" s="31"/>
      <c r="AD4" s="3">
        <f t="shared" ref="AD4:AE25" si="10">AH4+AL4+AP4+AT4+AX4+BB4+BF4+BJ4+BN4</f>
        <v>122750</v>
      </c>
      <c r="AE4" s="3">
        <f t="shared" si="10"/>
        <v>12852579.299999999</v>
      </c>
      <c r="AF4" s="3">
        <f t="shared" ref="AF4:AF25" si="11">(AE4*1000)/AD4</f>
        <v>104705.33034623216</v>
      </c>
      <c r="AH4" s="7">
        <v>72610</v>
      </c>
      <c r="AI4" s="3">
        <f t="shared" ref="AI4:AI25" si="12">AH4*(AJ4/1000)</f>
        <v>8500452.6999999993</v>
      </c>
      <c r="AJ4" s="7">
        <v>117070</v>
      </c>
      <c r="AK4" s="7">
        <v>103840</v>
      </c>
      <c r="AL4" s="7">
        <v>1940</v>
      </c>
      <c r="AM4" s="3">
        <f t="shared" ref="AM4:AM25" si="13">AL4*(AN4/1000)</f>
        <v>184474.6</v>
      </c>
      <c r="AN4" s="7">
        <v>95090</v>
      </c>
      <c r="AO4" s="7">
        <v>92740</v>
      </c>
      <c r="AP4" s="7">
        <v>2250</v>
      </c>
      <c r="AQ4" s="3">
        <f t="shared" ref="AQ4:AQ25" si="14">AP4*(AR4/1000)</f>
        <v>180225</v>
      </c>
      <c r="AR4" s="7">
        <v>80100</v>
      </c>
      <c r="AS4" s="7">
        <v>74320</v>
      </c>
      <c r="AT4" s="7">
        <v>18740</v>
      </c>
      <c r="AU4" s="3">
        <f t="shared" ref="AU4:AU25" si="15">AT4*(AV4/1000)</f>
        <v>1651556.2</v>
      </c>
      <c r="AV4" s="7">
        <v>88130</v>
      </c>
      <c r="AW4" s="7">
        <v>75930</v>
      </c>
      <c r="AX4" s="7">
        <v>3010</v>
      </c>
      <c r="AY4" s="3">
        <f t="shared" ref="AY4:AY25" si="16">AX4*(AZ4/1000)</f>
        <v>235713.1</v>
      </c>
      <c r="AZ4" s="7">
        <v>78310</v>
      </c>
      <c r="BA4" s="7">
        <v>69280</v>
      </c>
      <c r="BB4" s="7">
        <v>9900</v>
      </c>
      <c r="BC4" s="3">
        <f t="shared" ref="BC4:BC25" si="17">BB4*(BD4/1000)</f>
        <v>911394</v>
      </c>
      <c r="BD4" s="7">
        <v>92060</v>
      </c>
      <c r="BE4" s="7">
        <v>79900</v>
      </c>
      <c r="BF4" s="7">
        <v>3220</v>
      </c>
      <c r="BG4" s="3">
        <f t="shared" ref="BG4:BG25" si="18">BF4*(BH4/1000)</f>
        <v>295724.79999999999</v>
      </c>
      <c r="BH4" s="7">
        <v>91840</v>
      </c>
      <c r="BI4" s="7">
        <v>81450</v>
      </c>
      <c r="BJ4" s="7">
        <v>7250</v>
      </c>
      <c r="BK4" s="3">
        <f t="shared" ref="BK4:BK25" si="19">BJ4*(BL4/1000)</f>
        <v>593992.5</v>
      </c>
      <c r="BL4" s="7">
        <v>81930</v>
      </c>
      <c r="BM4" s="7">
        <v>73100</v>
      </c>
      <c r="BN4" s="7">
        <v>3830</v>
      </c>
      <c r="BO4" s="3">
        <f t="shared" ref="BO4:BO25" si="20">BN4*(BP4/1000)</f>
        <v>299046.39999999997</v>
      </c>
      <c r="BP4" s="7">
        <v>78080</v>
      </c>
      <c r="BQ4" s="7">
        <v>70050</v>
      </c>
    </row>
    <row r="5" spans="1:69" x14ac:dyDescent="0.2">
      <c r="A5" s="2" t="s">
        <v>1502</v>
      </c>
      <c r="B5" s="3">
        <v>6419370</v>
      </c>
      <c r="C5" s="3">
        <f t="shared" si="0"/>
        <v>446467183.5</v>
      </c>
      <c r="D5" s="3">
        <v>69550</v>
      </c>
      <c r="E5" s="3">
        <v>62500</v>
      </c>
      <c r="F5" s="7">
        <v>118750</v>
      </c>
      <c r="G5" s="3">
        <f t="shared" si="1"/>
        <v>7514500</v>
      </c>
      <c r="H5" s="7">
        <v>63280</v>
      </c>
      <c r="I5" s="7">
        <v>57760</v>
      </c>
      <c r="J5" s="7">
        <v>790660</v>
      </c>
      <c r="K5" s="3">
        <f t="shared" si="2"/>
        <v>60121786.400000006</v>
      </c>
      <c r="L5" s="7">
        <v>76040</v>
      </c>
      <c r="M5" s="7">
        <v>68690</v>
      </c>
      <c r="N5" s="7">
        <v>31540</v>
      </c>
      <c r="O5" s="3">
        <f t="shared" si="3"/>
        <v>1887038.2</v>
      </c>
      <c r="P5" s="7">
        <v>59830</v>
      </c>
      <c r="Q5" s="7">
        <v>54130</v>
      </c>
      <c r="R5" s="7">
        <v>476990</v>
      </c>
      <c r="S5" s="3">
        <f t="shared" si="4"/>
        <v>33270052.5</v>
      </c>
      <c r="T5" s="7">
        <v>69750</v>
      </c>
      <c r="U5" s="7">
        <v>62070</v>
      </c>
      <c r="V5" s="3">
        <f t="shared" si="5"/>
        <v>1417940</v>
      </c>
      <c r="W5" s="3">
        <f t="shared" si="6"/>
        <v>102793377.10000001</v>
      </c>
      <c r="X5" s="3">
        <f t="shared" si="7"/>
        <v>72494.870798482312</v>
      </c>
      <c r="Z5" s="3">
        <f t="shared" si="8"/>
        <v>5001430</v>
      </c>
      <c r="AA5" s="3">
        <f t="shared" si="8"/>
        <v>343673806.39999998</v>
      </c>
      <c r="AB5" s="3">
        <f t="shared" si="9"/>
        <v>68715.108758894959</v>
      </c>
      <c r="AC5" s="31"/>
      <c r="AD5" s="3">
        <f t="shared" si="10"/>
        <v>117050</v>
      </c>
      <c r="AE5" s="3">
        <f t="shared" si="10"/>
        <v>7746548.2000000002</v>
      </c>
      <c r="AF5" s="3">
        <f t="shared" si="11"/>
        <v>66181.530969671076</v>
      </c>
      <c r="AH5" s="7">
        <v>74440</v>
      </c>
      <c r="AI5" s="3">
        <f t="shared" si="12"/>
        <v>5317993.5999999996</v>
      </c>
      <c r="AJ5" s="7">
        <v>71440</v>
      </c>
      <c r="AK5" s="7">
        <v>66520</v>
      </c>
      <c r="AL5" s="7">
        <v>1920</v>
      </c>
      <c r="AM5" s="3">
        <f t="shared" si="13"/>
        <v>118003.2</v>
      </c>
      <c r="AN5" s="7">
        <v>61460</v>
      </c>
      <c r="AO5" s="7">
        <v>58880</v>
      </c>
      <c r="AP5" s="7">
        <v>1600</v>
      </c>
      <c r="AQ5" s="3">
        <f t="shared" si="14"/>
        <v>92448</v>
      </c>
      <c r="AR5" s="7">
        <v>57780</v>
      </c>
      <c r="AS5" s="7">
        <v>56940</v>
      </c>
      <c r="AT5" s="7">
        <v>15200</v>
      </c>
      <c r="AU5" s="3">
        <f t="shared" si="15"/>
        <v>897560</v>
      </c>
      <c r="AV5" s="7">
        <v>59050</v>
      </c>
      <c r="AW5" s="7">
        <v>54170</v>
      </c>
      <c r="AX5" s="7">
        <v>2420</v>
      </c>
      <c r="AY5" s="3">
        <f t="shared" si="16"/>
        <v>126203</v>
      </c>
      <c r="AZ5" s="7">
        <v>52150</v>
      </c>
      <c r="BA5" s="7">
        <v>47390</v>
      </c>
      <c r="BB5" s="7">
        <v>10420</v>
      </c>
      <c r="BC5" s="3">
        <f t="shared" si="17"/>
        <v>579039.4</v>
      </c>
      <c r="BD5" s="7">
        <v>55570</v>
      </c>
      <c r="BE5" s="7">
        <v>52940</v>
      </c>
      <c r="BF5" s="7">
        <v>3200</v>
      </c>
      <c r="BG5" s="3">
        <f t="shared" si="18"/>
        <v>182784</v>
      </c>
      <c r="BH5" s="7">
        <v>57120</v>
      </c>
      <c r="BI5" s="7">
        <v>56690</v>
      </c>
      <c r="BJ5" s="7">
        <v>4700</v>
      </c>
      <c r="BK5" s="3">
        <f t="shared" si="19"/>
        <v>253471</v>
      </c>
      <c r="BL5" s="7">
        <v>53930</v>
      </c>
      <c r="BM5" s="7">
        <v>49710</v>
      </c>
      <c r="BN5" s="7">
        <v>3150</v>
      </c>
      <c r="BO5" s="3">
        <f t="shared" si="20"/>
        <v>179046</v>
      </c>
      <c r="BP5" s="7">
        <v>56840</v>
      </c>
      <c r="BQ5" s="7">
        <v>53310</v>
      </c>
    </row>
    <row r="6" spans="1:69" x14ac:dyDescent="0.2">
      <c r="A6" s="2" t="s">
        <v>1503</v>
      </c>
      <c r="B6" s="3">
        <v>3578220</v>
      </c>
      <c r="C6" s="3">
        <f t="shared" si="0"/>
        <v>286901679.60000002</v>
      </c>
      <c r="D6" s="3">
        <v>80180</v>
      </c>
      <c r="E6" s="3">
        <v>76270</v>
      </c>
      <c r="F6" s="7">
        <v>70950</v>
      </c>
      <c r="G6" s="3">
        <f t="shared" si="1"/>
        <v>5334021.0000000009</v>
      </c>
      <c r="H6" s="7">
        <v>75180</v>
      </c>
      <c r="I6" s="7">
        <v>71980</v>
      </c>
      <c r="J6" s="7">
        <v>471890</v>
      </c>
      <c r="K6" s="3">
        <f t="shared" si="2"/>
        <v>43324220.899999999</v>
      </c>
      <c r="L6" s="7">
        <v>91810</v>
      </c>
      <c r="M6" s="7">
        <v>88290</v>
      </c>
      <c r="N6" s="7">
        <v>14440</v>
      </c>
      <c r="O6" s="3">
        <f t="shared" si="3"/>
        <v>1045311.6</v>
      </c>
      <c r="P6" s="7">
        <v>72390</v>
      </c>
      <c r="Q6" s="7">
        <v>69010</v>
      </c>
      <c r="R6" s="7">
        <v>292370</v>
      </c>
      <c r="S6" s="3">
        <f t="shared" si="4"/>
        <v>22953968.700000003</v>
      </c>
      <c r="T6" s="7">
        <v>78510</v>
      </c>
      <c r="U6" s="7">
        <v>74680</v>
      </c>
      <c r="V6" s="3">
        <f t="shared" si="5"/>
        <v>849650</v>
      </c>
      <c r="W6" s="3">
        <f t="shared" si="6"/>
        <v>72657522.200000003</v>
      </c>
      <c r="X6" s="3">
        <f t="shared" si="7"/>
        <v>85514.649796975224</v>
      </c>
      <c r="Z6" s="3">
        <f t="shared" si="8"/>
        <v>2728570</v>
      </c>
      <c r="AA6" s="3">
        <f t="shared" si="8"/>
        <v>214244157.40000004</v>
      </c>
      <c r="AB6" s="3">
        <f t="shared" si="9"/>
        <v>78518.842250702757</v>
      </c>
      <c r="AC6" s="31"/>
      <c r="AD6" s="3">
        <f t="shared" si="10"/>
        <v>61940</v>
      </c>
      <c r="AE6" s="3">
        <f t="shared" si="10"/>
        <v>4938372.2000000011</v>
      </c>
      <c r="AF6" s="3">
        <f t="shared" si="11"/>
        <v>79728.320955763658</v>
      </c>
      <c r="AH6" s="7">
        <v>42600</v>
      </c>
      <c r="AI6" s="3">
        <f t="shared" si="12"/>
        <v>3631224</v>
      </c>
      <c r="AJ6" s="7">
        <v>85240</v>
      </c>
      <c r="AK6" s="7">
        <v>82910</v>
      </c>
      <c r="AL6" s="7">
        <v>360</v>
      </c>
      <c r="AM6" s="3">
        <f t="shared" si="13"/>
        <v>23893.200000000001</v>
      </c>
      <c r="AN6" s="7">
        <v>66370</v>
      </c>
      <c r="AO6" s="7">
        <v>63230</v>
      </c>
      <c r="AP6" s="7">
        <v>780</v>
      </c>
      <c r="AQ6" s="3">
        <f t="shared" si="14"/>
        <v>54693.600000000006</v>
      </c>
      <c r="AR6" s="7">
        <v>70120</v>
      </c>
      <c r="AS6" s="7">
        <v>66070</v>
      </c>
      <c r="AT6" s="7">
        <v>10060</v>
      </c>
      <c r="AU6" s="3">
        <f t="shared" si="15"/>
        <v>747055.60000000009</v>
      </c>
      <c r="AV6" s="7">
        <v>74260</v>
      </c>
      <c r="AW6" s="7">
        <v>69500</v>
      </c>
      <c r="AX6" s="7">
        <v>1280</v>
      </c>
      <c r="AY6" s="3">
        <f t="shared" si="16"/>
        <v>91238.399999999994</v>
      </c>
      <c r="AZ6" s="7">
        <v>71280</v>
      </c>
      <c r="BA6" s="7">
        <v>68820</v>
      </c>
      <c r="BB6" s="7">
        <v>3750</v>
      </c>
      <c r="BC6" s="3">
        <f t="shared" si="17"/>
        <v>217800</v>
      </c>
      <c r="BD6" s="7">
        <v>58080</v>
      </c>
      <c r="BE6" s="7">
        <v>55850</v>
      </c>
      <c r="BF6" s="7">
        <v>730</v>
      </c>
      <c r="BG6" s="3">
        <f t="shared" si="18"/>
        <v>43537.2</v>
      </c>
      <c r="BH6" s="7">
        <v>59640</v>
      </c>
      <c r="BI6" s="7">
        <v>53310</v>
      </c>
      <c r="BJ6" s="7">
        <v>1680</v>
      </c>
      <c r="BK6" s="3">
        <f t="shared" si="19"/>
        <v>90535.2</v>
      </c>
      <c r="BL6" s="7">
        <v>53890</v>
      </c>
      <c r="BM6" s="7">
        <v>49830</v>
      </c>
      <c r="BN6" s="7">
        <v>700</v>
      </c>
      <c r="BO6" s="3">
        <f t="shared" si="20"/>
        <v>38395</v>
      </c>
      <c r="BP6" s="7">
        <v>54850</v>
      </c>
      <c r="BQ6" s="7">
        <v>50620</v>
      </c>
    </row>
    <row r="7" spans="1:69" x14ac:dyDescent="0.2">
      <c r="A7" s="2" t="s">
        <v>1504</v>
      </c>
      <c r="B7" s="3">
        <v>2356530</v>
      </c>
      <c r="C7" s="3">
        <f t="shared" si="0"/>
        <v>186165870</v>
      </c>
      <c r="D7" s="3">
        <v>79000</v>
      </c>
      <c r="E7" s="3">
        <v>73540</v>
      </c>
      <c r="F7" s="7">
        <v>50620</v>
      </c>
      <c r="G7" s="3">
        <f t="shared" si="1"/>
        <v>3858256.4</v>
      </c>
      <c r="H7" s="7">
        <v>76220</v>
      </c>
      <c r="I7" s="7">
        <v>71880</v>
      </c>
      <c r="J7" s="7">
        <v>315670</v>
      </c>
      <c r="K7" s="3">
        <f t="shared" si="2"/>
        <v>28912215.300000001</v>
      </c>
      <c r="L7" s="7">
        <v>91590</v>
      </c>
      <c r="M7" s="7">
        <v>88400</v>
      </c>
      <c r="N7" s="7">
        <v>20860</v>
      </c>
      <c r="O7" s="3">
        <f t="shared" si="3"/>
        <v>1660873.2000000002</v>
      </c>
      <c r="P7" s="7">
        <v>79620</v>
      </c>
      <c r="Q7" s="7">
        <v>73670</v>
      </c>
      <c r="R7" s="7">
        <v>227940</v>
      </c>
      <c r="S7" s="3">
        <f t="shared" si="4"/>
        <v>19874088.599999998</v>
      </c>
      <c r="T7" s="7">
        <v>87190</v>
      </c>
      <c r="U7" s="7">
        <v>76720</v>
      </c>
      <c r="V7" s="3">
        <f t="shared" si="5"/>
        <v>615090</v>
      </c>
      <c r="W7" s="3">
        <f t="shared" si="6"/>
        <v>54305433.5</v>
      </c>
      <c r="X7" s="3">
        <f t="shared" si="7"/>
        <v>88288.597603602728</v>
      </c>
      <c r="Z7" s="3">
        <f t="shared" si="8"/>
        <v>1741440</v>
      </c>
      <c r="AA7" s="3">
        <f t="shared" si="8"/>
        <v>131860436.5</v>
      </c>
      <c r="AB7" s="3">
        <f t="shared" si="9"/>
        <v>75719.195895350975</v>
      </c>
      <c r="AC7" s="31"/>
      <c r="AD7" s="3">
        <f t="shared" si="10"/>
        <v>55140</v>
      </c>
      <c r="AE7" s="3">
        <f t="shared" si="10"/>
        <v>4448894.66</v>
      </c>
      <c r="AF7" s="3">
        <f t="shared" si="11"/>
        <v>80683.617337685893</v>
      </c>
      <c r="AH7" s="7">
        <v>37750</v>
      </c>
      <c r="AI7" s="3">
        <f t="shared" si="12"/>
        <v>3160807.5</v>
      </c>
      <c r="AJ7" s="7">
        <v>83730</v>
      </c>
      <c r="AK7" s="7">
        <v>81460</v>
      </c>
      <c r="AL7" s="7">
        <v>360</v>
      </c>
      <c r="AM7" s="3">
        <f t="shared" si="13"/>
        <v>27421.200000000001</v>
      </c>
      <c r="AN7" s="7">
        <v>76170</v>
      </c>
      <c r="AO7" s="7">
        <v>69700</v>
      </c>
      <c r="AP7" s="8">
        <v>780</v>
      </c>
      <c r="AQ7" s="9">
        <f t="shared" si="14"/>
        <v>47838.96</v>
      </c>
      <c r="AR7" s="8">
        <v>61332</v>
      </c>
      <c r="AS7" s="7"/>
      <c r="AT7" s="7">
        <v>9280</v>
      </c>
      <c r="AU7" s="3">
        <f t="shared" si="15"/>
        <v>757062.4</v>
      </c>
      <c r="AV7" s="7">
        <v>81580</v>
      </c>
      <c r="AW7" s="7">
        <v>78790</v>
      </c>
      <c r="AX7" s="7">
        <v>2040</v>
      </c>
      <c r="AY7" s="3">
        <f t="shared" si="16"/>
        <v>151102.79999999999</v>
      </c>
      <c r="AZ7" s="7">
        <v>74070</v>
      </c>
      <c r="BA7" s="7">
        <v>71110</v>
      </c>
      <c r="BB7" s="7">
        <v>2230</v>
      </c>
      <c r="BC7" s="3">
        <f t="shared" si="17"/>
        <v>141426.6</v>
      </c>
      <c r="BD7" s="7">
        <v>63420</v>
      </c>
      <c r="BE7" s="7">
        <v>57420</v>
      </c>
      <c r="BF7" s="7">
        <v>930</v>
      </c>
      <c r="BG7" s="3">
        <f t="shared" si="18"/>
        <v>56971.799999999996</v>
      </c>
      <c r="BH7" s="7">
        <v>61260</v>
      </c>
      <c r="BI7" s="7">
        <v>54090</v>
      </c>
      <c r="BJ7" s="7">
        <v>1100</v>
      </c>
      <c r="BK7" s="3">
        <f t="shared" si="19"/>
        <v>66385</v>
      </c>
      <c r="BL7" s="7">
        <v>60350</v>
      </c>
      <c r="BM7" s="7">
        <v>54360</v>
      </c>
      <c r="BN7" s="7">
        <v>670</v>
      </c>
      <c r="BO7" s="3">
        <f t="shared" si="20"/>
        <v>39878.400000000001</v>
      </c>
      <c r="BP7" s="7">
        <v>59520</v>
      </c>
      <c r="BQ7" s="7">
        <v>51220</v>
      </c>
    </row>
    <row r="8" spans="1:69" x14ac:dyDescent="0.2">
      <c r="A8" s="2" t="s">
        <v>1505</v>
      </c>
      <c r="B8" s="3">
        <v>1104100</v>
      </c>
      <c r="C8" s="3">
        <f t="shared" si="0"/>
        <v>75476276</v>
      </c>
      <c r="D8" s="3">
        <v>68360</v>
      </c>
      <c r="E8" s="3">
        <v>60100</v>
      </c>
      <c r="F8" s="7">
        <v>17550</v>
      </c>
      <c r="G8" s="3">
        <f t="shared" si="1"/>
        <v>966829.50000000012</v>
      </c>
      <c r="H8" s="7">
        <v>55090</v>
      </c>
      <c r="I8" s="7">
        <v>49160</v>
      </c>
      <c r="J8" s="7">
        <v>171200</v>
      </c>
      <c r="K8" s="3">
        <f t="shared" si="2"/>
        <v>13084816.000000002</v>
      </c>
      <c r="L8" s="7">
        <v>76430</v>
      </c>
      <c r="M8" s="7">
        <v>71570</v>
      </c>
      <c r="N8" s="7">
        <v>12790</v>
      </c>
      <c r="O8" s="3">
        <f t="shared" si="3"/>
        <v>951448.1</v>
      </c>
      <c r="P8" s="7">
        <v>74390</v>
      </c>
      <c r="Q8" s="7">
        <v>65410</v>
      </c>
      <c r="R8" s="7">
        <v>76680</v>
      </c>
      <c r="S8" s="3">
        <f t="shared" si="4"/>
        <v>5644414.7999999998</v>
      </c>
      <c r="T8" s="7">
        <v>73610</v>
      </c>
      <c r="U8" s="7">
        <v>58520</v>
      </c>
      <c r="V8" s="3">
        <f t="shared" si="5"/>
        <v>278220</v>
      </c>
      <c r="W8" s="3">
        <f t="shared" si="6"/>
        <v>20647508.400000002</v>
      </c>
      <c r="X8" s="3">
        <f t="shared" si="7"/>
        <v>74212.883329739067</v>
      </c>
      <c r="Z8" s="3">
        <f t="shared" si="8"/>
        <v>825880</v>
      </c>
      <c r="AA8" s="3">
        <f t="shared" si="8"/>
        <v>54828767.599999994</v>
      </c>
      <c r="AB8" s="3">
        <f t="shared" si="9"/>
        <v>66388.298057829219</v>
      </c>
      <c r="AC8" s="31"/>
      <c r="AD8" s="3">
        <f t="shared" si="10"/>
        <v>31890</v>
      </c>
      <c r="AE8" s="3">
        <f t="shared" si="10"/>
        <v>2314932</v>
      </c>
      <c r="AF8" s="3">
        <f t="shared" si="11"/>
        <v>72591.157102539975</v>
      </c>
      <c r="AH8" s="7">
        <v>24290</v>
      </c>
      <c r="AI8" s="3">
        <f t="shared" si="12"/>
        <v>1872758.9999999998</v>
      </c>
      <c r="AJ8" s="7">
        <v>77100</v>
      </c>
      <c r="AK8" s="7">
        <v>70540</v>
      </c>
      <c r="AL8" s="7">
        <v>290</v>
      </c>
      <c r="AM8" s="3">
        <f t="shared" si="13"/>
        <v>20514.599999999999</v>
      </c>
      <c r="AN8" s="7">
        <v>70740</v>
      </c>
      <c r="AO8" s="7">
        <v>70770</v>
      </c>
      <c r="AP8" s="7">
        <v>330</v>
      </c>
      <c r="AQ8" s="3">
        <f t="shared" si="14"/>
        <v>19420.5</v>
      </c>
      <c r="AR8" s="7">
        <v>58850</v>
      </c>
      <c r="AS8" s="7">
        <v>59310</v>
      </c>
      <c r="AT8" s="7">
        <v>3870</v>
      </c>
      <c r="AU8" s="3">
        <f t="shared" si="15"/>
        <v>213275.7</v>
      </c>
      <c r="AV8" s="7">
        <v>55110</v>
      </c>
      <c r="AW8" s="7">
        <v>49270</v>
      </c>
      <c r="AX8" s="7">
        <v>670</v>
      </c>
      <c r="AY8" s="3">
        <f t="shared" si="16"/>
        <v>44153.000000000007</v>
      </c>
      <c r="AZ8" s="7">
        <v>65900</v>
      </c>
      <c r="BA8" s="7">
        <v>59430</v>
      </c>
      <c r="BB8" s="7">
        <v>1180</v>
      </c>
      <c r="BC8" s="3">
        <f t="shared" si="17"/>
        <v>71626</v>
      </c>
      <c r="BD8" s="7">
        <v>60700</v>
      </c>
      <c r="BE8" s="7">
        <v>53790</v>
      </c>
      <c r="BF8" s="7">
        <v>180</v>
      </c>
      <c r="BG8" s="3">
        <f t="shared" si="18"/>
        <v>10773</v>
      </c>
      <c r="BH8" s="7">
        <v>59850</v>
      </c>
      <c r="BI8" s="7">
        <v>57410</v>
      </c>
      <c r="BJ8" s="7">
        <v>780</v>
      </c>
      <c r="BK8" s="3">
        <f t="shared" si="19"/>
        <v>46597.200000000004</v>
      </c>
      <c r="BL8" s="7">
        <v>59740</v>
      </c>
      <c r="BM8" s="7">
        <v>52630</v>
      </c>
      <c r="BN8" s="7">
        <v>300</v>
      </c>
      <c r="BO8" s="3">
        <f t="shared" si="20"/>
        <v>15813</v>
      </c>
      <c r="BP8" s="7">
        <v>52710</v>
      </c>
      <c r="BQ8" s="7">
        <v>50380</v>
      </c>
    </row>
    <row r="9" spans="1:69" x14ac:dyDescent="0.2">
      <c r="A9" s="2" t="s">
        <v>1506</v>
      </c>
      <c r="B9" s="3">
        <v>1882080</v>
      </c>
      <c r="C9" s="3">
        <f t="shared" si="0"/>
        <v>83263219.200000003</v>
      </c>
      <c r="D9" s="3">
        <v>44240</v>
      </c>
      <c r="E9" s="3">
        <v>40400</v>
      </c>
      <c r="F9" s="7">
        <v>33920</v>
      </c>
      <c r="G9" s="3">
        <f t="shared" si="1"/>
        <v>1384614.4</v>
      </c>
      <c r="H9" s="7">
        <v>40820</v>
      </c>
      <c r="I9" s="7">
        <v>37540</v>
      </c>
      <c r="J9" s="7">
        <v>218510</v>
      </c>
      <c r="K9" s="3">
        <f t="shared" si="2"/>
        <v>11122159</v>
      </c>
      <c r="L9" s="7">
        <v>50900</v>
      </c>
      <c r="M9" s="7">
        <v>46480</v>
      </c>
      <c r="N9" s="7">
        <v>13850</v>
      </c>
      <c r="O9" s="3">
        <f t="shared" si="3"/>
        <v>567019</v>
      </c>
      <c r="P9" s="7">
        <v>40940</v>
      </c>
      <c r="Q9" s="7">
        <v>37410</v>
      </c>
      <c r="R9" s="7">
        <v>99610</v>
      </c>
      <c r="S9" s="3">
        <f t="shared" si="4"/>
        <v>4420691.8</v>
      </c>
      <c r="T9" s="7">
        <v>44380</v>
      </c>
      <c r="U9" s="7">
        <v>41470</v>
      </c>
      <c r="V9" s="3">
        <f t="shared" si="5"/>
        <v>365890</v>
      </c>
      <c r="W9" s="3">
        <f t="shared" si="6"/>
        <v>17494484.199999999</v>
      </c>
      <c r="X9" s="3">
        <f t="shared" si="7"/>
        <v>47813.507338271062</v>
      </c>
      <c r="Z9" s="3">
        <f t="shared" si="8"/>
        <v>1516190</v>
      </c>
      <c r="AA9" s="3">
        <f t="shared" si="8"/>
        <v>65768735</v>
      </c>
      <c r="AB9" s="3">
        <f t="shared" si="9"/>
        <v>43377.634069608692</v>
      </c>
      <c r="AC9" s="31"/>
      <c r="AD9" s="3">
        <f t="shared" si="10"/>
        <v>35600</v>
      </c>
      <c r="AE9" s="3">
        <f t="shared" si="10"/>
        <v>1593390</v>
      </c>
      <c r="AF9" s="3">
        <f t="shared" si="11"/>
        <v>44758.146067415728</v>
      </c>
      <c r="AH9" s="7">
        <v>16130</v>
      </c>
      <c r="AI9" s="3">
        <f t="shared" si="12"/>
        <v>783111.5</v>
      </c>
      <c r="AJ9" s="7">
        <v>48550</v>
      </c>
      <c r="AK9" s="7">
        <v>44250</v>
      </c>
      <c r="AL9" s="7">
        <v>1090</v>
      </c>
      <c r="AM9" s="3">
        <f t="shared" si="13"/>
        <v>53126.6</v>
      </c>
      <c r="AN9" s="7">
        <v>48740</v>
      </c>
      <c r="AO9" s="7">
        <v>44740</v>
      </c>
      <c r="AP9" s="7">
        <v>740</v>
      </c>
      <c r="AQ9" s="3">
        <f t="shared" si="14"/>
        <v>27498.399999999998</v>
      </c>
      <c r="AR9" s="7">
        <v>37160</v>
      </c>
      <c r="AS9" s="7">
        <v>34840</v>
      </c>
      <c r="AT9" s="7">
        <v>6880</v>
      </c>
      <c r="AU9" s="3">
        <f t="shared" si="15"/>
        <v>260889.60000000001</v>
      </c>
      <c r="AV9" s="7">
        <v>37920</v>
      </c>
      <c r="AW9" s="7">
        <v>35280</v>
      </c>
      <c r="AX9" s="7">
        <v>1510</v>
      </c>
      <c r="AY9" s="3">
        <f t="shared" si="16"/>
        <v>63933.400000000009</v>
      </c>
      <c r="AZ9" s="7">
        <v>42340</v>
      </c>
      <c r="BA9" s="7">
        <v>36970</v>
      </c>
      <c r="BB9" s="7">
        <v>3300</v>
      </c>
      <c r="BC9" s="3">
        <f t="shared" si="17"/>
        <v>150216</v>
      </c>
      <c r="BD9" s="7">
        <v>45520</v>
      </c>
      <c r="BE9" s="7">
        <v>43720</v>
      </c>
      <c r="BF9" s="7">
        <v>1050</v>
      </c>
      <c r="BG9" s="3">
        <f t="shared" si="18"/>
        <v>51901.5</v>
      </c>
      <c r="BH9" s="7">
        <v>49430</v>
      </c>
      <c r="BI9" s="7">
        <v>41380</v>
      </c>
      <c r="BJ9" s="7">
        <v>2800</v>
      </c>
      <c r="BK9" s="3">
        <f t="shared" si="19"/>
        <v>118692</v>
      </c>
      <c r="BL9" s="7">
        <v>42390</v>
      </c>
      <c r="BM9" s="7">
        <v>39120</v>
      </c>
      <c r="BN9" s="7">
        <v>2100</v>
      </c>
      <c r="BO9" s="3">
        <f t="shared" si="20"/>
        <v>84021</v>
      </c>
      <c r="BP9" s="7">
        <v>40010</v>
      </c>
      <c r="BQ9" s="7">
        <v>37130</v>
      </c>
    </row>
    <row r="10" spans="1:69" x14ac:dyDescent="0.2">
      <c r="A10" s="2" t="s">
        <v>1507</v>
      </c>
      <c r="B10" s="3">
        <v>1023020</v>
      </c>
      <c r="C10" s="3">
        <f t="shared" si="0"/>
        <v>100839081.39999999</v>
      </c>
      <c r="D10" s="3">
        <v>98570</v>
      </c>
      <c r="E10" s="3">
        <v>75270</v>
      </c>
      <c r="F10" s="7">
        <v>17760</v>
      </c>
      <c r="G10" s="3">
        <f t="shared" si="1"/>
        <v>1564478.4000000001</v>
      </c>
      <c r="H10" s="7">
        <v>88090</v>
      </c>
      <c r="I10" s="7">
        <v>68980</v>
      </c>
      <c r="J10" s="7">
        <v>117390</v>
      </c>
      <c r="K10" s="3">
        <f t="shared" si="2"/>
        <v>13697065.200000001</v>
      </c>
      <c r="L10" s="7">
        <v>116680</v>
      </c>
      <c r="M10" s="7">
        <v>97320</v>
      </c>
      <c r="N10" s="7">
        <v>5390</v>
      </c>
      <c r="O10" s="3">
        <f t="shared" si="3"/>
        <v>402201.80000000005</v>
      </c>
      <c r="P10" s="7">
        <v>74620</v>
      </c>
      <c r="Q10" s="7">
        <v>60250</v>
      </c>
      <c r="R10" s="7">
        <v>70720</v>
      </c>
      <c r="S10" s="3">
        <f t="shared" si="4"/>
        <v>6667481.5999999996</v>
      </c>
      <c r="T10" s="7">
        <v>94280</v>
      </c>
      <c r="U10" s="7">
        <v>72800</v>
      </c>
      <c r="V10" s="3">
        <f t="shared" si="5"/>
        <v>211260</v>
      </c>
      <c r="W10" s="3">
        <f t="shared" si="6"/>
        <v>22331227</v>
      </c>
      <c r="X10" s="3">
        <f t="shared" si="7"/>
        <v>105704.94651140775</v>
      </c>
      <c r="Z10" s="3">
        <f t="shared" si="8"/>
        <v>811760</v>
      </c>
      <c r="AA10" s="3">
        <f t="shared" si="8"/>
        <v>78507854.399999991</v>
      </c>
      <c r="AB10" s="3">
        <f t="shared" si="9"/>
        <v>96713.134916724142</v>
      </c>
      <c r="AC10" s="31"/>
      <c r="AD10" s="3">
        <f t="shared" si="10"/>
        <v>17960</v>
      </c>
      <c r="AE10" s="3">
        <f t="shared" si="10"/>
        <v>1611888.0999999996</v>
      </c>
      <c r="AF10" s="3">
        <f t="shared" si="11"/>
        <v>89748.780623607992</v>
      </c>
      <c r="AH10" s="7">
        <v>10790</v>
      </c>
      <c r="AI10" s="3">
        <f t="shared" si="12"/>
        <v>1073281.3</v>
      </c>
      <c r="AJ10" s="7">
        <v>99470</v>
      </c>
      <c r="AK10" s="7">
        <v>81280</v>
      </c>
      <c r="AL10" s="7">
        <v>180</v>
      </c>
      <c r="AM10" s="3">
        <f t="shared" si="13"/>
        <v>15692.400000000001</v>
      </c>
      <c r="AN10" s="7">
        <v>87180</v>
      </c>
      <c r="AO10" s="7">
        <v>87070</v>
      </c>
      <c r="AP10" s="8">
        <v>390</v>
      </c>
      <c r="AQ10" s="9">
        <f t="shared" si="14"/>
        <v>28005.9</v>
      </c>
      <c r="AR10" s="7">
        <v>71810</v>
      </c>
      <c r="AS10" s="7">
        <v>67890</v>
      </c>
      <c r="AT10" s="7">
        <v>2790</v>
      </c>
      <c r="AU10" s="3">
        <f t="shared" si="15"/>
        <v>194574.59999999998</v>
      </c>
      <c r="AV10" s="7">
        <v>69740</v>
      </c>
      <c r="AW10" s="7">
        <v>57630</v>
      </c>
      <c r="AX10" s="7">
        <v>290</v>
      </c>
      <c r="AY10" s="3">
        <f t="shared" si="16"/>
        <v>16405.3</v>
      </c>
      <c r="AZ10" s="7">
        <v>56570</v>
      </c>
      <c r="BA10" s="7">
        <v>46070</v>
      </c>
      <c r="BB10" s="7">
        <v>1760</v>
      </c>
      <c r="BC10" s="3">
        <f t="shared" si="17"/>
        <v>156094.39999999999</v>
      </c>
      <c r="BD10" s="7">
        <v>88690</v>
      </c>
      <c r="BE10" s="7">
        <v>67230</v>
      </c>
      <c r="BF10" s="7">
        <v>390</v>
      </c>
      <c r="BG10" s="3">
        <f t="shared" si="18"/>
        <v>29066.7</v>
      </c>
      <c r="BH10" s="7">
        <v>74530</v>
      </c>
      <c r="BI10" s="7">
        <v>67340</v>
      </c>
      <c r="BJ10" s="7">
        <v>720</v>
      </c>
      <c r="BK10" s="3">
        <f t="shared" si="19"/>
        <v>58031.999999999993</v>
      </c>
      <c r="BL10" s="7">
        <v>80600</v>
      </c>
      <c r="BM10" s="7">
        <v>61060</v>
      </c>
      <c r="BN10" s="7">
        <v>650</v>
      </c>
      <c r="BO10" s="3">
        <f t="shared" si="20"/>
        <v>40735.5</v>
      </c>
      <c r="BP10" s="7">
        <v>62670</v>
      </c>
      <c r="BQ10" s="7">
        <v>46110</v>
      </c>
    </row>
    <row r="11" spans="1:69" x14ac:dyDescent="0.2">
      <c r="A11" s="2" t="s">
        <v>1508</v>
      </c>
      <c r="B11" s="3">
        <v>8374910</v>
      </c>
      <c r="C11" s="3">
        <f t="shared" si="0"/>
        <v>428879141.10000002</v>
      </c>
      <c r="D11" s="3">
        <v>51210</v>
      </c>
      <c r="E11" s="3">
        <v>46020</v>
      </c>
      <c r="F11" s="7">
        <v>141930</v>
      </c>
      <c r="G11" s="3">
        <f t="shared" si="1"/>
        <v>6406720.2000000002</v>
      </c>
      <c r="H11" s="7">
        <v>45140</v>
      </c>
      <c r="I11" s="7">
        <v>38640</v>
      </c>
      <c r="J11" s="7">
        <v>895710</v>
      </c>
      <c r="K11" s="3">
        <f t="shared" si="2"/>
        <v>51978051.300000004</v>
      </c>
      <c r="L11" s="7">
        <v>58030</v>
      </c>
      <c r="M11" s="7">
        <v>53140</v>
      </c>
      <c r="N11" s="7">
        <v>51890</v>
      </c>
      <c r="O11" s="3">
        <f t="shared" si="3"/>
        <v>2334012.1999999997</v>
      </c>
      <c r="P11" s="7">
        <v>44980</v>
      </c>
      <c r="Q11" s="7">
        <v>42350</v>
      </c>
      <c r="R11" s="7">
        <v>677510</v>
      </c>
      <c r="S11" s="3">
        <f t="shared" si="4"/>
        <v>32371427.800000001</v>
      </c>
      <c r="T11" s="7">
        <v>47780</v>
      </c>
      <c r="U11" s="7">
        <v>46370</v>
      </c>
      <c r="V11" s="3">
        <f t="shared" si="5"/>
        <v>1767040</v>
      </c>
      <c r="W11" s="3">
        <f t="shared" si="6"/>
        <v>93090211.500000015</v>
      </c>
      <c r="X11" s="3">
        <f t="shared" si="7"/>
        <v>52681.439865537854</v>
      </c>
      <c r="Z11" s="3">
        <f t="shared" si="8"/>
        <v>6607870</v>
      </c>
      <c r="AA11" s="3">
        <f t="shared" si="8"/>
        <v>335788929.60000002</v>
      </c>
      <c r="AB11" s="3">
        <f t="shared" si="9"/>
        <v>50816.515700218071</v>
      </c>
      <c r="AC11" s="31"/>
      <c r="AD11" s="3">
        <f t="shared" si="10"/>
        <v>174900</v>
      </c>
      <c r="AE11" s="3">
        <f t="shared" si="10"/>
        <v>8707832.1999999993</v>
      </c>
      <c r="AF11" s="3">
        <f t="shared" si="11"/>
        <v>49787.491137793026</v>
      </c>
      <c r="AH11" s="7">
        <v>73700</v>
      </c>
      <c r="AI11" s="3">
        <f t="shared" si="12"/>
        <v>4075610</v>
      </c>
      <c r="AJ11" s="7">
        <v>55300</v>
      </c>
      <c r="AK11" s="7">
        <v>49590</v>
      </c>
      <c r="AL11" s="7">
        <v>3600</v>
      </c>
      <c r="AM11" s="3">
        <f t="shared" si="13"/>
        <v>203112</v>
      </c>
      <c r="AN11" s="7">
        <v>56420</v>
      </c>
      <c r="AO11" s="7">
        <v>55590</v>
      </c>
      <c r="AP11" s="7">
        <v>3460</v>
      </c>
      <c r="AQ11" s="3">
        <f t="shared" si="14"/>
        <v>130407.4</v>
      </c>
      <c r="AR11" s="7">
        <v>37690</v>
      </c>
      <c r="AS11" s="7">
        <v>35300</v>
      </c>
      <c r="AT11" s="7">
        <v>22090</v>
      </c>
      <c r="AU11" s="3">
        <f t="shared" si="15"/>
        <v>1039334.4999999999</v>
      </c>
      <c r="AV11" s="7">
        <v>47050</v>
      </c>
      <c r="AW11" s="7">
        <v>36540</v>
      </c>
      <c r="AX11" s="7">
        <v>6070</v>
      </c>
      <c r="AY11" s="3">
        <f t="shared" si="16"/>
        <v>349025</v>
      </c>
      <c r="AZ11" s="7">
        <v>57500</v>
      </c>
      <c r="BA11" s="7">
        <v>57680</v>
      </c>
      <c r="BB11" s="7">
        <v>22030</v>
      </c>
      <c r="BC11" s="3">
        <f t="shared" si="17"/>
        <v>1034088.2</v>
      </c>
      <c r="BD11" s="7">
        <v>46940</v>
      </c>
      <c r="BE11" s="7">
        <v>47300</v>
      </c>
      <c r="BF11" s="7">
        <v>7600</v>
      </c>
      <c r="BG11" s="3">
        <f t="shared" si="18"/>
        <v>328244</v>
      </c>
      <c r="BH11" s="7">
        <v>43190</v>
      </c>
      <c r="BI11" s="7">
        <v>44820</v>
      </c>
      <c r="BJ11" s="7">
        <v>24090</v>
      </c>
      <c r="BK11" s="3">
        <f t="shared" si="19"/>
        <v>1040447.1</v>
      </c>
      <c r="BL11" s="7">
        <v>43190</v>
      </c>
      <c r="BM11" s="7">
        <v>44730</v>
      </c>
      <c r="BN11" s="7">
        <v>12260</v>
      </c>
      <c r="BO11" s="3">
        <f t="shared" si="20"/>
        <v>507564</v>
      </c>
      <c r="BP11" s="7">
        <v>41400</v>
      </c>
      <c r="BQ11" s="7">
        <v>43100</v>
      </c>
    </row>
    <row r="12" spans="1:69" x14ac:dyDescent="0.2">
      <c r="A12" s="2" t="s">
        <v>1509</v>
      </c>
      <c r="B12" s="3">
        <v>1750130</v>
      </c>
      <c r="C12" s="3">
        <f t="shared" si="0"/>
        <v>95364583.700000003</v>
      </c>
      <c r="D12" s="3">
        <v>54490</v>
      </c>
      <c r="E12" s="3">
        <v>43930</v>
      </c>
      <c r="F12" s="7">
        <v>29200</v>
      </c>
      <c r="G12" s="3">
        <f t="shared" si="1"/>
        <v>1311372</v>
      </c>
      <c r="H12" s="7">
        <v>44910</v>
      </c>
      <c r="I12" s="7">
        <v>37720</v>
      </c>
      <c r="J12" s="7">
        <v>283510</v>
      </c>
      <c r="K12" s="3">
        <f t="shared" si="2"/>
        <v>20673549.199999999</v>
      </c>
      <c r="L12" s="7">
        <v>72920</v>
      </c>
      <c r="M12" s="7">
        <v>56090</v>
      </c>
      <c r="N12" s="7">
        <v>7650</v>
      </c>
      <c r="O12" s="3">
        <f t="shared" si="3"/>
        <v>338206.5</v>
      </c>
      <c r="P12" s="7">
        <v>44210</v>
      </c>
      <c r="Q12" s="7">
        <v>38400</v>
      </c>
      <c r="R12" s="7">
        <v>103870</v>
      </c>
      <c r="S12" s="3">
        <f t="shared" si="4"/>
        <v>4764516.8999999994</v>
      </c>
      <c r="T12" s="7">
        <v>45870</v>
      </c>
      <c r="U12" s="7">
        <v>38660</v>
      </c>
      <c r="V12" s="3">
        <f t="shared" si="5"/>
        <v>424230</v>
      </c>
      <c r="W12" s="3">
        <f t="shared" si="6"/>
        <v>27087644.599999998</v>
      </c>
      <c r="X12" s="3">
        <f t="shared" si="7"/>
        <v>63851.317917167566</v>
      </c>
      <c r="Z12" s="3">
        <f t="shared" si="8"/>
        <v>1325900</v>
      </c>
      <c r="AA12" s="3">
        <f t="shared" si="8"/>
        <v>68276939.100000009</v>
      </c>
      <c r="AB12" s="3">
        <f t="shared" si="9"/>
        <v>51494.787766799913</v>
      </c>
      <c r="AC12" s="31"/>
      <c r="AD12" s="3">
        <f t="shared" si="10"/>
        <v>27940</v>
      </c>
      <c r="AE12" s="3">
        <f t="shared" si="10"/>
        <v>1362201.5</v>
      </c>
      <c r="AF12" s="3">
        <f t="shared" si="11"/>
        <v>48754.527559055117</v>
      </c>
      <c r="AH12" s="7">
        <v>16750</v>
      </c>
      <c r="AI12" s="3">
        <f t="shared" si="12"/>
        <v>910530</v>
      </c>
      <c r="AJ12" s="7">
        <v>54360</v>
      </c>
      <c r="AK12" s="7">
        <v>47050</v>
      </c>
      <c r="AL12" s="7">
        <v>240</v>
      </c>
      <c r="AM12" s="3">
        <f t="shared" si="13"/>
        <v>11263.2</v>
      </c>
      <c r="AN12" s="7">
        <v>46930</v>
      </c>
      <c r="AO12" s="7">
        <v>39790</v>
      </c>
      <c r="AP12" s="7">
        <v>380</v>
      </c>
      <c r="AQ12" s="3">
        <f t="shared" si="14"/>
        <v>15245.599999999999</v>
      </c>
      <c r="AR12" s="7">
        <v>40120</v>
      </c>
      <c r="AS12" s="7">
        <v>36130</v>
      </c>
      <c r="AT12" s="7">
        <v>5040</v>
      </c>
      <c r="AU12" s="3">
        <f t="shared" si="15"/>
        <v>205884</v>
      </c>
      <c r="AV12" s="7">
        <v>40850</v>
      </c>
      <c r="AW12" s="7">
        <v>35580</v>
      </c>
      <c r="AX12" s="7">
        <v>550</v>
      </c>
      <c r="AY12" s="3">
        <f t="shared" si="16"/>
        <v>20993.5</v>
      </c>
      <c r="AZ12" s="7">
        <v>38170</v>
      </c>
      <c r="BA12" s="7">
        <v>32480</v>
      </c>
      <c r="BB12" s="7">
        <v>2090</v>
      </c>
      <c r="BC12" s="3">
        <f t="shared" si="17"/>
        <v>87299.3</v>
      </c>
      <c r="BD12" s="7">
        <v>41770</v>
      </c>
      <c r="BE12" s="7">
        <v>36930</v>
      </c>
      <c r="BF12" s="7">
        <v>620</v>
      </c>
      <c r="BG12" s="3">
        <f t="shared" si="18"/>
        <v>26498.800000000003</v>
      </c>
      <c r="BH12" s="7">
        <v>42740</v>
      </c>
      <c r="BI12" s="7">
        <v>42540</v>
      </c>
      <c r="BJ12" s="7">
        <v>1530</v>
      </c>
      <c r="BK12" s="3">
        <f t="shared" si="19"/>
        <v>58461.3</v>
      </c>
      <c r="BL12" s="7">
        <v>38210</v>
      </c>
      <c r="BM12" s="7">
        <v>30560</v>
      </c>
      <c r="BN12" s="7">
        <v>740</v>
      </c>
      <c r="BO12" s="3">
        <f t="shared" si="20"/>
        <v>26025.800000000003</v>
      </c>
      <c r="BP12" s="7">
        <v>35170</v>
      </c>
      <c r="BQ12" s="7">
        <v>31760</v>
      </c>
    </row>
    <row r="13" spans="1:69" x14ac:dyDescent="0.2">
      <c r="A13" s="2" t="s">
        <v>1510</v>
      </c>
      <c r="B13" s="3">
        <v>7649930</v>
      </c>
      <c r="C13" s="3">
        <f t="shared" si="0"/>
        <v>562575852.20000005</v>
      </c>
      <c r="D13" s="3">
        <v>73540</v>
      </c>
      <c r="E13" s="3">
        <v>60200</v>
      </c>
      <c r="F13" s="7">
        <v>134010</v>
      </c>
      <c r="G13" s="3">
        <f t="shared" si="1"/>
        <v>10262485.799999999</v>
      </c>
      <c r="H13" s="7">
        <v>76580</v>
      </c>
      <c r="I13" s="7">
        <v>65770</v>
      </c>
      <c r="J13" s="7">
        <v>721930</v>
      </c>
      <c r="K13" s="3">
        <f t="shared" si="2"/>
        <v>63970217.299999997</v>
      </c>
      <c r="L13" s="7">
        <v>88610</v>
      </c>
      <c r="M13" s="7">
        <v>79110</v>
      </c>
      <c r="N13" s="7">
        <v>44870</v>
      </c>
      <c r="O13" s="3">
        <f t="shared" si="3"/>
        <v>3256215.9</v>
      </c>
      <c r="P13" s="7">
        <v>72570</v>
      </c>
      <c r="Q13" s="7">
        <v>60250</v>
      </c>
      <c r="R13" s="7">
        <v>567220</v>
      </c>
      <c r="S13" s="3">
        <f t="shared" si="4"/>
        <v>39915271.400000006</v>
      </c>
      <c r="T13" s="7">
        <v>70370</v>
      </c>
      <c r="U13" s="7">
        <v>57920</v>
      </c>
      <c r="V13" s="3">
        <f t="shared" si="5"/>
        <v>1468030</v>
      </c>
      <c r="W13" s="3">
        <f t="shared" si="6"/>
        <v>117404190.40000001</v>
      </c>
      <c r="X13" s="3">
        <f t="shared" si="7"/>
        <v>79973.972194028727</v>
      </c>
      <c r="Z13" s="3">
        <f t="shared" si="8"/>
        <v>6181900</v>
      </c>
      <c r="AA13" s="3">
        <f t="shared" si="8"/>
        <v>445171661.80000007</v>
      </c>
      <c r="AB13" s="3">
        <f t="shared" si="9"/>
        <v>72012.109836781587</v>
      </c>
      <c r="AC13" s="31"/>
      <c r="AD13" s="3">
        <f t="shared" si="10"/>
        <v>136120</v>
      </c>
      <c r="AE13" s="3">
        <f t="shared" si="10"/>
        <v>10709863.300000001</v>
      </c>
      <c r="AF13" s="3">
        <f t="shared" si="11"/>
        <v>78679.571701439912</v>
      </c>
      <c r="AH13" s="7">
        <v>63740</v>
      </c>
      <c r="AI13" s="3">
        <f t="shared" si="12"/>
        <v>5519246.6000000006</v>
      </c>
      <c r="AJ13" s="7">
        <v>86590</v>
      </c>
      <c r="AK13" s="7">
        <v>77470</v>
      </c>
      <c r="AL13" s="7">
        <v>2070</v>
      </c>
      <c r="AM13" s="3">
        <f t="shared" si="13"/>
        <v>155519.09999999998</v>
      </c>
      <c r="AN13" s="7">
        <v>75130</v>
      </c>
      <c r="AO13" s="7">
        <v>62400</v>
      </c>
      <c r="AP13" s="7">
        <v>2710</v>
      </c>
      <c r="AQ13" s="3">
        <f t="shared" si="14"/>
        <v>197396.40000000002</v>
      </c>
      <c r="AR13" s="7">
        <v>72840</v>
      </c>
      <c r="AS13" s="7">
        <v>64510</v>
      </c>
      <c r="AT13" s="7">
        <v>23000</v>
      </c>
      <c r="AU13" s="3">
        <f t="shared" si="15"/>
        <v>1775140.0000000002</v>
      </c>
      <c r="AV13" s="7">
        <v>77180</v>
      </c>
      <c r="AW13" s="7">
        <v>61680</v>
      </c>
      <c r="AX13" s="7">
        <v>3580</v>
      </c>
      <c r="AY13" s="3">
        <f t="shared" si="16"/>
        <v>274013.2</v>
      </c>
      <c r="AZ13" s="7">
        <v>76540</v>
      </c>
      <c r="BA13" s="7">
        <v>58670</v>
      </c>
      <c r="BB13" s="7">
        <v>15310</v>
      </c>
      <c r="BC13" s="3">
        <f t="shared" si="17"/>
        <v>1015971.6</v>
      </c>
      <c r="BD13" s="7">
        <v>66360</v>
      </c>
      <c r="BE13" s="7">
        <v>54140</v>
      </c>
      <c r="BF13" s="7">
        <v>3450</v>
      </c>
      <c r="BG13" s="3">
        <f t="shared" si="18"/>
        <v>235980.00000000003</v>
      </c>
      <c r="BH13" s="7">
        <v>68400</v>
      </c>
      <c r="BI13" s="7">
        <v>54160</v>
      </c>
      <c r="BJ13" s="7">
        <v>15210</v>
      </c>
      <c r="BK13" s="3">
        <f t="shared" si="19"/>
        <v>1033367.4</v>
      </c>
      <c r="BL13" s="7">
        <v>67940</v>
      </c>
      <c r="BM13" s="7">
        <v>56570</v>
      </c>
      <c r="BN13" s="7">
        <v>7050</v>
      </c>
      <c r="BO13" s="3">
        <f t="shared" si="20"/>
        <v>503228.99999999994</v>
      </c>
      <c r="BP13" s="7">
        <v>71380</v>
      </c>
      <c r="BQ13" s="7">
        <v>55980</v>
      </c>
    </row>
    <row r="14" spans="1:69" x14ac:dyDescent="0.2">
      <c r="A14" s="2" t="s">
        <v>1511</v>
      </c>
      <c r="B14" s="3">
        <v>3915460</v>
      </c>
      <c r="C14" s="3">
        <f t="shared" si="0"/>
        <v>108771478.8</v>
      </c>
      <c r="D14" s="3">
        <v>27780</v>
      </c>
      <c r="E14" s="3">
        <v>25550</v>
      </c>
      <c r="F14" s="7">
        <v>65450</v>
      </c>
      <c r="G14" s="3">
        <f t="shared" si="1"/>
        <v>1903286</v>
      </c>
      <c r="H14" s="7">
        <v>29080</v>
      </c>
      <c r="I14" s="7">
        <v>27440</v>
      </c>
      <c r="J14" s="7">
        <v>361930</v>
      </c>
      <c r="K14" s="3">
        <f t="shared" si="2"/>
        <v>11614333.700000001</v>
      </c>
      <c r="L14" s="7">
        <v>32090</v>
      </c>
      <c r="M14" s="7">
        <v>29580</v>
      </c>
      <c r="N14" s="7">
        <v>23150</v>
      </c>
      <c r="O14" s="3">
        <f t="shared" si="3"/>
        <v>633615.5</v>
      </c>
      <c r="P14" s="7">
        <v>27370</v>
      </c>
      <c r="Q14" s="7">
        <v>25920</v>
      </c>
      <c r="R14" s="7">
        <v>270190</v>
      </c>
      <c r="S14" s="3">
        <f t="shared" si="4"/>
        <v>7103295.0999999996</v>
      </c>
      <c r="T14" s="7">
        <v>26290</v>
      </c>
      <c r="U14" s="7">
        <v>23590</v>
      </c>
      <c r="V14" s="3">
        <f t="shared" si="5"/>
        <v>720720</v>
      </c>
      <c r="W14" s="3">
        <f t="shared" si="6"/>
        <v>21254530.300000001</v>
      </c>
      <c r="X14" s="3">
        <f t="shared" si="7"/>
        <v>29490.690281940282</v>
      </c>
      <c r="Z14" s="3">
        <f t="shared" si="8"/>
        <v>3194740</v>
      </c>
      <c r="AA14" s="3">
        <f t="shared" si="8"/>
        <v>87516948.5</v>
      </c>
      <c r="AB14" s="3">
        <f t="shared" si="9"/>
        <v>27394.075417717875</v>
      </c>
      <c r="AC14" s="31"/>
      <c r="AD14" s="3">
        <f t="shared" si="10"/>
        <v>73110</v>
      </c>
      <c r="AE14" s="3">
        <f t="shared" si="10"/>
        <v>2025535.1</v>
      </c>
      <c r="AF14" s="3">
        <f t="shared" si="11"/>
        <v>27705.308439337983</v>
      </c>
      <c r="AH14" s="7">
        <v>30880</v>
      </c>
      <c r="AI14" s="3">
        <f t="shared" si="12"/>
        <v>984763.20000000007</v>
      </c>
      <c r="AJ14" s="7">
        <v>31890</v>
      </c>
      <c r="AK14" s="7">
        <v>29830</v>
      </c>
      <c r="AL14" s="7">
        <v>780</v>
      </c>
      <c r="AM14" s="3">
        <f t="shared" si="13"/>
        <v>21668.400000000001</v>
      </c>
      <c r="AN14" s="7">
        <v>27780</v>
      </c>
      <c r="AO14" s="7">
        <v>24060</v>
      </c>
      <c r="AP14" s="7">
        <v>1330</v>
      </c>
      <c r="AQ14" s="3">
        <f t="shared" si="14"/>
        <v>35258.300000000003</v>
      </c>
      <c r="AR14" s="7">
        <v>26510</v>
      </c>
      <c r="AS14" s="7">
        <v>23520</v>
      </c>
      <c r="AT14" s="7">
        <v>13290</v>
      </c>
      <c r="AU14" s="3">
        <f t="shared" si="15"/>
        <v>365475</v>
      </c>
      <c r="AV14" s="7">
        <v>27500</v>
      </c>
      <c r="AW14" s="7">
        <v>25200</v>
      </c>
      <c r="AX14" s="7">
        <v>2350</v>
      </c>
      <c r="AY14" s="3">
        <f t="shared" si="16"/>
        <v>60348</v>
      </c>
      <c r="AZ14" s="7">
        <v>25680</v>
      </c>
      <c r="BA14" s="7">
        <v>23600</v>
      </c>
      <c r="BB14" s="7">
        <v>7990</v>
      </c>
      <c r="BC14" s="3">
        <f t="shared" si="17"/>
        <v>191280.6</v>
      </c>
      <c r="BD14" s="7">
        <v>23940</v>
      </c>
      <c r="BE14" s="7">
        <v>21500</v>
      </c>
      <c r="BF14" s="7">
        <v>2710</v>
      </c>
      <c r="BG14" s="3">
        <f t="shared" si="18"/>
        <v>63956.000000000007</v>
      </c>
      <c r="BH14" s="7">
        <v>23600</v>
      </c>
      <c r="BI14" s="7">
        <v>18790</v>
      </c>
      <c r="BJ14" s="7">
        <v>9160</v>
      </c>
      <c r="BK14" s="3">
        <f t="shared" si="19"/>
        <v>202069.59999999998</v>
      </c>
      <c r="BL14" s="7">
        <v>22060</v>
      </c>
      <c r="BM14" s="7">
        <v>18680</v>
      </c>
      <c r="BN14" s="7">
        <v>4620</v>
      </c>
      <c r="BO14" s="3">
        <f t="shared" si="20"/>
        <v>100716</v>
      </c>
      <c r="BP14" s="7">
        <v>21800</v>
      </c>
      <c r="BQ14" s="7">
        <v>19460</v>
      </c>
    </row>
    <row r="15" spans="1:69" x14ac:dyDescent="0.2">
      <c r="A15" s="2" t="s">
        <v>1512</v>
      </c>
      <c r="B15" s="3">
        <v>3207790</v>
      </c>
      <c r="C15" s="3">
        <f t="shared" si="0"/>
        <v>138095359.5</v>
      </c>
      <c r="D15" s="3">
        <v>43050</v>
      </c>
      <c r="E15" s="3">
        <v>36620</v>
      </c>
      <c r="F15" s="7">
        <v>76630</v>
      </c>
      <c r="G15" s="3">
        <f t="shared" si="1"/>
        <v>3360991.8</v>
      </c>
      <c r="H15" s="7">
        <v>43860</v>
      </c>
      <c r="I15" s="7">
        <v>39870</v>
      </c>
      <c r="J15" s="7">
        <v>348950</v>
      </c>
      <c r="K15" s="3">
        <f t="shared" si="2"/>
        <v>18497839.5</v>
      </c>
      <c r="L15" s="7">
        <v>53010</v>
      </c>
      <c r="M15" s="7">
        <v>44720</v>
      </c>
      <c r="N15" s="7">
        <v>23980</v>
      </c>
      <c r="O15" s="3">
        <f t="shared" si="3"/>
        <v>925867.79999999993</v>
      </c>
      <c r="P15" s="7">
        <v>38610</v>
      </c>
      <c r="Q15" s="7">
        <v>33580</v>
      </c>
      <c r="R15" s="7">
        <v>272020</v>
      </c>
      <c r="S15" s="3">
        <f t="shared" si="4"/>
        <v>10929763.6</v>
      </c>
      <c r="T15" s="7">
        <v>40180</v>
      </c>
      <c r="U15" s="7">
        <v>35620</v>
      </c>
      <c r="V15" s="3">
        <f t="shared" si="5"/>
        <v>721580</v>
      </c>
      <c r="W15" s="3">
        <f t="shared" si="6"/>
        <v>33714462.700000003</v>
      </c>
      <c r="X15" s="3">
        <f t="shared" si="7"/>
        <v>46723.111366723031</v>
      </c>
      <c r="Z15" s="3">
        <f t="shared" si="8"/>
        <v>2486210</v>
      </c>
      <c r="AA15" s="3">
        <f t="shared" si="8"/>
        <v>104380896.8</v>
      </c>
      <c r="AB15" s="3">
        <f t="shared" si="9"/>
        <v>41983.942144871107</v>
      </c>
      <c r="AC15" s="31"/>
      <c r="AD15" s="3">
        <f t="shared" si="10"/>
        <v>74270</v>
      </c>
      <c r="AE15" s="3">
        <f t="shared" si="10"/>
        <v>3582810</v>
      </c>
      <c r="AF15" s="3">
        <f t="shared" si="11"/>
        <v>48240.339302544766</v>
      </c>
      <c r="AH15" s="7">
        <v>28710</v>
      </c>
      <c r="AI15" s="3">
        <f t="shared" si="12"/>
        <v>1424303.1</v>
      </c>
      <c r="AJ15" s="7">
        <v>49610</v>
      </c>
      <c r="AK15" s="7">
        <v>38650</v>
      </c>
      <c r="AL15" s="7">
        <v>3880</v>
      </c>
      <c r="AM15" s="3">
        <f t="shared" si="13"/>
        <v>268030.39999999997</v>
      </c>
      <c r="AN15" s="7">
        <v>69080</v>
      </c>
      <c r="AO15" s="7">
        <v>74080</v>
      </c>
      <c r="AP15" s="7">
        <v>3290</v>
      </c>
      <c r="AQ15" s="3">
        <f t="shared" si="14"/>
        <v>160782.29999999999</v>
      </c>
      <c r="AR15" s="7">
        <v>48870</v>
      </c>
      <c r="AS15" s="7">
        <v>42670</v>
      </c>
      <c r="AT15" s="7">
        <v>11660</v>
      </c>
      <c r="AU15" s="3">
        <f t="shared" si="15"/>
        <v>509075.6</v>
      </c>
      <c r="AV15" s="7">
        <v>43660</v>
      </c>
      <c r="AW15" s="7">
        <v>39070</v>
      </c>
      <c r="AX15" s="7">
        <v>2820</v>
      </c>
      <c r="AY15" s="3">
        <f t="shared" si="16"/>
        <v>133104</v>
      </c>
      <c r="AZ15" s="7">
        <v>47200</v>
      </c>
      <c r="BA15" s="7">
        <v>38410</v>
      </c>
      <c r="BB15" s="7">
        <v>9620</v>
      </c>
      <c r="BC15" s="3">
        <f t="shared" si="17"/>
        <v>443097.2</v>
      </c>
      <c r="BD15" s="7">
        <v>46060</v>
      </c>
      <c r="BE15" s="7">
        <v>41020</v>
      </c>
      <c r="BF15" s="7">
        <v>4370</v>
      </c>
      <c r="BG15" s="3">
        <f t="shared" si="18"/>
        <v>220379.1</v>
      </c>
      <c r="BH15" s="7">
        <v>50430</v>
      </c>
      <c r="BI15" s="7">
        <v>44470</v>
      </c>
      <c r="BJ15" s="7">
        <v>5410</v>
      </c>
      <c r="BK15" s="3">
        <f t="shared" si="19"/>
        <v>222080.49999999997</v>
      </c>
      <c r="BL15" s="7">
        <v>41050</v>
      </c>
      <c r="BM15" s="7">
        <v>34460</v>
      </c>
      <c r="BN15" s="7">
        <v>4510</v>
      </c>
      <c r="BO15" s="3">
        <f t="shared" si="20"/>
        <v>201957.80000000002</v>
      </c>
      <c r="BP15" s="7">
        <v>44780</v>
      </c>
      <c r="BQ15" s="7">
        <v>40650</v>
      </c>
    </row>
    <row r="16" spans="1:69" x14ac:dyDescent="0.2">
      <c r="A16" s="2" t="s">
        <v>1513</v>
      </c>
      <c r="B16" s="3">
        <v>11546880</v>
      </c>
      <c r="C16" s="3">
        <f t="shared" si="0"/>
        <v>246872294.39999998</v>
      </c>
      <c r="D16" s="3">
        <v>21380</v>
      </c>
      <c r="E16" s="3">
        <v>18930</v>
      </c>
      <c r="F16" s="7">
        <v>224470</v>
      </c>
      <c r="G16" s="3">
        <f t="shared" si="1"/>
        <v>4906914.2</v>
      </c>
      <c r="H16" s="7">
        <v>21860</v>
      </c>
      <c r="I16" s="7">
        <v>18880</v>
      </c>
      <c r="J16" s="7">
        <v>1297190</v>
      </c>
      <c r="K16" s="3">
        <f t="shared" si="2"/>
        <v>28992196.5</v>
      </c>
      <c r="L16" s="7">
        <v>22350</v>
      </c>
      <c r="M16" s="7">
        <v>19270</v>
      </c>
      <c r="N16" s="7">
        <v>73580</v>
      </c>
      <c r="O16" s="3">
        <f t="shared" si="3"/>
        <v>1512804.7999999998</v>
      </c>
      <c r="P16" s="7">
        <v>20560</v>
      </c>
      <c r="Q16" s="7">
        <v>18820</v>
      </c>
      <c r="R16" s="7">
        <v>941950</v>
      </c>
      <c r="S16" s="3">
        <f t="shared" si="4"/>
        <v>18660029.5</v>
      </c>
      <c r="T16" s="7">
        <v>19810</v>
      </c>
      <c r="U16" s="7">
        <v>18310</v>
      </c>
      <c r="V16" s="3">
        <f t="shared" si="5"/>
        <v>2537190</v>
      </c>
      <c r="W16" s="3">
        <f t="shared" si="6"/>
        <v>54071945</v>
      </c>
      <c r="X16" s="3">
        <f t="shared" si="7"/>
        <v>21311.744488981905</v>
      </c>
      <c r="Z16" s="3">
        <f t="shared" si="8"/>
        <v>9009690</v>
      </c>
      <c r="AA16" s="3">
        <f t="shared" si="8"/>
        <v>192800349.39999998</v>
      </c>
      <c r="AB16" s="3">
        <f t="shared" si="9"/>
        <v>21399.221216268259</v>
      </c>
      <c r="AC16" s="31"/>
      <c r="AD16" s="3">
        <f t="shared" si="10"/>
        <v>242900</v>
      </c>
      <c r="AE16" s="3">
        <f t="shared" si="10"/>
        <v>5021436.8000000007</v>
      </c>
      <c r="AF16" s="3">
        <f t="shared" si="11"/>
        <v>20672.856319473038</v>
      </c>
      <c r="AH16" s="7">
        <v>129380</v>
      </c>
      <c r="AI16" s="3">
        <f t="shared" si="12"/>
        <v>2786845.1999999997</v>
      </c>
      <c r="AJ16" s="7">
        <v>21540</v>
      </c>
      <c r="AK16" s="7">
        <v>19170</v>
      </c>
      <c r="AL16" s="7">
        <v>3610</v>
      </c>
      <c r="AM16" s="3">
        <f t="shared" si="13"/>
        <v>75882.2</v>
      </c>
      <c r="AN16" s="7">
        <v>21020</v>
      </c>
      <c r="AO16" s="7">
        <v>18960</v>
      </c>
      <c r="AP16" s="7">
        <v>4580</v>
      </c>
      <c r="AQ16" s="3">
        <f t="shared" si="14"/>
        <v>90821.4</v>
      </c>
      <c r="AR16" s="7">
        <v>19830</v>
      </c>
      <c r="AS16" s="7">
        <v>18320</v>
      </c>
      <c r="AT16" s="7">
        <v>33850</v>
      </c>
      <c r="AU16" s="3">
        <f t="shared" si="15"/>
        <v>718974</v>
      </c>
      <c r="AV16" s="7">
        <v>21240</v>
      </c>
      <c r="AW16" s="7">
        <v>18710</v>
      </c>
      <c r="AX16" s="7">
        <v>5860</v>
      </c>
      <c r="AY16" s="3">
        <f t="shared" si="16"/>
        <v>117493</v>
      </c>
      <c r="AZ16" s="7">
        <v>20050</v>
      </c>
      <c r="BA16" s="7">
        <v>18710</v>
      </c>
      <c r="BB16" s="7">
        <v>27440</v>
      </c>
      <c r="BC16" s="3">
        <f t="shared" si="17"/>
        <v>509286.39999999997</v>
      </c>
      <c r="BD16" s="7">
        <v>18560</v>
      </c>
      <c r="BE16" s="7">
        <v>17900</v>
      </c>
      <c r="BF16" s="7">
        <v>8160</v>
      </c>
      <c r="BG16" s="3">
        <f t="shared" si="18"/>
        <v>150470.40000000002</v>
      </c>
      <c r="BH16" s="7">
        <v>18440</v>
      </c>
      <c r="BI16" s="7">
        <v>17890</v>
      </c>
      <c r="BJ16" s="7">
        <v>19110</v>
      </c>
      <c r="BK16" s="3">
        <f t="shared" si="19"/>
        <v>365574.3</v>
      </c>
      <c r="BL16" s="7">
        <v>19130</v>
      </c>
      <c r="BM16" s="7">
        <v>18080</v>
      </c>
      <c r="BN16" s="7">
        <v>10910</v>
      </c>
      <c r="BO16" s="3">
        <f t="shared" si="20"/>
        <v>206089.9</v>
      </c>
      <c r="BP16" s="7">
        <v>18890</v>
      </c>
      <c r="BQ16" s="7">
        <v>18080</v>
      </c>
    </row>
    <row r="17" spans="1:69" x14ac:dyDescent="0.2">
      <c r="A17" s="2" t="s">
        <v>1514</v>
      </c>
      <c r="B17" s="3">
        <v>4246260</v>
      </c>
      <c r="C17" s="3">
        <f t="shared" si="0"/>
        <v>109001494.2</v>
      </c>
      <c r="D17" s="3">
        <v>25670</v>
      </c>
      <c r="E17" s="3">
        <v>22690</v>
      </c>
      <c r="F17" s="7">
        <v>78810</v>
      </c>
      <c r="G17" s="3">
        <f t="shared" si="1"/>
        <v>1873313.7</v>
      </c>
      <c r="H17" s="7">
        <v>23770</v>
      </c>
      <c r="I17" s="7">
        <v>21200</v>
      </c>
      <c r="J17" s="7">
        <v>452020</v>
      </c>
      <c r="K17" s="3">
        <f t="shared" si="2"/>
        <v>12661080.200000001</v>
      </c>
      <c r="L17" s="7">
        <v>28010</v>
      </c>
      <c r="M17" s="7">
        <v>24120</v>
      </c>
      <c r="N17" s="7">
        <v>25490</v>
      </c>
      <c r="O17" s="3">
        <f t="shared" si="3"/>
        <v>575309.30000000005</v>
      </c>
      <c r="P17" s="7">
        <v>22570</v>
      </c>
      <c r="Q17" s="7">
        <v>20540</v>
      </c>
      <c r="R17" s="7">
        <v>309410</v>
      </c>
      <c r="S17" s="3">
        <f t="shared" si="4"/>
        <v>6772984.9000000004</v>
      </c>
      <c r="T17" s="7">
        <v>21890</v>
      </c>
      <c r="U17" s="7">
        <v>19450</v>
      </c>
      <c r="V17" s="3">
        <f t="shared" si="5"/>
        <v>865730</v>
      </c>
      <c r="W17" s="3">
        <f t="shared" si="6"/>
        <v>21882688.100000001</v>
      </c>
      <c r="X17" s="3">
        <f t="shared" si="7"/>
        <v>25276.573643052685</v>
      </c>
      <c r="Z17" s="3">
        <f t="shared" si="8"/>
        <v>3380530</v>
      </c>
      <c r="AA17" s="3">
        <f t="shared" si="8"/>
        <v>87118806.099999994</v>
      </c>
      <c r="AB17" s="3">
        <f t="shared" si="9"/>
        <v>25770.753727965734</v>
      </c>
      <c r="AC17" s="31"/>
      <c r="AD17" s="3">
        <f t="shared" si="10"/>
        <v>81310</v>
      </c>
      <c r="AE17" s="3">
        <f t="shared" si="10"/>
        <v>1991050.1</v>
      </c>
      <c r="AF17" s="3">
        <f t="shared" si="11"/>
        <v>24487.149182142417</v>
      </c>
      <c r="AH17" s="7">
        <v>43210</v>
      </c>
      <c r="AI17" s="3">
        <f t="shared" si="12"/>
        <v>1166670</v>
      </c>
      <c r="AJ17" s="7">
        <v>27000</v>
      </c>
      <c r="AK17" s="7">
        <v>23460</v>
      </c>
      <c r="AL17" s="7">
        <v>1480</v>
      </c>
      <c r="AM17" s="3">
        <f t="shared" si="13"/>
        <v>37251.600000000006</v>
      </c>
      <c r="AN17" s="7">
        <v>25170</v>
      </c>
      <c r="AO17" s="7">
        <v>21330</v>
      </c>
      <c r="AP17" s="7">
        <v>1750</v>
      </c>
      <c r="AQ17" s="3">
        <f t="shared" si="14"/>
        <v>38167.5</v>
      </c>
      <c r="AR17" s="7">
        <v>21810</v>
      </c>
      <c r="AS17" s="7">
        <v>19230</v>
      </c>
      <c r="AT17" s="7">
        <v>11840</v>
      </c>
      <c r="AU17" s="3">
        <f t="shared" si="15"/>
        <v>280726.40000000002</v>
      </c>
      <c r="AV17" s="7">
        <v>23710</v>
      </c>
      <c r="AW17" s="7">
        <v>21030</v>
      </c>
      <c r="AX17" s="7">
        <v>2150</v>
      </c>
      <c r="AY17" s="3">
        <f t="shared" si="16"/>
        <v>44763</v>
      </c>
      <c r="AZ17" s="7">
        <v>20820</v>
      </c>
      <c r="BA17" s="7">
        <v>19220</v>
      </c>
      <c r="BB17" s="7">
        <v>9160</v>
      </c>
      <c r="BC17" s="3">
        <f t="shared" si="17"/>
        <v>188787.6</v>
      </c>
      <c r="BD17" s="7">
        <v>20610</v>
      </c>
      <c r="BE17" s="7">
        <v>18720</v>
      </c>
      <c r="BF17" s="7">
        <v>2090</v>
      </c>
      <c r="BG17" s="3">
        <f t="shared" si="18"/>
        <v>43137.599999999999</v>
      </c>
      <c r="BH17" s="7">
        <v>20640</v>
      </c>
      <c r="BI17" s="7">
        <v>18930</v>
      </c>
      <c r="BJ17" s="7">
        <v>5830</v>
      </c>
      <c r="BK17" s="3">
        <f t="shared" si="19"/>
        <v>117066.4</v>
      </c>
      <c r="BL17" s="7">
        <v>20080</v>
      </c>
      <c r="BM17" s="7">
        <v>18980</v>
      </c>
      <c r="BN17" s="7">
        <v>3800</v>
      </c>
      <c r="BO17" s="3">
        <f t="shared" si="20"/>
        <v>74480</v>
      </c>
      <c r="BP17" s="7">
        <v>19600</v>
      </c>
      <c r="BQ17" s="7">
        <v>18490</v>
      </c>
    </row>
    <row r="18" spans="1:69" x14ac:dyDescent="0.2">
      <c r="A18" s="2" t="s">
        <v>1515</v>
      </c>
      <c r="B18" s="3">
        <v>3810750</v>
      </c>
      <c r="C18" s="3">
        <f t="shared" si="0"/>
        <v>93553912.5</v>
      </c>
      <c r="D18" s="3">
        <v>24550</v>
      </c>
      <c r="E18" s="3">
        <v>20840</v>
      </c>
      <c r="F18" s="7">
        <v>72410</v>
      </c>
      <c r="G18" s="3">
        <f t="shared" si="1"/>
        <v>1779113.7</v>
      </c>
      <c r="H18" s="7">
        <v>24570</v>
      </c>
      <c r="I18" s="7">
        <v>20910</v>
      </c>
      <c r="J18" s="7">
        <v>353930</v>
      </c>
      <c r="K18" s="3">
        <f t="shared" si="2"/>
        <v>9591503</v>
      </c>
      <c r="L18" s="7">
        <v>27100</v>
      </c>
      <c r="M18" s="7">
        <v>22640</v>
      </c>
      <c r="N18" s="7">
        <v>34300</v>
      </c>
      <c r="O18" s="3">
        <f t="shared" si="3"/>
        <v>729904</v>
      </c>
      <c r="P18" s="7">
        <v>21280</v>
      </c>
      <c r="Q18" s="7">
        <v>18980</v>
      </c>
      <c r="R18" s="7">
        <v>359480</v>
      </c>
      <c r="S18" s="3">
        <f t="shared" si="4"/>
        <v>7484373.6000000006</v>
      </c>
      <c r="T18" s="7">
        <v>20820</v>
      </c>
      <c r="U18" s="7">
        <v>18340</v>
      </c>
      <c r="V18" s="3">
        <f t="shared" si="5"/>
        <v>820120</v>
      </c>
      <c r="W18" s="3">
        <f t="shared" si="6"/>
        <v>19584894.300000001</v>
      </c>
      <c r="X18" s="3">
        <f t="shared" si="7"/>
        <v>23880.522728381213</v>
      </c>
      <c r="Z18" s="3">
        <f t="shared" si="8"/>
        <v>2990630</v>
      </c>
      <c r="AA18" s="3">
        <f t="shared" si="8"/>
        <v>73969018.200000003</v>
      </c>
      <c r="AB18" s="3">
        <f t="shared" si="9"/>
        <v>24733.590648124307</v>
      </c>
      <c r="AC18" s="31"/>
      <c r="AD18" s="3">
        <f t="shared" si="10"/>
        <v>107400</v>
      </c>
      <c r="AE18" s="3">
        <f t="shared" si="10"/>
        <v>2301027.2000000002</v>
      </c>
      <c r="AF18" s="3">
        <f t="shared" si="11"/>
        <v>21424.834264432029</v>
      </c>
      <c r="AH18" s="7">
        <v>34570</v>
      </c>
      <c r="AI18" s="3">
        <f t="shared" si="12"/>
        <v>904005.5</v>
      </c>
      <c r="AJ18" s="7">
        <v>26150</v>
      </c>
      <c r="AK18" s="7">
        <v>22200</v>
      </c>
      <c r="AL18" s="7">
        <v>2150</v>
      </c>
      <c r="AM18" s="3">
        <f t="shared" si="13"/>
        <v>48590</v>
      </c>
      <c r="AN18" s="7">
        <v>22600</v>
      </c>
      <c r="AO18" s="7">
        <v>19180</v>
      </c>
      <c r="AP18" s="7">
        <v>1220</v>
      </c>
      <c r="AQ18" s="3">
        <f t="shared" si="14"/>
        <v>26437.4</v>
      </c>
      <c r="AR18" s="7">
        <v>21670</v>
      </c>
      <c r="AS18" s="7">
        <v>18920</v>
      </c>
      <c r="AT18" s="7">
        <v>10630</v>
      </c>
      <c r="AU18" s="3">
        <f t="shared" si="15"/>
        <v>261604.3</v>
      </c>
      <c r="AV18" s="7">
        <v>24610</v>
      </c>
      <c r="AW18" s="7">
        <v>20310</v>
      </c>
      <c r="AX18" s="7">
        <v>3170</v>
      </c>
      <c r="AY18" s="3">
        <f t="shared" si="16"/>
        <v>64477.8</v>
      </c>
      <c r="AZ18" s="7">
        <v>20340</v>
      </c>
      <c r="BA18" s="7">
        <v>18750</v>
      </c>
      <c r="BB18" s="7">
        <v>10390</v>
      </c>
      <c r="BC18" s="3">
        <f t="shared" si="17"/>
        <v>194916.40000000002</v>
      </c>
      <c r="BD18" s="7">
        <v>18760</v>
      </c>
      <c r="BE18" s="7">
        <v>17920</v>
      </c>
      <c r="BF18" s="7">
        <v>5660</v>
      </c>
      <c r="BG18" s="3">
        <f t="shared" si="18"/>
        <v>99219.8</v>
      </c>
      <c r="BH18" s="7">
        <v>17530</v>
      </c>
      <c r="BI18" s="7">
        <v>17640</v>
      </c>
      <c r="BJ18" s="7">
        <v>24520</v>
      </c>
      <c r="BK18" s="3">
        <f t="shared" si="19"/>
        <v>434984.8</v>
      </c>
      <c r="BL18" s="7">
        <v>17740</v>
      </c>
      <c r="BM18" s="7">
        <v>17630</v>
      </c>
      <c r="BN18" s="7">
        <v>15090</v>
      </c>
      <c r="BO18" s="3">
        <f t="shared" si="20"/>
        <v>266791.2</v>
      </c>
      <c r="BP18" s="7">
        <v>17680</v>
      </c>
      <c r="BQ18" s="7">
        <v>17630</v>
      </c>
    </row>
    <row r="19" spans="1:69" x14ac:dyDescent="0.2">
      <c r="A19" s="2" t="s">
        <v>1516</v>
      </c>
      <c r="B19" s="3">
        <v>13835090</v>
      </c>
      <c r="C19" s="3">
        <f t="shared" si="0"/>
        <v>525595069.10000002</v>
      </c>
      <c r="D19" s="3">
        <v>37990</v>
      </c>
      <c r="E19" s="3">
        <v>25120</v>
      </c>
      <c r="F19" s="7">
        <v>269870</v>
      </c>
      <c r="G19" s="3">
        <f t="shared" si="1"/>
        <v>9577686.3000000007</v>
      </c>
      <c r="H19" s="7">
        <v>35490</v>
      </c>
      <c r="I19" s="7">
        <v>25540</v>
      </c>
      <c r="J19" s="7">
        <v>1475050</v>
      </c>
      <c r="K19" s="3">
        <f t="shared" si="2"/>
        <v>60491800.5</v>
      </c>
      <c r="L19" s="7">
        <v>41010</v>
      </c>
      <c r="M19" s="7">
        <v>28160</v>
      </c>
      <c r="N19" s="7">
        <v>74110</v>
      </c>
      <c r="O19" s="3">
        <f t="shared" si="3"/>
        <v>2193656</v>
      </c>
      <c r="P19" s="7">
        <v>29600</v>
      </c>
      <c r="Q19" s="7">
        <v>22680</v>
      </c>
      <c r="R19" s="7">
        <v>1147050</v>
      </c>
      <c r="S19" s="3">
        <f t="shared" si="4"/>
        <v>43312608</v>
      </c>
      <c r="T19" s="7">
        <v>37760</v>
      </c>
      <c r="U19" s="7">
        <v>24660</v>
      </c>
      <c r="V19" s="3">
        <f t="shared" si="5"/>
        <v>2966080</v>
      </c>
      <c r="W19" s="3">
        <f t="shared" si="6"/>
        <v>115575750.8</v>
      </c>
      <c r="X19" s="3">
        <f t="shared" si="7"/>
        <v>38965.823848311578</v>
      </c>
      <c r="Z19" s="3">
        <f t="shared" si="8"/>
        <v>10869010</v>
      </c>
      <c r="AA19" s="3">
        <f t="shared" si="8"/>
        <v>410019318.30000001</v>
      </c>
      <c r="AB19" s="3">
        <f t="shared" si="9"/>
        <v>37723.704210411066</v>
      </c>
      <c r="AC19" s="31"/>
      <c r="AD19" s="3">
        <f t="shared" si="10"/>
        <v>260420</v>
      </c>
      <c r="AE19" s="3">
        <f t="shared" si="10"/>
        <v>8788860.4000000004</v>
      </c>
      <c r="AF19" s="3">
        <f t="shared" si="11"/>
        <v>33748.791951463019</v>
      </c>
      <c r="AH19" s="7">
        <v>128960</v>
      </c>
      <c r="AI19" s="3">
        <f t="shared" si="12"/>
        <v>5110684.8000000007</v>
      </c>
      <c r="AJ19" s="7">
        <v>39630</v>
      </c>
      <c r="AK19" s="7">
        <v>28520</v>
      </c>
      <c r="AL19" s="7">
        <v>5410</v>
      </c>
      <c r="AM19" s="3">
        <f t="shared" si="13"/>
        <v>148991.4</v>
      </c>
      <c r="AN19" s="7">
        <v>27540</v>
      </c>
      <c r="AO19" s="7">
        <v>21760</v>
      </c>
      <c r="AP19" s="7">
        <v>4750</v>
      </c>
      <c r="AQ19" s="3">
        <f t="shared" si="14"/>
        <v>134520</v>
      </c>
      <c r="AR19" s="7">
        <v>28320</v>
      </c>
      <c r="AS19" s="7">
        <v>21440</v>
      </c>
      <c r="AT19" s="7">
        <v>33750</v>
      </c>
      <c r="AU19" s="3">
        <f t="shared" si="15"/>
        <v>1018912.5</v>
      </c>
      <c r="AV19" s="7">
        <v>30190</v>
      </c>
      <c r="AW19" s="7">
        <v>23590</v>
      </c>
      <c r="AX19" s="7">
        <v>6040</v>
      </c>
      <c r="AY19" s="3">
        <f t="shared" si="16"/>
        <v>156375.6</v>
      </c>
      <c r="AZ19" s="7">
        <v>25890</v>
      </c>
      <c r="BA19" s="7">
        <v>20000</v>
      </c>
      <c r="BB19" s="7">
        <v>30740</v>
      </c>
      <c r="BC19" s="3">
        <f t="shared" si="17"/>
        <v>866868</v>
      </c>
      <c r="BD19" s="7">
        <v>28200</v>
      </c>
      <c r="BE19" s="7">
        <v>19700</v>
      </c>
      <c r="BF19" s="7">
        <v>10190</v>
      </c>
      <c r="BG19" s="3">
        <f t="shared" si="18"/>
        <v>279919.3</v>
      </c>
      <c r="BH19" s="7">
        <v>27470</v>
      </c>
      <c r="BI19" s="7">
        <v>20060</v>
      </c>
      <c r="BJ19" s="7">
        <v>27880</v>
      </c>
      <c r="BK19" s="3">
        <f t="shared" si="19"/>
        <v>744674.8</v>
      </c>
      <c r="BL19" s="7">
        <v>26710</v>
      </c>
      <c r="BM19" s="7">
        <v>19250</v>
      </c>
      <c r="BN19" s="7">
        <v>12700</v>
      </c>
      <c r="BO19" s="3">
        <f t="shared" si="20"/>
        <v>327914</v>
      </c>
      <c r="BP19" s="7">
        <v>25820</v>
      </c>
      <c r="BQ19" s="7">
        <v>19400</v>
      </c>
    </row>
    <row r="20" spans="1:69" x14ac:dyDescent="0.2">
      <c r="A20" s="2" t="s">
        <v>1517</v>
      </c>
      <c r="B20" s="3">
        <v>21355350</v>
      </c>
      <c r="C20" s="3">
        <f t="shared" si="0"/>
        <v>734837593.49999988</v>
      </c>
      <c r="D20" s="3">
        <v>34410</v>
      </c>
      <c r="E20" s="3">
        <v>31510</v>
      </c>
      <c r="F20" s="7">
        <v>420020</v>
      </c>
      <c r="G20" s="3">
        <f t="shared" si="1"/>
        <v>14133673</v>
      </c>
      <c r="H20" s="7">
        <v>33650</v>
      </c>
      <c r="I20" s="7">
        <v>31400</v>
      </c>
      <c r="J20" s="7">
        <v>2403360</v>
      </c>
      <c r="K20" s="3">
        <f t="shared" si="2"/>
        <v>91832385.600000009</v>
      </c>
      <c r="L20" s="7">
        <v>38210</v>
      </c>
      <c r="M20" s="7">
        <v>35520</v>
      </c>
      <c r="N20" s="7">
        <v>121700</v>
      </c>
      <c r="O20" s="3">
        <f t="shared" si="3"/>
        <v>3803125</v>
      </c>
      <c r="P20" s="7">
        <v>31250</v>
      </c>
      <c r="Q20" s="7">
        <v>28730</v>
      </c>
      <c r="R20" s="7">
        <v>1804640</v>
      </c>
      <c r="S20" s="3">
        <f t="shared" si="4"/>
        <v>59390702.399999991</v>
      </c>
      <c r="T20" s="7">
        <v>32910</v>
      </c>
      <c r="U20" s="7">
        <v>29760</v>
      </c>
      <c r="V20" s="3">
        <f t="shared" si="5"/>
        <v>4749720</v>
      </c>
      <c r="W20" s="3">
        <f t="shared" si="6"/>
        <v>169159886</v>
      </c>
      <c r="X20" s="3">
        <f t="shared" si="7"/>
        <v>35614.706972200467</v>
      </c>
      <c r="Z20" s="3">
        <f t="shared" si="8"/>
        <v>16605630</v>
      </c>
      <c r="AA20" s="3">
        <f t="shared" si="8"/>
        <v>565677707.49999988</v>
      </c>
      <c r="AB20" s="3">
        <f t="shared" si="9"/>
        <v>34065.416819476275</v>
      </c>
      <c r="AC20" s="31"/>
      <c r="AD20" s="3">
        <f t="shared" si="10"/>
        <v>434440</v>
      </c>
      <c r="AE20" s="3">
        <f t="shared" si="10"/>
        <v>14219879.899999999</v>
      </c>
      <c r="AF20" s="3">
        <f t="shared" si="11"/>
        <v>32731.516204769356</v>
      </c>
      <c r="AH20" s="7">
        <v>216750</v>
      </c>
      <c r="AI20" s="3">
        <f t="shared" si="12"/>
        <v>8037090</v>
      </c>
      <c r="AJ20" s="7">
        <v>37080</v>
      </c>
      <c r="AK20" s="7">
        <v>34940</v>
      </c>
      <c r="AL20" s="7">
        <v>7060</v>
      </c>
      <c r="AM20" s="3">
        <f t="shared" si="13"/>
        <v>227049.59999999998</v>
      </c>
      <c r="AN20" s="7">
        <v>32160</v>
      </c>
      <c r="AO20" s="7">
        <v>29400</v>
      </c>
      <c r="AP20" s="7">
        <v>8440</v>
      </c>
      <c r="AQ20" s="3">
        <f t="shared" si="14"/>
        <v>252356</v>
      </c>
      <c r="AR20" s="7">
        <v>29900</v>
      </c>
      <c r="AS20" s="7">
        <v>27480</v>
      </c>
      <c r="AT20" s="7">
        <v>60560</v>
      </c>
      <c r="AU20" s="3">
        <f t="shared" si="15"/>
        <v>1905217.6</v>
      </c>
      <c r="AV20" s="7">
        <v>31460</v>
      </c>
      <c r="AW20" s="7">
        <v>29170</v>
      </c>
      <c r="AX20" s="7">
        <v>10630</v>
      </c>
      <c r="AY20" s="3">
        <f t="shared" si="16"/>
        <v>287435.2</v>
      </c>
      <c r="AZ20" s="7">
        <v>27040</v>
      </c>
      <c r="BA20" s="7">
        <v>24280</v>
      </c>
      <c r="BB20" s="7">
        <v>51330</v>
      </c>
      <c r="BC20" s="3">
        <f t="shared" si="17"/>
        <v>1421841</v>
      </c>
      <c r="BD20" s="7">
        <v>27700</v>
      </c>
      <c r="BE20" s="7">
        <v>24870</v>
      </c>
      <c r="BF20" s="7">
        <v>18930</v>
      </c>
      <c r="BG20" s="3">
        <f t="shared" si="18"/>
        <v>528336.30000000005</v>
      </c>
      <c r="BH20" s="7">
        <v>27910</v>
      </c>
      <c r="BI20" s="7">
        <v>23660</v>
      </c>
      <c r="BJ20" s="7">
        <v>37950</v>
      </c>
      <c r="BK20" s="3">
        <f t="shared" si="19"/>
        <v>984423</v>
      </c>
      <c r="BL20" s="7">
        <v>25940</v>
      </c>
      <c r="BM20" s="7">
        <v>23010</v>
      </c>
      <c r="BN20" s="7">
        <v>22790</v>
      </c>
      <c r="BO20" s="3">
        <f t="shared" si="20"/>
        <v>576131.20000000007</v>
      </c>
      <c r="BP20" s="7">
        <v>25280</v>
      </c>
      <c r="BQ20" s="7">
        <v>21820</v>
      </c>
    </row>
    <row r="21" spans="1:69" x14ac:dyDescent="0.2">
      <c r="A21" s="2" t="s">
        <v>1518</v>
      </c>
      <c r="B21" s="3">
        <v>427670</v>
      </c>
      <c r="C21" s="3">
        <f t="shared" si="0"/>
        <v>10362444.1</v>
      </c>
      <c r="D21" s="3">
        <v>24230</v>
      </c>
      <c r="E21" s="3">
        <v>19370</v>
      </c>
      <c r="F21" s="7">
        <v>11150</v>
      </c>
      <c r="G21" s="3">
        <f t="shared" si="1"/>
        <v>234373</v>
      </c>
      <c r="H21" s="7">
        <v>21020</v>
      </c>
      <c r="I21" s="7">
        <v>18760</v>
      </c>
      <c r="J21" s="7">
        <v>197210</v>
      </c>
      <c r="K21" s="3">
        <f t="shared" si="2"/>
        <v>4064498.1</v>
      </c>
      <c r="L21" s="7">
        <v>20610</v>
      </c>
      <c r="M21" s="7">
        <v>18630</v>
      </c>
      <c r="N21" s="7">
        <v>3020</v>
      </c>
      <c r="O21" s="3">
        <f t="shared" si="3"/>
        <v>65201.8</v>
      </c>
      <c r="P21" s="7">
        <v>21590</v>
      </c>
      <c r="Q21" s="7">
        <v>18730</v>
      </c>
      <c r="R21" s="7">
        <v>13870</v>
      </c>
      <c r="S21" s="3">
        <f t="shared" si="4"/>
        <v>339815</v>
      </c>
      <c r="T21" s="7">
        <v>24500</v>
      </c>
      <c r="U21" s="7">
        <v>20780</v>
      </c>
      <c r="V21" s="3">
        <f t="shared" si="5"/>
        <v>225250</v>
      </c>
      <c r="W21" s="3">
        <f t="shared" si="6"/>
        <v>4703887.8999999994</v>
      </c>
      <c r="X21" s="3">
        <f t="shared" si="7"/>
        <v>20882.965149833515</v>
      </c>
      <c r="Z21" s="3">
        <f t="shared" si="8"/>
        <v>202420</v>
      </c>
      <c r="AA21" s="3">
        <f t="shared" si="8"/>
        <v>5658556.2000000002</v>
      </c>
      <c r="AB21" s="3">
        <f t="shared" si="9"/>
        <v>27954.531172809009</v>
      </c>
      <c r="AC21" s="31"/>
      <c r="AD21" s="3">
        <f t="shared" si="10"/>
        <v>21180</v>
      </c>
      <c r="AE21" s="3">
        <f t="shared" si="10"/>
        <v>440089.29999999952</v>
      </c>
      <c r="AF21" s="3">
        <f t="shared" si="11"/>
        <v>20778.531633616596</v>
      </c>
      <c r="AH21" s="7">
        <v>2800</v>
      </c>
      <c r="AI21" s="3">
        <f t="shared" si="12"/>
        <v>70924</v>
      </c>
      <c r="AJ21" s="7">
        <v>25330</v>
      </c>
      <c r="AK21" s="7">
        <v>19700</v>
      </c>
      <c r="AL21" s="7">
        <v>6720</v>
      </c>
      <c r="AM21" s="3">
        <f t="shared" si="13"/>
        <v>134534.39999999999</v>
      </c>
      <c r="AN21" s="7">
        <v>20020</v>
      </c>
      <c r="AO21" s="7">
        <v>18340</v>
      </c>
      <c r="AP21" s="7">
        <v>7940</v>
      </c>
      <c r="AQ21" s="3">
        <f t="shared" si="14"/>
        <v>159197</v>
      </c>
      <c r="AR21" s="7">
        <v>20050</v>
      </c>
      <c r="AS21" s="7">
        <v>18620</v>
      </c>
      <c r="AT21" s="7">
        <v>300</v>
      </c>
      <c r="AU21" s="3">
        <f t="shared" si="15"/>
        <v>7260</v>
      </c>
      <c r="AV21" s="7">
        <v>24200</v>
      </c>
      <c r="AW21" s="7">
        <v>21070</v>
      </c>
      <c r="AX21" s="7">
        <v>1420</v>
      </c>
      <c r="AY21" s="3">
        <f t="shared" si="16"/>
        <v>27278.2</v>
      </c>
      <c r="AZ21" s="7">
        <v>19210</v>
      </c>
      <c r="BA21" s="7">
        <v>18050</v>
      </c>
      <c r="BB21" s="7">
        <v>180</v>
      </c>
      <c r="BC21" s="3">
        <f t="shared" si="17"/>
        <v>3367.8</v>
      </c>
      <c r="BD21" s="7">
        <v>18710</v>
      </c>
      <c r="BE21" s="7">
        <v>17860</v>
      </c>
      <c r="BF21" s="8">
        <v>20</v>
      </c>
      <c r="BG21" s="9">
        <v>2132.2999999995227</v>
      </c>
      <c r="BH21" s="8">
        <v>29490</v>
      </c>
      <c r="BI21" s="7"/>
      <c r="BJ21" s="7">
        <v>1540</v>
      </c>
      <c r="BK21" s="3">
        <f t="shared" si="19"/>
        <v>30291.800000000003</v>
      </c>
      <c r="BL21" s="7">
        <v>19670</v>
      </c>
      <c r="BM21" s="7">
        <v>18160</v>
      </c>
      <c r="BN21" s="7">
        <v>260</v>
      </c>
      <c r="BO21" s="3">
        <f t="shared" si="20"/>
        <v>5103.8</v>
      </c>
      <c r="BP21" s="7">
        <v>19630</v>
      </c>
      <c r="BQ21" s="7">
        <v>17980</v>
      </c>
    </row>
    <row r="22" spans="1:69" x14ac:dyDescent="0.2">
      <c r="A22" s="2" t="s">
        <v>1519</v>
      </c>
      <c r="B22" s="3">
        <v>4978290</v>
      </c>
      <c r="C22" s="3">
        <f t="shared" si="0"/>
        <v>223823918.40000001</v>
      </c>
      <c r="D22" s="3">
        <v>44960</v>
      </c>
      <c r="E22" s="3">
        <v>40120</v>
      </c>
      <c r="F22" s="7">
        <v>100000</v>
      </c>
      <c r="G22" s="3">
        <f t="shared" si="1"/>
        <v>3977000.0000000005</v>
      </c>
      <c r="H22" s="7">
        <v>39770</v>
      </c>
      <c r="I22" s="7">
        <v>36750</v>
      </c>
      <c r="J22" s="7">
        <v>459670</v>
      </c>
      <c r="K22" s="3">
        <f t="shared" si="2"/>
        <v>24739439.399999999</v>
      </c>
      <c r="L22" s="7">
        <v>53820</v>
      </c>
      <c r="M22" s="7">
        <v>50750</v>
      </c>
      <c r="N22" s="7">
        <v>49490</v>
      </c>
      <c r="O22" s="3">
        <f t="shared" si="3"/>
        <v>1926150.8</v>
      </c>
      <c r="P22" s="7">
        <v>38920</v>
      </c>
      <c r="Q22" s="7">
        <v>35400</v>
      </c>
      <c r="R22" s="7">
        <v>542430</v>
      </c>
      <c r="S22" s="3">
        <f t="shared" si="4"/>
        <v>20444186.699999999</v>
      </c>
      <c r="T22" s="7">
        <v>37690</v>
      </c>
      <c r="U22" s="7">
        <v>33350</v>
      </c>
      <c r="V22" s="3">
        <f t="shared" si="5"/>
        <v>1151590</v>
      </c>
      <c r="W22" s="3">
        <f t="shared" si="6"/>
        <v>51086776.899999999</v>
      </c>
      <c r="X22" s="3">
        <f t="shared" si="7"/>
        <v>44361.949044364745</v>
      </c>
      <c r="Z22" s="3">
        <f t="shared" si="8"/>
        <v>3826700</v>
      </c>
      <c r="AA22" s="3">
        <f t="shared" si="8"/>
        <v>172737141.5</v>
      </c>
      <c r="AB22" s="3">
        <f t="shared" si="9"/>
        <v>45139.97478244963</v>
      </c>
      <c r="AC22" s="31"/>
      <c r="AD22" s="3">
        <f t="shared" si="10"/>
        <v>86720</v>
      </c>
      <c r="AE22" s="3">
        <f t="shared" si="10"/>
        <v>3757656.6</v>
      </c>
      <c r="AF22" s="3">
        <f t="shared" si="11"/>
        <v>43330.910977859778</v>
      </c>
      <c r="AH22" s="7">
        <v>44220</v>
      </c>
      <c r="AI22" s="3">
        <f t="shared" si="12"/>
        <v>2332162.8000000003</v>
      </c>
      <c r="AJ22" s="7">
        <v>52740</v>
      </c>
      <c r="AK22" s="7">
        <v>49360</v>
      </c>
      <c r="AL22" s="7">
        <v>1290</v>
      </c>
      <c r="AM22" s="3">
        <f t="shared" si="13"/>
        <v>60501</v>
      </c>
      <c r="AN22" s="7">
        <v>46900</v>
      </c>
      <c r="AO22" s="7">
        <v>44130</v>
      </c>
      <c r="AP22" s="7">
        <v>1970</v>
      </c>
      <c r="AQ22" s="3">
        <f t="shared" si="14"/>
        <v>74209.900000000009</v>
      </c>
      <c r="AR22" s="7">
        <v>37670</v>
      </c>
      <c r="AS22" s="7">
        <v>32610</v>
      </c>
      <c r="AT22" s="7">
        <v>12500</v>
      </c>
      <c r="AU22" s="3">
        <f t="shared" si="15"/>
        <v>475125</v>
      </c>
      <c r="AV22" s="7">
        <v>38010</v>
      </c>
      <c r="AW22" s="7">
        <v>35690</v>
      </c>
      <c r="AX22" s="7">
        <v>3210</v>
      </c>
      <c r="AY22" s="3">
        <f t="shared" si="16"/>
        <v>101917.5</v>
      </c>
      <c r="AZ22" s="7">
        <v>31750</v>
      </c>
      <c r="BA22" s="7">
        <v>29030</v>
      </c>
      <c r="BB22" s="7">
        <v>10280</v>
      </c>
      <c r="BC22" s="3">
        <f t="shared" si="17"/>
        <v>312512</v>
      </c>
      <c r="BD22" s="7">
        <v>30400</v>
      </c>
      <c r="BE22" s="7">
        <v>27520</v>
      </c>
      <c r="BF22" s="7">
        <v>2650</v>
      </c>
      <c r="BG22" s="3">
        <f t="shared" si="18"/>
        <v>91769.5</v>
      </c>
      <c r="BH22" s="7">
        <v>34630</v>
      </c>
      <c r="BI22" s="7">
        <v>28010</v>
      </c>
      <c r="BJ22" s="7">
        <v>7490</v>
      </c>
      <c r="BK22" s="3">
        <f t="shared" si="19"/>
        <v>224400.4</v>
      </c>
      <c r="BL22" s="7">
        <v>29960</v>
      </c>
      <c r="BM22" s="7">
        <v>26660</v>
      </c>
      <c r="BN22" s="7">
        <v>3110</v>
      </c>
      <c r="BO22" s="3">
        <f t="shared" si="20"/>
        <v>85058.5</v>
      </c>
      <c r="BP22" s="7">
        <v>27350</v>
      </c>
      <c r="BQ22" s="7">
        <v>25810</v>
      </c>
    </row>
    <row r="23" spans="1:69" x14ac:dyDescent="0.2">
      <c r="A23" s="2" t="s">
        <v>1520</v>
      </c>
      <c r="B23" s="3">
        <v>5069590</v>
      </c>
      <c r="C23" s="3">
        <f t="shared" si="0"/>
        <v>222402913.29999998</v>
      </c>
      <c r="D23" s="3">
        <v>43870</v>
      </c>
      <c r="E23" s="3">
        <v>41020</v>
      </c>
      <c r="F23" s="7">
        <v>98670</v>
      </c>
      <c r="G23" s="3">
        <f t="shared" si="1"/>
        <v>4283264.6999999993</v>
      </c>
      <c r="H23" s="7">
        <v>43410</v>
      </c>
      <c r="I23" s="7">
        <v>40390</v>
      </c>
      <c r="J23" s="7">
        <v>465740</v>
      </c>
      <c r="K23" s="3">
        <f t="shared" si="2"/>
        <v>22634964</v>
      </c>
      <c r="L23" s="7">
        <v>48600</v>
      </c>
      <c r="M23" s="7">
        <v>45830</v>
      </c>
      <c r="N23" s="7">
        <v>30720</v>
      </c>
      <c r="O23" s="3">
        <f t="shared" si="3"/>
        <v>1276723.2000000002</v>
      </c>
      <c r="P23" s="7">
        <v>41560</v>
      </c>
      <c r="Q23" s="7">
        <v>37820</v>
      </c>
      <c r="R23" s="7">
        <v>454770</v>
      </c>
      <c r="S23" s="3">
        <f t="shared" si="4"/>
        <v>18545520.600000001</v>
      </c>
      <c r="T23" s="7">
        <v>40780</v>
      </c>
      <c r="U23" s="7">
        <v>37350</v>
      </c>
      <c r="V23" s="3">
        <f t="shared" si="5"/>
        <v>1049900</v>
      </c>
      <c r="W23" s="3">
        <f t="shared" si="6"/>
        <v>46740472.5</v>
      </c>
      <c r="X23" s="3">
        <f t="shared" si="7"/>
        <v>44518.975616725402</v>
      </c>
      <c r="Z23" s="3">
        <f t="shared" si="8"/>
        <v>4019690</v>
      </c>
      <c r="AA23" s="3">
        <f t="shared" si="8"/>
        <v>175662440.79999998</v>
      </c>
      <c r="AB23" s="3">
        <f t="shared" si="9"/>
        <v>43700.494515746228</v>
      </c>
      <c r="AC23" s="31"/>
      <c r="AD23" s="3">
        <f t="shared" si="10"/>
        <v>92690</v>
      </c>
      <c r="AE23" s="3">
        <f t="shared" si="10"/>
        <v>3925884.1</v>
      </c>
      <c r="AF23" s="3">
        <f t="shared" si="11"/>
        <v>42354.990829647213</v>
      </c>
      <c r="AH23" s="7">
        <v>45350</v>
      </c>
      <c r="AI23" s="3">
        <f t="shared" si="12"/>
        <v>2168637</v>
      </c>
      <c r="AJ23" s="7">
        <v>47820</v>
      </c>
      <c r="AK23" s="7">
        <v>44360</v>
      </c>
      <c r="AL23" s="7">
        <v>1890</v>
      </c>
      <c r="AM23" s="3">
        <f t="shared" si="13"/>
        <v>85976.1</v>
      </c>
      <c r="AN23" s="7">
        <v>45490</v>
      </c>
      <c r="AO23" s="7">
        <v>41820</v>
      </c>
      <c r="AP23" s="7">
        <v>2210</v>
      </c>
      <c r="AQ23" s="3">
        <f t="shared" si="14"/>
        <v>86609.9</v>
      </c>
      <c r="AR23" s="7">
        <v>39190</v>
      </c>
      <c r="AS23" s="7">
        <v>35900</v>
      </c>
      <c r="AT23" s="7">
        <v>15250</v>
      </c>
      <c r="AU23" s="3">
        <f t="shared" si="15"/>
        <v>647210</v>
      </c>
      <c r="AV23" s="7">
        <v>42440</v>
      </c>
      <c r="AW23" s="7">
        <v>38710</v>
      </c>
      <c r="AX23" s="7">
        <v>2130</v>
      </c>
      <c r="AY23" s="3">
        <f t="shared" si="16"/>
        <v>79491.600000000006</v>
      </c>
      <c r="AZ23" s="7">
        <v>37320</v>
      </c>
      <c r="BA23" s="7">
        <v>34390</v>
      </c>
      <c r="BB23" s="7">
        <v>11440</v>
      </c>
      <c r="BC23" s="3">
        <f t="shared" si="17"/>
        <v>380494.39999999997</v>
      </c>
      <c r="BD23" s="7">
        <v>33260</v>
      </c>
      <c r="BE23" s="7">
        <v>29580</v>
      </c>
      <c r="BF23" s="7">
        <v>2870</v>
      </c>
      <c r="BG23" s="3">
        <f t="shared" si="18"/>
        <v>94336.9</v>
      </c>
      <c r="BH23" s="7">
        <v>32870</v>
      </c>
      <c r="BI23" s="7">
        <v>27750</v>
      </c>
      <c r="BJ23" s="7">
        <v>7070</v>
      </c>
      <c r="BK23" s="3">
        <f t="shared" si="19"/>
        <v>237976.19999999998</v>
      </c>
      <c r="BL23" s="7">
        <v>33660</v>
      </c>
      <c r="BM23" s="7">
        <v>28230</v>
      </c>
      <c r="BN23" s="7">
        <v>4480</v>
      </c>
      <c r="BO23" s="3">
        <f t="shared" si="20"/>
        <v>145152</v>
      </c>
      <c r="BP23" s="7">
        <v>32400</v>
      </c>
      <c r="BQ23" s="7">
        <v>27800</v>
      </c>
    </row>
    <row r="24" spans="1:69" x14ac:dyDescent="0.2">
      <c r="A24" s="2" t="s">
        <v>1521</v>
      </c>
      <c r="B24" s="3">
        <v>8594170</v>
      </c>
      <c r="C24" s="3">
        <f t="shared" si="0"/>
        <v>296498865</v>
      </c>
      <c r="D24" s="3">
        <v>34500</v>
      </c>
      <c r="E24" s="3">
        <v>30920</v>
      </c>
      <c r="F24" s="7">
        <v>104150</v>
      </c>
      <c r="G24" s="3">
        <f t="shared" si="1"/>
        <v>3481734.5</v>
      </c>
      <c r="H24" s="7">
        <v>33430</v>
      </c>
      <c r="I24" s="7">
        <v>29660</v>
      </c>
      <c r="J24" s="7">
        <v>787240</v>
      </c>
      <c r="K24" s="3">
        <f t="shared" si="2"/>
        <v>27025949.199999999</v>
      </c>
      <c r="L24" s="7">
        <v>34330</v>
      </c>
      <c r="M24" s="7">
        <v>29190</v>
      </c>
      <c r="N24" s="7">
        <v>29450</v>
      </c>
      <c r="O24" s="3">
        <f t="shared" si="3"/>
        <v>1072569</v>
      </c>
      <c r="P24" s="7">
        <v>36420</v>
      </c>
      <c r="Q24" s="7">
        <v>30300</v>
      </c>
      <c r="R24" s="7">
        <v>649510</v>
      </c>
      <c r="S24" s="3">
        <f t="shared" si="4"/>
        <v>22122310.600000001</v>
      </c>
      <c r="T24" s="7">
        <v>34060</v>
      </c>
      <c r="U24" s="7">
        <v>28960</v>
      </c>
      <c r="V24" s="3">
        <f t="shared" si="5"/>
        <v>1570350</v>
      </c>
      <c r="W24" s="3">
        <f t="shared" si="6"/>
        <v>53702563.299999997</v>
      </c>
      <c r="X24" s="3">
        <f t="shared" si="7"/>
        <v>34197.830611010286</v>
      </c>
      <c r="Z24" s="3">
        <f t="shared" si="8"/>
        <v>7023820</v>
      </c>
      <c r="AA24" s="3">
        <f t="shared" si="8"/>
        <v>242796301.69999999</v>
      </c>
      <c r="AB24" s="3">
        <f t="shared" si="9"/>
        <v>34567.557497202375</v>
      </c>
      <c r="AC24" s="31"/>
      <c r="AD24" s="3">
        <f t="shared" si="10"/>
        <v>111830</v>
      </c>
      <c r="AE24" s="3">
        <f t="shared" si="10"/>
        <v>3652022.2</v>
      </c>
      <c r="AF24" s="3">
        <f t="shared" si="11"/>
        <v>32656.90959492086</v>
      </c>
      <c r="AH24" s="7">
        <v>63580</v>
      </c>
      <c r="AI24" s="3">
        <f t="shared" si="12"/>
        <v>2253911</v>
      </c>
      <c r="AJ24" s="7">
        <v>35450</v>
      </c>
      <c r="AK24" s="7">
        <v>30230</v>
      </c>
      <c r="AL24" s="7">
        <v>2490</v>
      </c>
      <c r="AM24" s="3">
        <f t="shared" si="13"/>
        <v>89988.6</v>
      </c>
      <c r="AN24" s="7">
        <v>36140</v>
      </c>
      <c r="AO24" s="7">
        <v>29030</v>
      </c>
      <c r="AP24" s="7">
        <v>2020</v>
      </c>
      <c r="AQ24" s="3">
        <f t="shared" si="14"/>
        <v>54075.4</v>
      </c>
      <c r="AR24" s="7">
        <v>26770</v>
      </c>
      <c r="AS24" s="7">
        <v>23170</v>
      </c>
      <c r="AT24" s="7">
        <v>11660</v>
      </c>
      <c r="AU24" s="3">
        <f t="shared" si="15"/>
        <v>389560.6</v>
      </c>
      <c r="AV24" s="7">
        <v>33410</v>
      </c>
      <c r="AW24" s="7">
        <v>30700</v>
      </c>
      <c r="AX24" s="7">
        <v>2820</v>
      </c>
      <c r="AY24" s="3">
        <f t="shared" si="16"/>
        <v>84882</v>
      </c>
      <c r="AZ24" s="7">
        <v>30100</v>
      </c>
      <c r="BA24" s="7">
        <v>24650</v>
      </c>
      <c r="BB24" s="7">
        <v>15520</v>
      </c>
      <c r="BC24" s="3">
        <f t="shared" si="17"/>
        <v>405382.40000000002</v>
      </c>
      <c r="BD24" s="7">
        <v>26120</v>
      </c>
      <c r="BE24" s="7">
        <v>21750</v>
      </c>
      <c r="BF24" s="7">
        <v>2020</v>
      </c>
      <c r="BG24" s="3">
        <f t="shared" si="18"/>
        <v>58842.6</v>
      </c>
      <c r="BH24" s="7">
        <v>29130</v>
      </c>
      <c r="BI24" s="7">
        <v>23730</v>
      </c>
      <c r="BJ24" s="7">
        <v>7160</v>
      </c>
      <c r="BK24" s="3">
        <f t="shared" si="19"/>
        <v>191530</v>
      </c>
      <c r="BL24" s="7">
        <v>26750</v>
      </c>
      <c r="BM24" s="7">
        <v>22620</v>
      </c>
      <c r="BN24" s="7">
        <v>4560</v>
      </c>
      <c r="BO24" s="3">
        <f t="shared" si="20"/>
        <v>123849.60000000001</v>
      </c>
      <c r="BP24" s="7">
        <v>27160</v>
      </c>
      <c r="BQ24" s="7">
        <v>24150</v>
      </c>
    </row>
    <row r="25" spans="1:69" x14ac:dyDescent="0.2">
      <c r="A25" s="2" t="s">
        <v>1522</v>
      </c>
      <c r="B25" s="3">
        <v>8771690</v>
      </c>
      <c r="C25" s="3">
        <f t="shared" si="0"/>
        <v>294641067.10000002</v>
      </c>
      <c r="D25" s="3">
        <v>33590</v>
      </c>
      <c r="E25" s="3">
        <v>28960</v>
      </c>
      <c r="F25" s="7">
        <v>142410</v>
      </c>
      <c r="G25" s="3">
        <f t="shared" si="1"/>
        <v>4968684.9000000004</v>
      </c>
      <c r="H25" s="7">
        <v>34890</v>
      </c>
      <c r="I25" s="7">
        <v>28960</v>
      </c>
      <c r="J25" s="7">
        <v>906690</v>
      </c>
      <c r="K25" s="3">
        <f t="shared" si="2"/>
        <v>30981597.300000001</v>
      </c>
      <c r="L25" s="7">
        <v>34170</v>
      </c>
      <c r="M25" s="7">
        <v>29040</v>
      </c>
      <c r="N25" s="7">
        <v>42720</v>
      </c>
      <c r="O25" s="3">
        <f t="shared" si="3"/>
        <v>1409332.8</v>
      </c>
      <c r="P25" s="7">
        <v>32990</v>
      </c>
      <c r="Q25" s="7">
        <v>28640</v>
      </c>
      <c r="R25" s="7">
        <v>727310</v>
      </c>
      <c r="S25" s="3">
        <f t="shared" si="4"/>
        <v>23710306</v>
      </c>
      <c r="T25" s="7">
        <v>32600</v>
      </c>
      <c r="U25" s="7">
        <v>27130</v>
      </c>
      <c r="V25" s="3">
        <f t="shared" si="5"/>
        <v>1819130</v>
      </c>
      <c r="W25" s="3">
        <f t="shared" si="6"/>
        <v>61069921</v>
      </c>
      <c r="X25" s="3">
        <f t="shared" si="7"/>
        <v>33570.949299940083</v>
      </c>
      <c r="Z25" s="3">
        <f t="shared" si="8"/>
        <v>6952560</v>
      </c>
      <c r="AA25" s="3">
        <f t="shared" si="8"/>
        <v>233571146.10000002</v>
      </c>
      <c r="AB25" s="3">
        <f t="shared" si="9"/>
        <v>33594.984595602196</v>
      </c>
      <c r="AC25" s="31"/>
      <c r="AD25" s="3">
        <f t="shared" si="10"/>
        <v>134160</v>
      </c>
      <c r="AE25" s="3">
        <f t="shared" si="10"/>
        <v>3943696.7000000011</v>
      </c>
      <c r="AF25" s="3">
        <f t="shared" si="11"/>
        <v>29395.473315444251</v>
      </c>
      <c r="AH25" s="7">
        <v>59380</v>
      </c>
      <c r="AI25" s="3">
        <f t="shared" si="12"/>
        <v>1901941.4000000001</v>
      </c>
      <c r="AJ25" s="7">
        <v>32030</v>
      </c>
      <c r="AK25" s="7">
        <v>26370</v>
      </c>
      <c r="AL25" s="7">
        <v>3170</v>
      </c>
      <c r="AM25" s="3">
        <f t="shared" si="13"/>
        <v>85526.6</v>
      </c>
      <c r="AN25" s="7">
        <v>26980</v>
      </c>
      <c r="AO25" s="7">
        <v>23770</v>
      </c>
      <c r="AP25" s="7">
        <v>2570</v>
      </c>
      <c r="AQ25" s="3">
        <f t="shared" si="14"/>
        <v>75378.099999999991</v>
      </c>
      <c r="AR25" s="7">
        <v>29330</v>
      </c>
      <c r="AS25" s="7">
        <v>25230</v>
      </c>
      <c r="AT25" s="7">
        <v>16250</v>
      </c>
      <c r="AU25" s="3">
        <f t="shared" si="15"/>
        <v>496112.5</v>
      </c>
      <c r="AV25" s="7">
        <v>30530</v>
      </c>
      <c r="AW25" s="7">
        <v>25020</v>
      </c>
      <c r="AX25" s="7">
        <v>2160</v>
      </c>
      <c r="AY25" s="3">
        <f t="shared" si="16"/>
        <v>54410.400000000001</v>
      </c>
      <c r="AZ25" s="7">
        <v>25190</v>
      </c>
      <c r="BA25" s="7">
        <v>21620</v>
      </c>
      <c r="BB25" s="7">
        <v>19360</v>
      </c>
      <c r="BC25" s="3">
        <f t="shared" si="17"/>
        <v>506457.59999999998</v>
      </c>
      <c r="BD25" s="7">
        <v>26160</v>
      </c>
      <c r="BE25" s="7">
        <v>21920</v>
      </c>
      <c r="BF25" s="7">
        <v>8980</v>
      </c>
      <c r="BG25" s="3">
        <f t="shared" si="18"/>
        <v>264820.2</v>
      </c>
      <c r="BH25" s="7">
        <v>29490</v>
      </c>
      <c r="BI25" s="7">
        <v>24680</v>
      </c>
      <c r="BJ25" s="7">
        <v>14720</v>
      </c>
      <c r="BK25" s="3">
        <f t="shared" si="19"/>
        <v>365939.20000000001</v>
      </c>
      <c r="BL25" s="7">
        <v>24860</v>
      </c>
      <c r="BM25" s="7">
        <v>19390</v>
      </c>
      <c r="BN25" s="7">
        <v>7570</v>
      </c>
      <c r="BO25" s="3">
        <f t="shared" si="20"/>
        <v>193110.7</v>
      </c>
      <c r="BP25" s="7">
        <v>25510</v>
      </c>
      <c r="BQ25" s="7">
        <v>19950</v>
      </c>
    </row>
    <row r="26" spans="1:69" x14ac:dyDescent="0.2">
      <c r="AC26" s="31"/>
    </row>
    <row r="27" spans="1:69" x14ac:dyDescent="0.2">
      <c r="A27" s="20" t="s">
        <v>1010</v>
      </c>
      <c r="B27" s="20"/>
      <c r="AC27" s="31"/>
    </row>
    <row r="28" spans="1:69" x14ac:dyDescent="0.2">
      <c r="A28" s="11"/>
      <c r="F28" s="12"/>
      <c r="G28" s="12"/>
      <c r="AC28" s="31"/>
      <c r="AP28" s="3"/>
      <c r="AQ28" s="10"/>
      <c r="AR28" s="7"/>
      <c r="BF28" s="3"/>
      <c r="BG28" s="3"/>
      <c r="BH28" s="7"/>
    </row>
    <row r="29" spans="1:69" x14ac:dyDescent="0.2">
      <c r="A29" s="11" t="s">
        <v>1028</v>
      </c>
      <c r="AC29" s="31"/>
    </row>
    <row r="30" spans="1:69" x14ac:dyDescent="0.2">
      <c r="A30" s="2" t="s">
        <v>627</v>
      </c>
      <c r="B30" s="12">
        <f t="shared" ref="B30:Z31" si="21">B3/B$3*100</f>
        <v>100</v>
      </c>
      <c r="C30" s="12">
        <f t="shared" si="21"/>
        <v>100</v>
      </c>
      <c r="D30" s="13">
        <f t="shared" si="21"/>
        <v>100</v>
      </c>
      <c r="E30" s="13">
        <f t="shared" si="21"/>
        <v>100</v>
      </c>
      <c r="F30" s="12">
        <f t="shared" si="21"/>
        <v>100</v>
      </c>
      <c r="G30" s="12">
        <f t="shared" si="21"/>
        <v>100</v>
      </c>
      <c r="H30" s="13">
        <f t="shared" si="21"/>
        <v>100</v>
      </c>
      <c r="I30" s="13">
        <f t="shared" si="21"/>
        <v>100</v>
      </c>
      <c r="J30" s="12">
        <f t="shared" si="21"/>
        <v>100</v>
      </c>
      <c r="K30" s="12">
        <f t="shared" si="21"/>
        <v>100</v>
      </c>
      <c r="L30" s="13">
        <f t="shared" si="21"/>
        <v>100</v>
      </c>
      <c r="M30" s="13">
        <f t="shared" si="21"/>
        <v>100</v>
      </c>
      <c r="N30" s="12">
        <f t="shared" si="21"/>
        <v>100</v>
      </c>
      <c r="O30" s="12">
        <f t="shared" si="21"/>
        <v>100</v>
      </c>
      <c r="P30" s="13">
        <f t="shared" si="21"/>
        <v>100</v>
      </c>
      <c r="Q30" s="13">
        <f t="shared" si="21"/>
        <v>100</v>
      </c>
      <c r="R30" s="12">
        <f t="shared" si="21"/>
        <v>100</v>
      </c>
      <c r="S30" s="12">
        <f t="shared" si="21"/>
        <v>100</v>
      </c>
      <c r="T30" s="13">
        <f t="shared" si="21"/>
        <v>100</v>
      </c>
      <c r="U30" s="13">
        <f t="shared" si="21"/>
        <v>100</v>
      </c>
      <c r="V30" s="12">
        <f t="shared" si="21"/>
        <v>100</v>
      </c>
      <c r="W30" s="12">
        <f t="shared" si="21"/>
        <v>100</v>
      </c>
      <c r="X30" s="13">
        <f t="shared" si="21"/>
        <v>100</v>
      </c>
      <c r="Y30" s="13"/>
      <c r="Z30" s="12">
        <f t="shared" si="21"/>
        <v>100</v>
      </c>
      <c r="AA30" s="12">
        <f>AA3/AA$3*100</f>
        <v>100</v>
      </c>
      <c r="AB30" s="13">
        <f>AB3/AB$3*100</f>
        <v>100</v>
      </c>
      <c r="AC30" s="32"/>
      <c r="AD30" s="12">
        <f t="shared" ref="AD30:AF31" si="22">AD3/AD$3*100</f>
        <v>100</v>
      </c>
      <c r="AE30" s="12">
        <f t="shared" si="22"/>
        <v>100</v>
      </c>
      <c r="AF30" s="13">
        <f t="shared" si="22"/>
        <v>100</v>
      </c>
      <c r="AG30" s="13"/>
      <c r="AH30" s="12">
        <f t="shared" ref="AH30:BQ30" si="23">AH3/AH$3*100</f>
        <v>100</v>
      </c>
      <c r="AI30" s="12">
        <f t="shared" si="23"/>
        <v>100</v>
      </c>
      <c r="AJ30" s="13">
        <f t="shared" si="23"/>
        <v>100</v>
      </c>
      <c r="AK30" s="13">
        <f t="shared" si="23"/>
        <v>100</v>
      </c>
      <c r="AL30" s="12">
        <f t="shared" si="23"/>
        <v>100</v>
      </c>
      <c r="AM30" s="12">
        <f t="shared" si="23"/>
        <v>100</v>
      </c>
      <c r="AN30" s="13">
        <f t="shared" si="23"/>
        <v>100</v>
      </c>
      <c r="AO30" s="13">
        <f t="shared" si="23"/>
        <v>100</v>
      </c>
      <c r="AP30" s="12">
        <f t="shared" si="23"/>
        <v>100</v>
      </c>
      <c r="AQ30" s="12">
        <f t="shared" si="23"/>
        <v>100</v>
      </c>
      <c r="AR30" s="13">
        <f t="shared" si="23"/>
        <v>100</v>
      </c>
      <c r="AS30" s="13">
        <f t="shared" si="23"/>
        <v>100</v>
      </c>
      <c r="AT30" s="12">
        <f t="shared" si="23"/>
        <v>100</v>
      </c>
      <c r="AU30" s="12">
        <f t="shared" si="23"/>
        <v>100</v>
      </c>
      <c r="AV30" s="13">
        <f t="shared" si="23"/>
        <v>100</v>
      </c>
      <c r="AW30" s="13">
        <f t="shared" si="23"/>
        <v>100</v>
      </c>
      <c r="AX30" s="12">
        <f t="shared" si="23"/>
        <v>100</v>
      </c>
      <c r="AY30" s="12">
        <f t="shared" si="23"/>
        <v>100</v>
      </c>
      <c r="AZ30" s="13">
        <f t="shared" si="23"/>
        <v>100</v>
      </c>
      <c r="BA30" s="13">
        <f t="shared" si="23"/>
        <v>100</v>
      </c>
      <c r="BB30" s="12">
        <f t="shared" si="23"/>
        <v>100</v>
      </c>
      <c r="BC30" s="12">
        <f t="shared" si="23"/>
        <v>100</v>
      </c>
      <c r="BD30" s="13">
        <f t="shared" si="23"/>
        <v>100</v>
      </c>
      <c r="BE30" s="13">
        <f t="shared" si="23"/>
        <v>100</v>
      </c>
      <c r="BF30" s="12">
        <f t="shared" si="23"/>
        <v>100</v>
      </c>
      <c r="BG30" s="12">
        <f t="shared" si="23"/>
        <v>100</v>
      </c>
      <c r="BH30" s="13">
        <f t="shared" si="23"/>
        <v>100</v>
      </c>
      <c r="BI30" s="13">
        <f t="shared" si="23"/>
        <v>100</v>
      </c>
      <c r="BJ30" s="12">
        <f t="shared" si="23"/>
        <v>100</v>
      </c>
      <c r="BK30" s="12">
        <f t="shared" si="23"/>
        <v>100</v>
      </c>
      <c r="BL30" s="13">
        <f t="shared" si="23"/>
        <v>100</v>
      </c>
      <c r="BM30" s="13">
        <f t="shared" si="23"/>
        <v>100</v>
      </c>
      <c r="BN30" s="12">
        <f t="shared" si="23"/>
        <v>100</v>
      </c>
      <c r="BO30" s="12">
        <f t="shared" si="23"/>
        <v>100</v>
      </c>
      <c r="BP30" s="13">
        <f t="shared" si="23"/>
        <v>100</v>
      </c>
      <c r="BQ30" s="13">
        <f t="shared" si="23"/>
        <v>100</v>
      </c>
    </row>
    <row r="31" spans="1:69" x14ac:dyDescent="0.2">
      <c r="A31" s="2" t="s">
        <v>1501</v>
      </c>
      <c r="B31" s="12">
        <f t="shared" si="21"/>
        <v>4.9048605509192349</v>
      </c>
      <c r="C31" s="12">
        <f t="shared" si="21"/>
        <v>11.629628958578319</v>
      </c>
      <c r="D31" s="13">
        <f t="shared" si="21"/>
        <v>237.1041712164228</v>
      </c>
      <c r="E31" s="13">
        <f t="shared" si="21"/>
        <v>270.24460431654677</v>
      </c>
      <c r="F31" s="12">
        <f t="shared" si="21"/>
        <v>5.6168559523513668</v>
      </c>
      <c r="G31" s="12">
        <f t="shared" si="21"/>
        <v>12.275290426014763</v>
      </c>
      <c r="H31" s="13">
        <f t="shared" si="21"/>
        <v>218.54379977246873</v>
      </c>
      <c r="I31" s="13">
        <f t="shared" si="21"/>
        <v>245.90935844614478</v>
      </c>
      <c r="J31" s="12">
        <f t="shared" si="21"/>
        <v>5.6501042043173655</v>
      </c>
      <c r="K31" s="12">
        <f t="shared" si="21"/>
        <v>13.186814358806032</v>
      </c>
      <c r="L31" s="13">
        <f t="shared" si="21"/>
        <v>233.39063992359121</v>
      </c>
      <c r="M31" s="13">
        <f t="shared" si="21"/>
        <v>277.37941707505803</v>
      </c>
      <c r="N31" s="12">
        <f t="shared" si="21"/>
        <v>5.0228723541725895</v>
      </c>
      <c r="O31" s="12">
        <f t="shared" si="21"/>
        <v>10.845719552397764</v>
      </c>
      <c r="P31" s="13">
        <f t="shared" si="21"/>
        <v>215.92664092664094</v>
      </c>
      <c r="Q31" s="13">
        <f t="shared" si="21"/>
        <v>246.22971683105311</v>
      </c>
      <c r="R31" s="12">
        <f t="shared" si="21"/>
        <v>4.6679395806945569</v>
      </c>
      <c r="S31" s="12">
        <f t="shared" si="21"/>
        <v>11.423717336981751</v>
      </c>
      <c r="T31" s="13">
        <f t="shared" si="21"/>
        <v>244.72718936267768</v>
      </c>
      <c r="U31" s="13">
        <f t="shared" si="21"/>
        <v>279.8145285935085</v>
      </c>
      <c r="V31" s="12">
        <f t="shared" si="21"/>
        <v>5.2597980209631006</v>
      </c>
      <c r="W31" s="12">
        <f t="shared" si="21"/>
        <v>12.456032859630735</v>
      </c>
      <c r="X31" s="13">
        <f t="shared" si="21"/>
        <v>236.8158018613415</v>
      </c>
      <c r="Y31" s="13"/>
      <c r="Z31" s="12">
        <f>Z4/Z$3*100</f>
        <v>4.807385737347416</v>
      </c>
      <c r="AA31" s="12">
        <f>AA4/AA$3*100</f>
        <v>11.388290567178187</v>
      </c>
      <c r="AB31" s="13">
        <f>AB4/AB$3*100</f>
        <v>236.89154957350968</v>
      </c>
      <c r="AC31" s="32"/>
      <c r="AD31" s="12">
        <f t="shared" si="22"/>
        <v>4.9066046295963197</v>
      </c>
      <c r="AE31" s="12">
        <f t="shared" si="22"/>
        <v>11.687916181142572</v>
      </c>
      <c r="AF31" s="13">
        <f t="shared" si="22"/>
        <v>238.20782523706563</v>
      </c>
      <c r="AG31" s="13"/>
      <c r="AH31" s="12">
        <f t="shared" ref="AH31:BQ31" si="24">AH4/AH$3*100</f>
        <v>5.7600012692469402</v>
      </c>
      <c r="AI31" s="12">
        <f t="shared" si="24"/>
        <v>13.281925321858168</v>
      </c>
      <c r="AJ31" s="13">
        <f t="shared" si="24"/>
        <v>230.58893047075046</v>
      </c>
      <c r="AK31" s="13">
        <f t="shared" si="24"/>
        <v>270.48710601719199</v>
      </c>
      <c r="AL31" s="12">
        <f t="shared" si="24"/>
        <v>3.7336412625096229</v>
      </c>
      <c r="AM31" s="12">
        <f t="shared" si="24"/>
        <v>8.7922721062912341</v>
      </c>
      <c r="AN31" s="13">
        <f t="shared" si="24"/>
        <v>235.48786527984151</v>
      </c>
      <c r="AO31" s="13">
        <f t="shared" si="24"/>
        <v>317.38535249828885</v>
      </c>
      <c r="AP31" s="12">
        <f t="shared" si="24"/>
        <v>4.0547846458821413</v>
      </c>
      <c r="AQ31" s="12">
        <f t="shared" si="24"/>
        <v>9.0977100878195927</v>
      </c>
      <c r="AR31" s="13">
        <f t="shared" si="24"/>
        <v>224.36974789915968</v>
      </c>
      <c r="AS31" s="13">
        <f t="shared" si="24"/>
        <v>283.98930072602218</v>
      </c>
      <c r="AT31" s="12">
        <f t="shared" si="24"/>
        <v>5.3776400367309458</v>
      </c>
      <c r="AU31" s="12">
        <f t="shared" si="24"/>
        <v>11.143461472774471</v>
      </c>
      <c r="AV31" s="13">
        <f t="shared" si="24"/>
        <v>207.21843404655536</v>
      </c>
      <c r="AW31" s="13">
        <f t="shared" si="24"/>
        <v>234.1350601295097</v>
      </c>
      <c r="AX31" s="12">
        <f t="shared" si="24"/>
        <v>4.5461410663041839</v>
      </c>
      <c r="AY31" s="12">
        <f t="shared" si="24"/>
        <v>9.1097314969877345</v>
      </c>
      <c r="AZ31" s="13">
        <f t="shared" si="24"/>
        <v>200.38382804503581</v>
      </c>
      <c r="BA31" s="13">
        <f t="shared" si="24"/>
        <v>244.8921880523153</v>
      </c>
      <c r="BB31" s="12">
        <f t="shared" si="24"/>
        <v>3.594771241830065</v>
      </c>
      <c r="BC31" s="12">
        <f t="shared" si="24"/>
        <v>9.3089912945956623</v>
      </c>
      <c r="BD31" s="13">
        <f t="shared" si="24"/>
        <v>258.95921237693386</v>
      </c>
      <c r="BE31" s="13">
        <f t="shared" si="24"/>
        <v>310.77401789187087</v>
      </c>
      <c r="BF31" s="12">
        <f t="shared" si="24"/>
        <v>3.5769828926905132</v>
      </c>
      <c r="BG31" s="12">
        <f t="shared" si="24"/>
        <v>9.3619295772213373</v>
      </c>
      <c r="BH31" s="13">
        <f t="shared" si="24"/>
        <v>261.72698774579652</v>
      </c>
      <c r="BI31" s="13">
        <f t="shared" si="24"/>
        <v>332.72058823529409</v>
      </c>
      <c r="BJ31" s="12">
        <f t="shared" si="24"/>
        <v>3.1838742259891966</v>
      </c>
      <c r="BK31" s="12">
        <f t="shared" si="24"/>
        <v>7.9359542237692402</v>
      </c>
      <c r="BL31" s="13">
        <f t="shared" si="24"/>
        <v>249.25463948889566</v>
      </c>
      <c r="BM31" s="13">
        <f t="shared" si="24"/>
        <v>321.88463232056364</v>
      </c>
      <c r="BN31" s="12">
        <f t="shared" si="24"/>
        <v>3.0428219591642174</v>
      </c>
      <c r="BO31" s="12">
        <f t="shared" si="24"/>
        <v>7.3967477761999394</v>
      </c>
      <c r="BP31" s="13">
        <f t="shared" si="24"/>
        <v>243.08841843088419</v>
      </c>
      <c r="BQ31" s="13">
        <f t="shared" si="24"/>
        <v>312.86288521661459</v>
      </c>
    </row>
    <row r="32" spans="1:69" x14ac:dyDescent="0.2">
      <c r="A32" s="2" t="s">
        <v>1502</v>
      </c>
      <c r="B32" s="12">
        <f t="shared" ref="B32:E50" si="25">B5/B$3*100</f>
        <v>4.9270729316735196</v>
      </c>
      <c r="C32" s="12">
        <f t="shared" si="25"/>
        <v>7.4836846996700874</v>
      </c>
      <c r="D32" s="13">
        <f t="shared" si="25"/>
        <v>151.88905874645121</v>
      </c>
      <c r="E32" s="13">
        <f t="shared" si="25"/>
        <v>179.85611510791367</v>
      </c>
      <c r="F32" s="12">
        <f t="shared" ref="F32:BQ32" si="26">F5/F$3*100</f>
        <v>4.9185284591234044</v>
      </c>
      <c r="G32" s="12">
        <f t="shared" si="26"/>
        <v>7.0817856858550412</v>
      </c>
      <c r="H32" s="13">
        <f t="shared" si="26"/>
        <v>143.98179749715584</v>
      </c>
      <c r="I32" s="13">
        <f t="shared" si="26"/>
        <v>169.98234255444379</v>
      </c>
      <c r="J32" s="12">
        <f t="shared" si="26"/>
        <v>5.5276877268217932</v>
      </c>
      <c r="K32" s="12">
        <f t="shared" si="26"/>
        <v>8.0291380085487898</v>
      </c>
      <c r="L32" s="13">
        <f t="shared" si="26"/>
        <v>145.2531041069723</v>
      </c>
      <c r="M32" s="13">
        <f t="shared" si="26"/>
        <v>177.17307196285788</v>
      </c>
      <c r="N32" s="12">
        <f t="shared" si="26"/>
        <v>4.0756726022794822</v>
      </c>
      <c r="O32" s="12">
        <f t="shared" si="26"/>
        <v>5.8843506707138369</v>
      </c>
      <c r="P32" s="13">
        <f t="shared" si="26"/>
        <v>144.37741312741312</v>
      </c>
      <c r="Q32" s="13">
        <f t="shared" si="26"/>
        <v>172.22398981864458</v>
      </c>
      <c r="R32" s="12">
        <f t="shared" si="26"/>
        <v>4.5086677883433843</v>
      </c>
      <c r="S32" s="12">
        <f t="shared" si="26"/>
        <v>7.2095272406453708</v>
      </c>
      <c r="T32" s="13">
        <f t="shared" si="26"/>
        <v>159.90371389270976</v>
      </c>
      <c r="U32" s="13">
        <f t="shared" si="26"/>
        <v>191.87017001545595</v>
      </c>
      <c r="V32" s="12">
        <f t="shared" si="26"/>
        <v>5.0512214819229513</v>
      </c>
      <c r="W32" s="12">
        <f t="shared" si="26"/>
        <v>7.6230910107260019</v>
      </c>
      <c r="X32" s="13">
        <f t="shared" si="26"/>
        <v>150.91579409073873</v>
      </c>
      <c r="Y32" s="13"/>
      <c r="Z32" s="12">
        <f t="shared" si="26"/>
        <v>4.8929785972847624</v>
      </c>
      <c r="AA32" s="12">
        <f t="shared" si="26"/>
        <v>7.4429732572163232</v>
      </c>
      <c r="AB32" s="13">
        <f t="shared" si="26"/>
        <v>152.11538553114903</v>
      </c>
      <c r="AC32" s="32"/>
      <c r="AD32" s="12">
        <f t="shared" si="26"/>
        <v>4.6787622964908282</v>
      </c>
      <c r="AE32" s="12">
        <f t="shared" si="26"/>
        <v>7.0445786749419925</v>
      </c>
      <c r="AF32" s="13">
        <f t="shared" si="26"/>
        <v>150.56500477114591</v>
      </c>
      <c r="AG32" s="13"/>
      <c r="AH32" s="12">
        <f t="shared" si="26"/>
        <v>5.9051713880008565</v>
      </c>
      <c r="AI32" s="12">
        <f t="shared" si="26"/>
        <v>8.3093449666886183</v>
      </c>
      <c r="AJ32" s="13">
        <f t="shared" si="26"/>
        <v>140.71301949970453</v>
      </c>
      <c r="AK32" s="13">
        <f t="shared" si="26"/>
        <v>173.27429017973429</v>
      </c>
      <c r="AL32" s="12">
        <f t="shared" si="26"/>
        <v>3.695150115473441</v>
      </c>
      <c r="AM32" s="12">
        <f t="shared" si="26"/>
        <v>5.6241685511886494</v>
      </c>
      <c r="AN32" s="13">
        <f t="shared" si="26"/>
        <v>152.20406141654283</v>
      </c>
      <c r="AO32" s="13">
        <f t="shared" si="26"/>
        <v>201.50581793292264</v>
      </c>
      <c r="AP32" s="12">
        <f t="shared" si="26"/>
        <v>2.8834024148495221</v>
      </c>
      <c r="AQ32" s="12">
        <f t="shared" si="26"/>
        <v>4.6667504630253616</v>
      </c>
      <c r="AR32" s="13">
        <f t="shared" si="26"/>
        <v>161.84873949579833</v>
      </c>
      <c r="AS32" s="13">
        <f t="shared" si="26"/>
        <v>217.5773786778754</v>
      </c>
      <c r="AT32" s="12">
        <f t="shared" si="26"/>
        <v>4.3617998163452709</v>
      </c>
      <c r="AU32" s="12">
        <f t="shared" si="26"/>
        <v>6.0560611134537563</v>
      </c>
      <c r="AV32" s="13">
        <f t="shared" si="26"/>
        <v>138.8431695273924</v>
      </c>
      <c r="AW32" s="13">
        <f t="shared" si="26"/>
        <v>167.03669441874806</v>
      </c>
      <c r="AX32" s="12">
        <f t="shared" si="26"/>
        <v>3.6550370034737956</v>
      </c>
      <c r="AY32" s="12">
        <f t="shared" si="26"/>
        <v>4.8774355100091729</v>
      </c>
      <c r="AZ32" s="13">
        <f t="shared" si="26"/>
        <v>133.44421699078814</v>
      </c>
      <c r="BA32" s="13">
        <f t="shared" si="26"/>
        <v>167.51502297631674</v>
      </c>
      <c r="BB32" s="12">
        <f t="shared" si="26"/>
        <v>3.7835875090777051</v>
      </c>
      <c r="BC32" s="12">
        <f t="shared" si="26"/>
        <v>5.9143166773403113</v>
      </c>
      <c r="BD32" s="13">
        <f t="shared" si="26"/>
        <v>156.31504922644163</v>
      </c>
      <c r="BE32" s="13">
        <f t="shared" si="26"/>
        <v>205.91209646052118</v>
      </c>
      <c r="BF32" s="12">
        <f t="shared" si="26"/>
        <v>3.5547656076427456</v>
      </c>
      <c r="BG32" s="12">
        <f t="shared" si="26"/>
        <v>5.7864979056299131</v>
      </c>
      <c r="BH32" s="13">
        <f t="shared" si="26"/>
        <v>162.7814192077515</v>
      </c>
      <c r="BI32" s="13">
        <f t="shared" si="26"/>
        <v>231.57679738562092</v>
      </c>
      <c r="BJ32" s="12">
        <f t="shared" si="26"/>
        <v>2.0640288085723069</v>
      </c>
      <c r="BK32" s="12">
        <f t="shared" si="26"/>
        <v>3.3864640598206424</v>
      </c>
      <c r="BL32" s="13">
        <f t="shared" si="26"/>
        <v>164.07058107696989</v>
      </c>
      <c r="BM32" s="13">
        <f t="shared" si="26"/>
        <v>218.89035667107001</v>
      </c>
      <c r="BN32" s="12">
        <f t="shared" si="26"/>
        <v>2.5025820290776197</v>
      </c>
      <c r="BO32" s="12">
        <f t="shared" si="26"/>
        <v>4.4286040639094617</v>
      </c>
      <c r="BP32" s="13">
        <f t="shared" si="26"/>
        <v>176.96139476961395</v>
      </c>
      <c r="BQ32" s="13">
        <f t="shared" si="26"/>
        <v>238.09736489504246</v>
      </c>
    </row>
    <row r="33" spans="1:69" x14ac:dyDescent="0.2">
      <c r="A33" s="2" t="s">
        <v>1503</v>
      </c>
      <c r="B33" s="12">
        <f t="shared" si="25"/>
        <v>2.7463989309812056</v>
      </c>
      <c r="C33" s="12">
        <f t="shared" si="25"/>
        <v>4.8090470907637712</v>
      </c>
      <c r="D33" s="13">
        <f t="shared" si="25"/>
        <v>175.10373443983403</v>
      </c>
      <c r="E33" s="13">
        <f t="shared" si="25"/>
        <v>219.4820143884892</v>
      </c>
      <c r="F33" s="12">
        <f t="shared" ref="F33:BQ33" si="27">F6/F$3*100</f>
        <v>2.9386913193667836</v>
      </c>
      <c r="G33" s="12">
        <f t="shared" si="27"/>
        <v>5.0268671988622255</v>
      </c>
      <c r="H33" s="13">
        <f t="shared" si="27"/>
        <v>171.05802047781572</v>
      </c>
      <c r="I33" s="13">
        <f t="shared" si="27"/>
        <v>211.83048852266037</v>
      </c>
      <c r="J33" s="12">
        <f t="shared" si="27"/>
        <v>3.2990926079603571</v>
      </c>
      <c r="K33" s="12">
        <f t="shared" si="27"/>
        <v>5.7858584973608478</v>
      </c>
      <c r="L33" s="13">
        <f t="shared" si="27"/>
        <v>175.37726838586437</v>
      </c>
      <c r="M33" s="13">
        <f t="shared" si="27"/>
        <v>227.72762445189579</v>
      </c>
      <c r="N33" s="12">
        <f t="shared" si="27"/>
        <v>1.8659705889954254</v>
      </c>
      <c r="O33" s="12">
        <f t="shared" si="27"/>
        <v>3.2595948585274823</v>
      </c>
      <c r="P33" s="13">
        <f t="shared" si="27"/>
        <v>174.68629343629343</v>
      </c>
      <c r="Q33" s="13">
        <f t="shared" si="27"/>
        <v>219.56729239580017</v>
      </c>
      <c r="R33" s="12">
        <f t="shared" si="27"/>
        <v>2.7635782747603832</v>
      </c>
      <c r="S33" s="12">
        <f t="shared" si="27"/>
        <v>4.9740607600054503</v>
      </c>
      <c r="T33" s="13">
        <f t="shared" si="27"/>
        <v>179.98624484181568</v>
      </c>
      <c r="U33" s="13">
        <f t="shared" si="27"/>
        <v>230.8500772797527</v>
      </c>
      <c r="V33" s="12">
        <f t="shared" si="27"/>
        <v>3.0267644132444498</v>
      </c>
      <c r="W33" s="12">
        <f t="shared" si="27"/>
        <v>5.3882353121409894</v>
      </c>
      <c r="X33" s="13">
        <f t="shared" si="27"/>
        <v>178.019646608876</v>
      </c>
      <c r="Y33" s="13"/>
      <c r="Z33" s="12">
        <f t="shared" si="27"/>
        <v>2.6694034728454228</v>
      </c>
      <c r="AA33" s="12">
        <f t="shared" si="27"/>
        <v>4.6399041892272797</v>
      </c>
      <c r="AB33" s="13">
        <f t="shared" si="27"/>
        <v>173.8180172621646</v>
      </c>
      <c r="AC33" s="32"/>
      <c r="AD33" s="12">
        <f t="shared" si="27"/>
        <v>2.475886686413002</v>
      </c>
      <c r="AE33" s="12">
        <f t="shared" si="27"/>
        <v>4.4908713650095633</v>
      </c>
      <c r="AF33" s="13">
        <f t="shared" si="27"/>
        <v>181.38436583767154</v>
      </c>
      <c r="AG33" s="13"/>
      <c r="AH33" s="12">
        <f t="shared" si="27"/>
        <v>3.3793699775501951</v>
      </c>
      <c r="AI33" s="12">
        <f t="shared" si="27"/>
        <v>5.6737738208859279</v>
      </c>
      <c r="AJ33" s="13">
        <f t="shared" si="27"/>
        <v>167.89442584203269</v>
      </c>
      <c r="AK33" s="13">
        <f t="shared" si="27"/>
        <v>215.96769992185463</v>
      </c>
      <c r="AL33" s="12">
        <f t="shared" si="27"/>
        <v>0.69284064665127021</v>
      </c>
      <c r="AM33" s="12">
        <f t="shared" si="27"/>
        <v>1.1387774571135414</v>
      </c>
      <c r="AN33" s="13">
        <f t="shared" si="27"/>
        <v>164.36354631005449</v>
      </c>
      <c r="AO33" s="13">
        <f t="shared" si="27"/>
        <v>216.39288158795344</v>
      </c>
      <c r="AP33" s="12">
        <f t="shared" si="27"/>
        <v>1.4056586772391422</v>
      </c>
      <c r="AQ33" s="12">
        <f t="shared" si="27"/>
        <v>2.7609183878994017</v>
      </c>
      <c r="AR33" s="13">
        <f t="shared" si="27"/>
        <v>196.41456582633052</v>
      </c>
      <c r="AS33" s="13">
        <f t="shared" si="27"/>
        <v>252.46465418418035</v>
      </c>
      <c r="AT33" s="12">
        <f t="shared" si="27"/>
        <v>2.8868227731864096</v>
      </c>
      <c r="AU33" s="12">
        <f t="shared" si="27"/>
        <v>5.0405704005836531</v>
      </c>
      <c r="AV33" s="13">
        <f t="shared" si="27"/>
        <v>174.60616035739477</v>
      </c>
      <c r="AW33" s="13">
        <f t="shared" si="27"/>
        <v>214.30773974714771</v>
      </c>
      <c r="AX33" s="12">
        <f t="shared" si="27"/>
        <v>1.9332427125811811</v>
      </c>
      <c r="AY33" s="12">
        <f t="shared" si="27"/>
        <v>3.5261397275533928</v>
      </c>
      <c r="AZ33" s="13">
        <f t="shared" si="27"/>
        <v>182.39508700102354</v>
      </c>
      <c r="BA33" s="13">
        <f t="shared" si="27"/>
        <v>243.2661717921527</v>
      </c>
      <c r="BB33" s="12">
        <f t="shared" si="27"/>
        <v>1.3616557734204793</v>
      </c>
      <c r="BC33" s="12">
        <f t="shared" si="27"/>
        <v>2.2246123015544708</v>
      </c>
      <c r="BD33" s="13">
        <f t="shared" si="27"/>
        <v>163.37552742616032</v>
      </c>
      <c r="BE33" s="13">
        <f t="shared" si="27"/>
        <v>217.23064955270323</v>
      </c>
      <c r="BF33" s="12">
        <f t="shared" si="27"/>
        <v>0.81093090424350145</v>
      </c>
      <c r="BG33" s="12">
        <f t="shared" si="27"/>
        <v>1.3782821068419042</v>
      </c>
      <c r="BH33" s="13">
        <f t="shared" si="27"/>
        <v>169.96295240809346</v>
      </c>
      <c r="BI33" s="13">
        <f t="shared" si="27"/>
        <v>217.76960784313727</v>
      </c>
      <c r="BJ33" s="12">
        <f t="shared" si="27"/>
        <v>0.73778051029818625</v>
      </c>
      <c r="BK33" s="12">
        <f t="shared" si="27"/>
        <v>1.2095829540605192</v>
      </c>
      <c r="BL33" s="13">
        <f t="shared" si="27"/>
        <v>163.94888956495285</v>
      </c>
      <c r="BM33" s="13">
        <f t="shared" si="27"/>
        <v>219.41875825627477</v>
      </c>
      <c r="BN33" s="12">
        <f t="shared" si="27"/>
        <v>0.55612933979502654</v>
      </c>
      <c r="BO33" s="12">
        <f t="shared" si="27"/>
        <v>0.94967914968110867</v>
      </c>
      <c r="BP33" s="13">
        <f t="shared" si="27"/>
        <v>170.76587795765877</v>
      </c>
      <c r="BQ33" s="13">
        <f t="shared" si="27"/>
        <v>226.08307280035729</v>
      </c>
    </row>
    <row r="34" spans="1:69" x14ac:dyDescent="0.2">
      <c r="A34" s="2" t="s">
        <v>1504</v>
      </c>
      <c r="B34" s="12">
        <f t="shared" si="25"/>
        <v>1.8087125645782371</v>
      </c>
      <c r="C34" s="12">
        <f t="shared" si="25"/>
        <v>3.1205130509211783</v>
      </c>
      <c r="D34" s="13">
        <f t="shared" si="25"/>
        <v>172.52675256606247</v>
      </c>
      <c r="E34" s="13">
        <f t="shared" si="25"/>
        <v>211.62589928057557</v>
      </c>
      <c r="F34" s="12">
        <f t="shared" ref="F34:BQ34" si="28">F7/F$3*100</f>
        <v>2.0966392471648567</v>
      </c>
      <c r="G34" s="12">
        <f t="shared" si="28"/>
        <v>3.6360828991787346</v>
      </c>
      <c r="H34" s="13">
        <f t="shared" si="28"/>
        <v>173.42434584755404</v>
      </c>
      <c r="I34" s="13">
        <f t="shared" si="28"/>
        <v>211.53619776339022</v>
      </c>
      <c r="J34" s="12">
        <f t="shared" si="28"/>
        <v>2.2069222987451438</v>
      </c>
      <c r="K34" s="12">
        <f t="shared" si="28"/>
        <v>3.8611654888647129</v>
      </c>
      <c r="L34" s="13">
        <f t="shared" si="28"/>
        <v>174.95702005730661</v>
      </c>
      <c r="M34" s="13">
        <f t="shared" si="28"/>
        <v>228.01134898117098</v>
      </c>
      <c r="N34" s="12">
        <f t="shared" si="28"/>
        <v>2.6955780115266328</v>
      </c>
      <c r="O34" s="12">
        <f t="shared" si="28"/>
        <v>5.1791004169341344</v>
      </c>
      <c r="P34" s="13">
        <f t="shared" si="28"/>
        <v>192.13320463320463</v>
      </c>
      <c r="Q34" s="13">
        <f t="shared" si="28"/>
        <v>234.39389118676422</v>
      </c>
      <c r="R34" s="12">
        <f t="shared" si="28"/>
        <v>2.1545645310698149</v>
      </c>
      <c r="S34" s="12">
        <f t="shared" si="28"/>
        <v>4.3066593641443633</v>
      </c>
      <c r="T34" s="13">
        <f t="shared" si="28"/>
        <v>199.88537368179735</v>
      </c>
      <c r="U34" s="13">
        <f t="shared" si="28"/>
        <v>237.15610510046366</v>
      </c>
      <c r="V34" s="12">
        <f t="shared" si="28"/>
        <v>2.191175805263966</v>
      </c>
      <c r="W34" s="12">
        <f t="shared" si="28"/>
        <v>4.0272561679212364</v>
      </c>
      <c r="X34" s="13">
        <f t="shared" si="28"/>
        <v>183.79429702748487</v>
      </c>
      <c r="Y34" s="13"/>
      <c r="Z34" s="12">
        <f t="shared" si="28"/>
        <v>1.7036784776465086</v>
      </c>
      <c r="AA34" s="12">
        <f t="shared" si="28"/>
        <v>2.855712842462268</v>
      </c>
      <c r="AB34" s="13">
        <f t="shared" si="28"/>
        <v>167.6204095978955</v>
      </c>
      <c r="AC34" s="32"/>
      <c r="AD34" s="12">
        <f t="shared" si="28"/>
        <v>2.2040747802520655</v>
      </c>
      <c r="AE34" s="12">
        <f t="shared" si="28"/>
        <v>4.0457488470670464</v>
      </c>
      <c r="AF34" s="13">
        <f t="shared" si="28"/>
        <v>183.55769429040703</v>
      </c>
      <c r="AG34" s="13"/>
      <c r="AH34" s="12">
        <f t="shared" si="28"/>
        <v>2.9946294988854425</v>
      </c>
      <c r="AI34" s="12">
        <f t="shared" si="28"/>
        <v>4.9387498117328752</v>
      </c>
      <c r="AJ34" s="13">
        <f t="shared" si="28"/>
        <v>164.92022848138666</v>
      </c>
      <c r="AK34" s="13">
        <f t="shared" si="28"/>
        <v>212.19067465485804</v>
      </c>
      <c r="AL34" s="12">
        <f t="shared" si="28"/>
        <v>0.69284064665127021</v>
      </c>
      <c r="AM34" s="12">
        <f t="shared" si="28"/>
        <v>1.3069260043444093</v>
      </c>
      <c r="AN34" s="13">
        <f t="shared" si="28"/>
        <v>188.6329866270431</v>
      </c>
      <c r="AO34" s="13">
        <f t="shared" si="28"/>
        <v>238.53524982888433</v>
      </c>
      <c r="AP34" s="12">
        <f t="shared" si="28"/>
        <v>1.4056586772391422</v>
      </c>
      <c r="AQ34" s="12">
        <f t="shared" si="28"/>
        <v>2.4148979829812625</v>
      </c>
      <c r="AR34" s="13">
        <f t="shared" si="28"/>
        <v>171.79831932773109</v>
      </c>
      <c r="AS34" s="13"/>
      <c r="AT34" s="12">
        <f t="shared" si="28"/>
        <v>2.6629935720844813</v>
      </c>
      <c r="AU34" s="12">
        <f t="shared" si="28"/>
        <v>5.1080887752328232</v>
      </c>
      <c r="AV34" s="13">
        <f t="shared" si="28"/>
        <v>191.81754055960499</v>
      </c>
      <c r="AW34" s="13">
        <f t="shared" si="28"/>
        <v>242.9540548874499</v>
      </c>
      <c r="AX34" s="12">
        <f t="shared" si="28"/>
        <v>3.0811055731762576</v>
      </c>
      <c r="AY34" s="12">
        <f t="shared" si="28"/>
        <v>5.8397515303266472</v>
      </c>
      <c r="AZ34" s="13">
        <f t="shared" si="28"/>
        <v>189.53428863868987</v>
      </c>
      <c r="BA34" s="13">
        <f t="shared" si="28"/>
        <v>251.36090491339695</v>
      </c>
      <c r="BB34" s="12">
        <f t="shared" si="28"/>
        <v>0.80973129992737847</v>
      </c>
      <c r="BC34" s="12">
        <f t="shared" si="28"/>
        <v>1.4445333063683359</v>
      </c>
      <c r="BD34" s="13">
        <f t="shared" si="28"/>
        <v>178.39662447257385</v>
      </c>
      <c r="BE34" s="13">
        <f t="shared" si="28"/>
        <v>223.3372228704784</v>
      </c>
      <c r="BF34" s="12">
        <f t="shared" si="28"/>
        <v>1.033103754721173</v>
      </c>
      <c r="BG34" s="12">
        <f t="shared" si="28"/>
        <v>1.8035889431239398</v>
      </c>
      <c r="BH34" s="13">
        <f t="shared" si="28"/>
        <v>174.57965232259903</v>
      </c>
      <c r="BI34" s="13">
        <f t="shared" si="28"/>
        <v>220.95588235294116</v>
      </c>
      <c r="BJ34" s="12">
        <f t="shared" si="28"/>
        <v>0.48307057221905053</v>
      </c>
      <c r="BK34" s="12">
        <f t="shared" si="28"/>
        <v>0.88692756414419549</v>
      </c>
      <c r="BL34" s="13">
        <f t="shared" si="28"/>
        <v>183.60206875570429</v>
      </c>
      <c r="BM34" s="13">
        <f t="shared" si="28"/>
        <v>239.36591809775427</v>
      </c>
      <c r="BN34" s="12">
        <f t="shared" si="28"/>
        <v>0.5322952252323826</v>
      </c>
      <c r="BO34" s="12">
        <f t="shared" si="28"/>
        <v>0.9863702305676032</v>
      </c>
      <c r="BP34" s="13">
        <f t="shared" si="28"/>
        <v>185.30510585305106</v>
      </c>
      <c r="BQ34" s="13">
        <f t="shared" si="28"/>
        <v>228.76284055381868</v>
      </c>
    </row>
    <row r="35" spans="1:69" x14ac:dyDescent="0.2">
      <c r="A35" s="2" t="s">
        <v>1505</v>
      </c>
      <c r="B35" s="12">
        <f t="shared" si="25"/>
        <v>0.84743225953025503</v>
      </c>
      <c r="C35" s="12">
        <f t="shared" si="25"/>
        <v>1.2651336375079325</v>
      </c>
      <c r="D35" s="13">
        <f t="shared" si="25"/>
        <v>149.29023804324089</v>
      </c>
      <c r="E35" s="13">
        <f t="shared" si="25"/>
        <v>172.94964028776977</v>
      </c>
      <c r="F35" s="12">
        <f t="shared" ref="F35:BQ35" si="29">F8/F$3*100</f>
        <v>0.72690673227465885</v>
      </c>
      <c r="G35" s="12">
        <f t="shared" si="29"/>
        <v>0.91115567419820176</v>
      </c>
      <c r="H35" s="13">
        <f t="shared" si="29"/>
        <v>125.34698521046643</v>
      </c>
      <c r="I35" s="13">
        <f t="shared" si="29"/>
        <v>144.67333725721011</v>
      </c>
      <c r="J35" s="12">
        <f t="shared" si="29"/>
        <v>1.1968989690029734</v>
      </c>
      <c r="K35" s="12">
        <f t="shared" si="29"/>
        <v>1.7474496313447423</v>
      </c>
      <c r="L35" s="13">
        <f t="shared" si="29"/>
        <v>145.99808978032473</v>
      </c>
      <c r="M35" s="13">
        <f t="shared" si="29"/>
        <v>184.60149600206347</v>
      </c>
      <c r="N35" s="12">
        <f t="shared" si="29"/>
        <v>1.6527537280645079</v>
      </c>
      <c r="O35" s="12">
        <f t="shared" si="29"/>
        <v>2.9669003337528652</v>
      </c>
      <c r="P35" s="13">
        <f t="shared" si="29"/>
        <v>179.51254826254825</v>
      </c>
      <c r="Q35" s="13">
        <f t="shared" si="29"/>
        <v>208.11326757874644</v>
      </c>
      <c r="R35" s="12">
        <f t="shared" si="29"/>
        <v>0.72480480934646574</v>
      </c>
      <c r="S35" s="12">
        <f t="shared" si="29"/>
        <v>1.2231288861988387</v>
      </c>
      <c r="T35" s="13">
        <f t="shared" si="29"/>
        <v>168.75286565795506</v>
      </c>
      <c r="U35" s="13">
        <f t="shared" si="29"/>
        <v>180.89644513137557</v>
      </c>
      <c r="V35" s="12">
        <f t="shared" si="29"/>
        <v>0.99112151480359079</v>
      </c>
      <c r="W35" s="12">
        <f t="shared" si="29"/>
        <v>1.5312059990480613</v>
      </c>
      <c r="X35" s="13">
        <f t="shared" si="29"/>
        <v>154.49225712262927</v>
      </c>
      <c r="Y35" s="13"/>
      <c r="Z35" s="12">
        <f t="shared" si="29"/>
        <v>0.80797155292097256</v>
      </c>
      <c r="AA35" s="12">
        <f t="shared" si="29"/>
        <v>1.1874313473222808</v>
      </c>
      <c r="AB35" s="13">
        <f t="shared" si="29"/>
        <v>146.96449931058692</v>
      </c>
      <c r="AC35" s="32"/>
      <c r="AD35" s="12">
        <f t="shared" si="29"/>
        <v>1.2747178952165101</v>
      </c>
      <c r="AE35" s="12">
        <f t="shared" si="29"/>
        <v>2.1051596375713268</v>
      </c>
      <c r="AF35" s="13">
        <f t="shared" si="29"/>
        <v>165.14710003453484</v>
      </c>
      <c r="AG35" s="13"/>
      <c r="AH35" s="12">
        <f t="shared" si="29"/>
        <v>1.9268755106735733</v>
      </c>
      <c r="AI35" s="12">
        <f t="shared" si="29"/>
        <v>2.9261788826655994</v>
      </c>
      <c r="AJ35" s="13">
        <f t="shared" si="29"/>
        <v>151.8613354343116</v>
      </c>
      <c r="AK35" s="13">
        <f t="shared" si="29"/>
        <v>183.74576712685595</v>
      </c>
      <c r="AL35" s="12">
        <f t="shared" si="29"/>
        <v>0.55812163202463427</v>
      </c>
      <c r="AM35" s="12">
        <f t="shared" si="29"/>
        <v>0.97774948611744994</v>
      </c>
      <c r="AN35" s="13">
        <f t="shared" si="29"/>
        <v>175.18573551263</v>
      </c>
      <c r="AO35" s="13">
        <f t="shared" si="29"/>
        <v>242.19712525667353</v>
      </c>
      <c r="AP35" s="12">
        <f t="shared" si="29"/>
        <v>0.59470174806271403</v>
      </c>
      <c r="AQ35" s="12">
        <f t="shared" si="29"/>
        <v>0.98034167712859144</v>
      </c>
      <c r="AR35" s="13">
        <f t="shared" si="29"/>
        <v>164.84593837535013</v>
      </c>
      <c r="AS35" s="13">
        <f t="shared" si="29"/>
        <v>226.63354986625905</v>
      </c>
      <c r="AT35" s="12">
        <f t="shared" si="29"/>
        <v>1.1105371900826446</v>
      </c>
      <c r="AU35" s="12">
        <f t="shared" si="29"/>
        <v>1.4390243250753478</v>
      </c>
      <c r="AV35" s="13">
        <f t="shared" si="29"/>
        <v>129.57912062073831</v>
      </c>
      <c r="AW35" s="13">
        <f t="shared" si="29"/>
        <v>151.92722787542399</v>
      </c>
      <c r="AX35" s="12">
        <f t="shared" si="29"/>
        <v>1.0119317323667121</v>
      </c>
      <c r="AY35" s="12">
        <f t="shared" si="29"/>
        <v>1.7064048404034373</v>
      </c>
      <c r="AZ35" s="13">
        <f t="shared" si="29"/>
        <v>168.62845445240532</v>
      </c>
      <c r="BA35" s="13">
        <f t="shared" si="29"/>
        <v>210.07423117709436</v>
      </c>
      <c r="BB35" s="12">
        <f t="shared" si="29"/>
        <v>0.42846768336964414</v>
      </c>
      <c r="BC35" s="12">
        <f t="shared" si="29"/>
        <v>0.73158898398136141</v>
      </c>
      <c r="BD35" s="13">
        <f t="shared" si="29"/>
        <v>170.74542897327706</v>
      </c>
      <c r="BE35" s="13">
        <f t="shared" si="29"/>
        <v>209.21820303383899</v>
      </c>
      <c r="BF35" s="12">
        <f t="shared" si="29"/>
        <v>0.19995556542990447</v>
      </c>
      <c r="BG35" s="12">
        <f t="shared" si="29"/>
        <v>0.34104703878540271</v>
      </c>
      <c r="BH35" s="13">
        <f t="shared" si="29"/>
        <v>170.56141350812197</v>
      </c>
      <c r="BI35" s="13">
        <f t="shared" si="29"/>
        <v>234.51797385620915</v>
      </c>
      <c r="BJ35" s="12">
        <f t="shared" si="29"/>
        <v>0.34254095120987216</v>
      </c>
      <c r="BK35" s="12">
        <f t="shared" si="29"/>
        <v>0.6225554129990194</v>
      </c>
      <c r="BL35" s="13">
        <f t="shared" si="29"/>
        <v>181.74627319744448</v>
      </c>
      <c r="BM35" s="13">
        <f t="shared" si="29"/>
        <v>231.74812857771906</v>
      </c>
      <c r="BN35" s="12">
        <f t="shared" si="29"/>
        <v>0.23834114562643999</v>
      </c>
      <c r="BO35" s="12">
        <f t="shared" si="29"/>
        <v>0.39112583393429801</v>
      </c>
      <c r="BP35" s="13">
        <f t="shared" si="29"/>
        <v>164.10336239103361</v>
      </c>
      <c r="BQ35" s="13">
        <f t="shared" si="29"/>
        <v>225.01116569897275</v>
      </c>
    </row>
    <row r="36" spans="1:69" x14ac:dyDescent="0.2">
      <c r="A36" s="2" t="s">
        <v>1506</v>
      </c>
      <c r="B36" s="12">
        <f t="shared" si="25"/>
        <v>1.4445569305467822</v>
      </c>
      <c r="C36" s="12">
        <f t="shared" si="25"/>
        <v>1.3956584102945981</v>
      </c>
      <c r="D36" s="13">
        <f t="shared" si="25"/>
        <v>96.614981436994967</v>
      </c>
      <c r="E36" s="13">
        <f t="shared" si="25"/>
        <v>116.2589928057554</v>
      </c>
      <c r="F36" s="12">
        <f t="shared" ref="F36:BQ36" si="30">F9/F$3*100</f>
        <v>1.4049388238607652</v>
      </c>
      <c r="G36" s="12">
        <f t="shared" si="30"/>
        <v>1.3048828848690883</v>
      </c>
      <c r="H36" s="13">
        <f t="shared" si="30"/>
        <v>92.878270762229803</v>
      </c>
      <c r="I36" s="13">
        <f t="shared" si="30"/>
        <v>110.47675103001767</v>
      </c>
      <c r="J36" s="12">
        <f t="shared" si="30"/>
        <v>1.527654168906774</v>
      </c>
      <c r="K36" s="12">
        <f t="shared" si="30"/>
        <v>1.4853409206753543</v>
      </c>
      <c r="L36" s="13">
        <f t="shared" si="30"/>
        <v>97.230181470869155</v>
      </c>
      <c r="M36" s="13">
        <f t="shared" si="30"/>
        <v>119.8865101882899</v>
      </c>
      <c r="N36" s="12">
        <f t="shared" si="30"/>
        <v>1.7897294084201276</v>
      </c>
      <c r="O36" s="12">
        <f t="shared" si="30"/>
        <v>1.7681351829324332</v>
      </c>
      <c r="P36" s="13">
        <f t="shared" si="30"/>
        <v>98.793436293436301</v>
      </c>
      <c r="Q36" s="13">
        <f t="shared" si="30"/>
        <v>119.02640789055043</v>
      </c>
      <c r="R36" s="12">
        <f t="shared" si="30"/>
        <v>0.94154677959052502</v>
      </c>
      <c r="S36" s="12">
        <f t="shared" si="30"/>
        <v>0.9579515377860498</v>
      </c>
      <c r="T36" s="13">
        <f t="shared" si="30"/>
        <v>101.74232003668043</v>
      </c>
      <c r="U36" s="13">
        <f t="shared" si="30"/>
        <v>128.19165378670789</v>
      </c>
      <c r="V36" s="12">
        <f t="shared" si="30"/>
        <v>1.303434156608029</v>
      </c>
      <c r="W36" s="12">
        <f t="shared" si="30"/>
        <v>1.2973797437608268</v>
      </c>
      <c r="X36" s="13">
        <f t="shared" si="30"/>
        <v>99.535502977537604</v>
      </c>
      <c r="Y36" s="13"/>
      <c r="Z36" s="12">
        <f t="shared" si="30"/>
        <v>1.4833128164179412</v>
      </c>
      <c r="AA36" s="12">
        <f t="shared" si="30"/>
        <v>1.4243591645625839</v>
      </c>
      <c r="AB36" s="13">
        <f t="shared" si="30"/>
        <v>96.025541530900753</v>
      </c>
      <c r="AC36" s="32"/>
      <c r="AD36" s="12">
        <f t="shared" si="30"/>
        <v>1.4230152734307859</v>
      </c>
      <c r="AE36" s="12">
        <f t="shared" si="30"/>
        <v>1.4490016617808976</v>
      </c>
      <c r="AF36" s="13">
        <f t="shared" si="30"/>
        <v>101.82614964402038</v>
      </c>
      <c r="AG36" s="13"/>
      <c r="AH36" s="12">
        <f t="shared" si="30"/>
        <v>1.2795595713118459</v>
      </c>
      <c r="AI36" s="12">
        <f t="shared" si="30"/>
        <v>1.2236087687057342</v>
      </c>
      <c r="AJ36" s="13">
        <f t="shared" si="30"/>
        <v>95.627338979712434</v>
      </c>
      <c r="AK36" s="13">
        <f t="shared" si="30"/>
        <v>115.26439176868976</v>
      </c>
      <c r="AL36" s="12">
        <f t="shared" si="30"/>
        <v>2.0977675134719016</v>
      </c>
      <c r="AM36" s="12">
        <f t="shared" si="30"/>
        <v>2.5320750026404273</v>
      </c>
      <c r="AN36" s="13">
        <f t="shared" si="30"/>
        <v>120.70331847449232</v>
      </c>
      <c r="AO36" s="13">
        <f t="shared" si="30"/>
        <v>153.11430527036276</v>
      </c>
      <c r="AP36" s="12">
        <f t="shared" si="30"/>
        <v>1.3335736168679042</v>
      </c>
      <c r="AQ36" s="12">
        <f t="shared" si="30"/>
        <v>1.3881119216473756</v>
      </c>
      <c r="AR36" s="13">
        <f t="shared" si="30"/>
        <v>104.08963585434175</v>
      </c>
      <c r="AS36" s="13">
        <f t="shared" si="30"/>
        <v>133.12953763851738</v>
      </c>
      <c r="AT36" s="12">
        <f t="shared" si="30"/>
        <v>1.9742883379247016</v>
      </c>
      <c r="AU36" s="12">
        <f t="shared" si="30"/>
        <v>1.7602871802046716</v>
      </c>
      <c r="AV36" s="13">
        <f t="shared" si="30"/>
        <v>89.160592522925</v>
      </c>
      <c r="AW36" s="13">
        <f t="shared" si="30"/>
        <v>108.7881591119334</v>
      </c>
      <c r="AX36" s="12">
        <f t="shared" si="30"/>
        <v>2.2806222624981118</v>
      </c>
      <c r="AY36" s="12">
        <f t="shared" si="30"/>
        <v>2.4708686436583953</v>
      </c>
      <c r="AZ36" s="13">
        <f t="shared" si="30"/>
        <v>108.34186284544525</v>
      </c>
      <c r="BA36" s="13">
        <f t="shared" si="30"/>
        <v>130.68221986567693</v>
      </c>
      <c r="BB36" s="12">
        <f t="shared" si="30"/>
        <v>1.1982570806100217</v>
      </c>
      <c r="BC36" s="12">
        <f t="shared" si="30"/>
        <v>1.5343083631327199</v>
      </c>
      <c r="BD36" s="13">
        <f t="shared" si="30"/>
        <v>128.04500703234879</v>
      </c>
      <c r="BE36" s="13">
        <f t="shared" si="30"/>
        <v>170.05056398288602</v>
      </c>
      <c r="BF36" s="12">
        <f t="shared" si="30"/>
        <v>1.166407465007776</v>
      </c>
      <c r="BG36" s="12">
        <f t="shared" si="30"/>
        <v>1.6430755484563797</v>
      </c>
      <c r="BH36" s="13">
        <f t="shared" si="30"/>
        <v>140.8663436876603</v>
      </c>
      <c r="BI36" s="13">
        <f t="shared" si="30"/>
        <v>169.03594771241831</v>
      </c>
      <c r="BJ36" s="12">
        <f t="shared" si="30"/>
        <v>1.2296341838303104</v>
      </c>
      <c r="BK36" s="12">
        <f t="shared" si="30"/>
        <v>1.585767966308697</v>
      </c>
      <c r="BL36" s="13">
        <f t="shared" si="30"/>
        <v>128.96257986005477</v>
      </c>
      <c r="BM36" s="13">
        <f t="shared" si="30"/>
        <v>172.25891677675034</v>
      </c>
      <c r="BN36" s="12">
        <f t="shared" si="30"/>
        <v>1.6683880193850797</v>
      </c>
      <c r="BO36" s="12">
        <f t="shared" si="30"/>
        <v>2.0782130963759977</v>
      </c>
      <c r="BP36" s="13">
        <f t="shared" si="30"/>
        <v>124.56413449564134</v>
      </c>
      <c r="BQ36" s="13">
        <f t="shared" si="30"/>
        <v>165.83296114336758</v>
      </c>
    </row>
    <row r="37" spans="1:69" x14ac:dyDescent="0.2">
      <c r="A37" s="2" t="s">
        <v>1507</v>
      </c>
      <c r="B37" s="12">
        <f t="shared" si="25"/>
        <v>0.78520075187450544</v>
      </c>
      <c r="C37" s="12">
        <f t="shared" si="25"/>
        <v>1.6902650821635727</v>
      </c>
      <c r="D37" s="13">
        <f t="shared" si="25"/>
        <v>215.26534177768073</v>
      </c>
      <c r="E37" s="13">
        <f t="shared" si="25"/>
        <v>216.60431654676259</v>
      </c>
      <c r="F37" s="12">
        <f t="shared" ref="F37:BQ37" si="31">F10/F$3*100</f>
        <v>0.7356047615497403</v>
      </c>
      <c r="G37" s="12">
        <f t="shared" si="31"/>
        <v>1.4743896119434956</v>
      </c>
      <c r="H37" s="13">
        <f t="shared" si="31"/>
        <v>200.43230944254833</v>
      </c>
      <c r="I37" s="13">
        <f t="shared" si="31"/>
        <v>203.00176574455563</v>
      </c>
      <c r="J37" s="12">
        <f t="shared" si="31"/>
        <v>0.82070075917791507</v>
      </c>
      <c r="K37" s="12">
        <f t="shared" si="31"/>
        <v>1.8292142231304513</v>
      </c>
      <c r="L37" s="13">
        <f t="shared" si="31"/>
        <v>222.88443170964661</v>
      </c>
      <c r="M37" s="13">
        <f t="shared" si="31"/>
        <v>251.01882899148825</v>
      </c>
      <c r="N37" s="12">
        <f t="shared" si="31"/>
        <v>0.69650841237433125</v>
      </c>
      <c r="O37" s="12">
        <f t="shared" si="31"/>
        <v>1.2541857560659413</v>
      </c>
      <c r="P37" s="13">
        <f t="shared" si="31"/>
        <v>180.06756756756758</v>
      </c>
      <c r="Q37" s="13">
        <f t="shared" si="31"/>
        <v>191.69583200763603</v>
      </c>
      <c r="R37" s="12">
        <f t="shared" si="31"/>
        <v>0.66846891128041286</v>
      </c>
      <c r="S37" s="12">
        <f t="shared" si="31"/>
        <v>1.4448245977881091</v>
      </c>
      <c r="T37" s="13">
        <f t="shared" si="31"/>
        <v>216.13938560293442</v>
      </c>
      <c r="U37" s="13">
        <f t="shared" si="31"/>
        <v>225.03863987635236</v>
      </c>
      <c r="V37" s="12">
        <f t="shared" si="31"/>
        <v>0.7525854763043871</v>
      </c>
      <c r="W37" s="12">
        <f t="shared" si="31"/>
        <v>1.656069492070241</v>
      </c>
      <c r="X37" s="13">
        <f t="shared" si="31"/>
        <v>220.05068450197348</v>
      </c>
      <c r="Y37" s="13"/>
      <c r="Z37" s="12">
        <f t="shared" si="31"/>
        <v>0.79415773211499086</v>
      </c>
      <c r="AA37" s="12">
        <f t="shared" si="31"/>
        <v>1.7002513717921588</v>
      </c>
      <c r="AB37" s="13">
        <f t="shared" si="31"/>
        <v>214.09492132804283</v>
      </c>
      <c r="AC37" s="32"/>
      <c r="AD37" s="12">
        <f t="shared" si="31"/>
        <v>0.71790321097800325</v>
      </c>
      <c r="AE37" s="12">
        <f t="shared" si="31"/>
        <v>1.4658235180996824</v>
      </c>
      <c r="AF37" s="13">
        <f t="shared" si="31"/>
        <v>204.18121770242311</v>
      </c>
      <c r="AG37" s="13"/>
      <c r="AH37" s="12">
        <f t="shared" si="31"/>
        <v>0.85594840511189207</v>
      </c>
      <c r="AI37" s="12">
        <f t="shared" si="31"/>
        <v>1.6769979881126631</v>
      </c>
      <c r="AJ37" s="13">
        <f t="shared" si="31"/>
        <v>195.92278904865077</v>
      </c>
      <c r="AK37" s="13">
        <f t="shared" si="31"/>
        <v>211.72180255274813</v>
      </c>
      <c r="AL37" s="12">
        <f t="shared" si="31"/>
        <v>0.3464203233256351</v>
      </c>
      <c r="AM37" s="12">
        <f t="shared" si="31"/>
        <v>0.74791787487689121</v>
      </c>
      <c r="AN37" s="13">
        <f t="shared" si="31"/>
        <v>215.89895988112926</v>
      </c>
      <c r="AO37" s="13">
        <f t="shared" si="31"/>
        <v>297.98083504449011</v>
      </c>
      <c r="AP37" s="12">
        <f t="shared" si="31"/>
        <v>0.70282933861957109</v>
      </c>
      <c r="AQ37" s="12">
        <f t="shared" si="31"/>
        <v>1.4137303867302913</v>
      </c>
      <c r="AR37" s="13">
        <f t="shared" si="31"/>
        <v>201.1484593837535</v>
      </c>
      <c r="AS37" s="13">
        <f t="shared" si="31"/>
        <v>259.41918226977452</v>
      </c>
      <c r="AT37" s="12">
        <f t="shared" si="31"/>
        <v>0.80061983471074372</v>
      </c>
      <c r="AU37" s="12">
        <f t="shared" si="31"/>
        <v>1.3128433405296795</v>
      </c>
      <c r="AV37" s="13">
        <f t="shared" si="31"/>
        <v>163.97836821067483</v>
      </c>
      <c r="AW37" s="13">
        <f t="shared" si="31"/>
        <v>177.70582793709528</v>
      </c>
      <c r="AX37" s="12">
        <f t="shared" si="31"/>
        <v>0.43800030206917384</v>
      </c>
      <c r="AY37" s="12">
        <f t="shared" si="31"/>
        <v>0.63402449048242482</v>
      </c>
      <c r="AZ37" s="13">
        <f t="shared" si="31"/>
        <v>144.75435005117708</v>
      </c>
      <c r="BA37" s="13">
        <f t="shared" si="31"/>
        <v>162.84906327324143</v>
      </c>
      <c r="BB37" s="12">
        <f t="shared" si="31"/>
        <v>0.63907044299201166</v>
      </c>
      <c r="BC37" s="12">
        <f t="shared" si="31"/>
        <v>1.5943504244433617</v>
      </c>
      <c r="BD37" s="13">
        <f t="shared" si="31"/>
        <v>249.47960618846693</v>
      </c>
      <c r="BE37" s="13">
        <f t="shared" si="31"/>
        <v>261.49358226371061</v>
      </c>
      <c r="BF37" s="12">
        <f t="shared" si="31"/>
        <v>0.43323705843145971</v>
      </c>
      <c r="BG37" s="12">
        <f t="shared" si="31"/>
        <v>0.92018119022219103</v>
      </c>
      <c r="BH37" s="13">
        <f t="shared" si="31"/>
        <v>212.39669421487602</v>
      </c>
      <c r="BI37" s="13">
        <f t="shared" si="31"/>
        <v>275.08169934640523</v>
      </c>
      <c r="BJ37" s="12">
        <f t="shared" si="31"/>
        <v>0.31619164727065124</v>
      </c>
      <c r="BK37" s="12">
        <f t="shared" si="31"/>
        <v>0.77532846881699091</v>
      </c>
      <c r="BL37" s="13">
        <f t="shared" si="31"/>
        <v>245.20839671432918</v>
      </c>
      <c r="BM37" s="13">
        <f t="shared" si="31"/>
        <v>268.86833993835313</v>
      </c>
      <c r="BN37" s="12">
        <f t="shared" si="31"/>
        <v>0.51640581552395326</v>
      </c>
      <c r="BO37" s="12">
        <f t="shared" si="31"/>
        <v>1.0075701263663186</v>
      </c>
      <c r="BP37" s="13">
        <f t="shared" si="31"/>
        <v>195.11207970112079</v>
      </c>
      <c r="BQ37" s="13">
        <f t="shared" si="31"/>
        <v>205.94015185350605</v>
      </c>
    </row>
    <row r="38" spans="1:69" x14ac:dyDescent="0.2">
      <c r="A38" s="2" t="s">
        <v>1508</v>
      </c>
      <c r="B38" s="12">
        <f t="shared" si="25"/>
        <v>6.4280127748052962</v>
      </c>
      <c r="C38" s="12">
        <f t="shared" si="25"/>
        <v>7.1888738632404285</v>
      </c>
      <c r="D38" s="13">
        <f t="shared" si="25"/>
        <v>111.83664555579821</v>
      </c>
      <c r="E38" s="13">
        <f t="shared" si="25"/>
        <v>132.431654676259</v>
      </c>
      <c r="F38" s="12">
        <f t="shared" ref="F38:BQ38" si="32">F11/F$3*100</f>
        <v>5.878625214344293</v>
      </c>
      <c r="G38" s="12">
        <f t="shared" si="32"/>
        <v>6.0377961814676082</v>
      </c>
      <c r="H38" s="13">
        <f t="shared" si="32"/>
        <v>102.70762229806598</v>
      </c>
      <c r="I38" s="13">
        <f t="shared" si="32"/>
        <v>113.71394938198939</v>
      </c>
      <c r="J38" s="12">
        <f t="shared" si="32"/>
        <v>6.2621166794722738</v>
      </c>
      <c r="K38" s="12">
        <f t="shared" si="32"/>
        <v>6.9415593296996381</v>
      </c>
      <c r="L38" s="13">
        <f t="shared" si="32"/>
        <v>110.85004775549187</v>
      </c>
      <c r="M38" s="13">
        <f t="shared" si="32"/>
        <v>137.0647407789528</v>
      </c>
      <c r="N38" s="12">
        <f t="shared" si="32"/>
        <v>6.7053472204274671</v>
      </c>
      <c r="O38" s="12">
        <f t="shared" si="32"/>
        <v>7.2781495650296204</v>
      </c>
      <c r="P38" s="13">
        <f t="shared" si="32"/>
        <v>108.54247104247104</v>
      </c>
      <c r="Q38" s="13">
        <f t="shared" si="32"/>
        <v>134.74387527839644</v>
      </c>
      <c r="R38" s="12">
        <f t="shared" si="32"/>
        <v>6.4040493789817949</v>
      </c>
      <c r="S38" s="12">
        <f t="shared" si="32"/>
        <v>7.0147977837631856</v>
      </c>
      <c r="T38" s="13">
        <f t="shared" si="32"/>
        <v>109.53690967446126</v>
      </c>
      <c r="U38" s="13">
        <f t="shared" si="32"/>
        <v>143.338485316847</v>
      </c>
      <c r="V38" s="12">
        <f t="shared" si="32"/>
        <v>6.2948435105978611</v>
      </c>
      <c r="W38" s="12">
        <f t="shared" si="32"/>
        <v>6.9035104643160148</v>
      </c>
      <c r="X38" s="13">
        <f t="shared" si="32"/>
        <v>109.66929444224334</v>
      </c>
      <c r="Y38" s="13"/>
      <c r="Z38" s="12">
        <f t="shared" si="32"/>
        <v>6.4645844255822951</v>
      </c>
      <c r="AA38" s="12">
        <f t="shared" si="32"/>
        <v>7.2722098005141858</v>
      </c>
      <c r="AB38" s="13">
        <f t="shared" si="32"/>
        <v>112.4930749103666</v>
      </c>
      <c r="AC38" s="32"/>
      <c r="AD38" s="12">
        <f t="shared" si="32"/>
        <v>6.9911621158158548</v>
      </c>
      <c r="AE38" s="12">
        <f t="shared" si="32"/>
        <v>7.9187539323763847</v>
      </c>
      <c r="AF38" s="13">
        <f t="shared" si="32"/>
        <v>113.26806332329318</v>
      </c>
      <c r="AG38" s="13"/>
      <c r="AH38" s="12">
        <f t="shared" si="32"/>
        <v>5.8464687170293272</v>
      </c>
      <c r="AI38" s="12">
        <f t="shared" si="32"/>
        <v>6.3681252718479771</v>
      </c>
      <c r="AJ38" s="13">
        <f t="shared" si="32"/>
        <v>108.92259208193815</v>
      </c>
      <c r="AK38" s="13">
        <f t="shared" si="32"/>
        <v>129.17426413128419</v>
      </c>
      <c r="AL38" s="12">
        <f t="shared" si="32"/>
        <v>6.9284064665127012</v>
      </c>
      <c r="AM38" s="12">
        <f t="shared" si="32"/>
        <v>9.6805520762913968</v>
      </c>
      <c r="AN38" s="13">
        <f t="shared" si="32"/>
        <v>139.72263496780585</v>
      </c>
      <c r="AO38" s="13">
        <f t="shared" si="32"/>
        <v>190.24640657084188</v>
      </c>
      <c r="AP38" s="12">
        <f t="shared" si="32"/>
        <v>6.2353577221120924</v>
      </c>
      <c r="AQ38" s="12">
        <f t="shared" si="32"/>
        <v>6.5829308836527929</v>
      </c>
      <c r="AR38" s="13">
        <f t="shared" si="32"/>
        <v>105.57422969187675</v>
      </c>
      <c r="AS38" s="13">
        <f t="shared" si="32"/>
        <v>134.88727550630492</v>
      </c>
      <c r="AT38" s="12">
        <f t="shared" si="32"/>
        <v>6.3389577594123043</v>
      </c>
      <c r="AU38" s="12">
        <f t="shared" si="32"/>
        <v>7.0126490143510205</v>
      </c>
      <c r="AV38" s="13">
        <f t="shared" si="32"/>
        <v>110.62779214671995</v>
      </c>
      <c r="AW38" s="13">
        <f t="shared" si="32"/>
        <v>112.67345050878816</v>
      </c>
      <c r="AX38" s="12">
        <f t="shared" si="32"/>
        <v>9.1677994260685693</v>
      </c>
      <c r="AY38" s="12">
        <f t="shared" si="32"/>
        <v>13.488957702122384</v>
      </c>
      <c r="AZ38" s="13">
        <f t="shared" si="32"/>
        <v>147.13408393039919</v>
      </c>
      <c r="BA38" s="13">
        <f t="shared" si="32"/>
        <v>203.88829975256274</v>
      </c>
      <c r="BB38" s="12">
        <f t="shared" si="32"/>
        <v>7.9992737835875083</v>
      </c>
      <c r="BC38" s="12">
        <f t="shared" si="32"/>
        <v>10.562191600607528</v>
      </c>
      <c r="BD38" s="13">
        <f t="shared" si="32"/>
        <v>132.03938115330521</v>
      </c>
      <c r="BE38" s="13">
        <f t="shared" si="32"/>
        <v>183.9751069622715</v>
      </c>
      <c r="BF38" s="12">
        <f t="shared" si="32"/>
        <v>8.4425683181515225</v>
      </c>
      <c r="BG38" s="12">
        <f t="shared" si="32"/>
        <v>10.391408539782395</v>
      </c>
      <c r="BH38" s="13">
        <f t="shared" si="32"/>
        <v>123.08349957252777</v>
      </c>
      <c r="BI38" s="13">
        <f t="shared" si="32"/>
        <v>183.08823529411765</v>
      </c>
      <c r="BJ38" s="12">
        <f t="shared" si="32"/>
        <v>10.579245531597207</v>
      </c>
      <c r="BK38" s="12">
        <f t="shared" si="32"/>
        <v>13.900748844225234</v>
      </c>
      <c r="BL38" s="13">
        <f t="shared" si="32"/>
        <v>131.39641010039549</v>
      </c>
      <c r="BM38" s="13">
        <f t="shared" si="32"/>
        <v>196.96169088507264</v>
      </c>
      <c r="BN38" s="12">
        <f t="shared" si="32"/>
        <v>9.740208151267181</v>
      </c>
      <c r="BO38" s="12">
        <f t="shared" si="32"/>
        <v>12.554315612156328</v>
      </c>
      <c r="BP38" s="13">
        <f t="shared" si="32"/>
        <v>128.89165628891658</v>
      </c>
      <c r="BQ38" s="13">
        <f t="shared" si="32"/>
        <v>192.49665029030817</v>
      </c>
    </row>
    <row r="39" spans="1:69" x14ac:dyDescent="0.2">
      <c r="A39" s="2" t="s">
        <v>1509</v>
      </c>
      <c r="B39" s="12">
        <f t="shared" si="25"/>
        <v>1.3432810618346935</v>
      </c>
      <c r="C39" s="12">
        <f t="shared" si="25"/>
        <v>1.5985015300146856</v>
      </c>
      <c r="D39" s="13">
        <f t="shared" si="25"/>
        <v>118.99978161170561</v>
      </c>
      <c r="E39" s="13">
        <f t="shared" si="25"/>
        <v>126.41726618705036</v>
      </c>
      <c r="F39" s="12">
        <f t="shared" ref="F39:BQ39" si="33">F12/F$3*100</f>
        <v>1.2094402611065549</v>
      </c>
      <c r="G39" s="12">
        <f t="shared" si="33"/>
        <v>1.2358580688576879</v>
      </c>
      <c r="H39" s="13">
        <f t="shared" si="33"/>
        <v>102.18430034129693</v>
      </c>
      <c r="I39" s="13">
        <f t="shared" si="33"/>
        <v>111.00647439670395</v>
      </c>
      <c r="J39" s="12">
        <f t="shared" si="33"/>
        <v>1.9820842681193516</v>
      </c>
      <c r="K39" s="12">
        <f t="shared" si="33"/>
        <v>2.7609089748092286</v>
      </c>
      <c r="L39" s="13">
        <f t="shared" si="33"/>
        <v>139.29321872015282</v>
      </c>
      <c r="M39" s="13">
        <f t="shared" si="33"/>
        <v>144.6737167913335</v>
      </c>
      <c r="N39" s="12">
        <f t="shared" si="33"/>
        <v>0.98855090067970952</v>
      </c>
      <c r="O39" s="12">
        <f t="shared" si="33"/>
        <v>1.0546292306720551</v>
      </c>
      <c r="P39" s="13">
        <f t="shared" si="33"/>
        <v>106.68436293436294</v>
      </c>
      <c r="Q39" s="13">
        <f t="shared" si="33"/>
        <v>122.17626471524021</v>
      </c>
      <c r="R39" s="12">
        <f t="shared" si="33"/>
        <v>0.98181371344310642</v>
      </c>
      <c r="S39" s="12">
        <f t="shared" si="33"/>
        <v>1.0324574744528952</v>
      </c>
      <c r="T39" s="13">
        <f t="shared" si="33"/>
        <v>105.15818431911967</v>
      </c>
      <c r="U39" s="13">
        <f t="shared" si="33"/>
        <v>119.50540958268934</v>
      </c>
      <c r="V39" s="12">
        <f t="shared" si="33"/>
        <v>1.5112625987532431</v>
      </c>
      <c r="W39" s="12">
        <f t="shared" si="33"/>
        <v>2.0088023749927042</v>
      </c>
      <c r="X39" s="13">
        <f t="shared" si="33"/>
        <v>132.92212595282385</v>
      </c>
      <c r="Y39" s="13"/>
      <c r="Z39" s="12">
        <f t="shared" si="33"/>
        <v>1.2971490797911531</v>
      </c>
      <c r="AA39" s="12">
        <f t="shared" si="33"/>
        <v>1.4786795570169691</v>
      </c>
      <c r="AB39" s="13">
        <f t="shared" si="33"/>
        <v>113.99457318005754</v>
      </c>
      <c r="AC39" s="32"/>
      <c r="AD39" s="12">
        <f t="shared" si="33"/>
        <v>1.1168271556083191</v>
      </c>
      <c r="AE39" s="12">
        <f t="shared" si="33"/>
        <v>1.2387627870015698</v>
      </c>
      <c r="AF39" s="13">
        <f t="shared" si="33"/>
        <v>110.91803962510514</v>
      </c>
      <c r="AG39" s="13"/>
      <c r="AH39" s="12">
        <f t="shared" si="33"/>
        <v>1.328742890233938</v>
      </c>
      <c r="AI39" s="12">
        <f t="shared" si="33"/>
        <v>1.422699694959954</v>
      </c>
      <c r="AJ39" s="13">
        <f t="shared" si="33"/>
        <v>107.07110498325783</v>
      </c>
      <c r="AK39" s="13">
        <f t="shared" si="33"/>
        <v>122.55795780151082</v>
      </c>
      <c r="AL39" s="12">
        <f t="shared" si="33"/>
        <v>0.46189376443418012</v>
      </c>
      <c r="AM39" s="12">
        <f t="shared" si="33"/>
        <v>0.53681709670371647</v>
      </c>
      <c r="AN39" s="13">
        <f t="shared" si="33"/>
        <v>116.22090143635464</v>
      </c>
      <c r="AO39" s="13">
        <f t="shared" si="33"/>
        <v>136.17385352498289</v>
      </c>
      <c r="AP39" s="12">
        <f t="shared" si="33"/>
        <v>0.68480807352676165</v>
      </c>
      <c r="AQ39" s="12">
        <f t="shared" si="33"/>
        <v>0.76959383501102718</v>
      </c>
      <c r="AR39" s="13">
        <f t="shared" si="33"/>
        <v>112.38095238095238</v>
      </c>
      <c r="AS39" s="13">
        <f t="shared" si="33"/>
        <v>138.0588460068781</v>
      </c>
      <c r="AT39" s="12">
        <f t="shared" si="33"/>
        <v>1.4462809917355373</v>
      </c>
      <c r="AU39" s="12">
        <f t="shared" si="33"/>
        <v>1.389150682163101</v>
      </c>
      <c r="AV39" s="13">
        <f t="shared" si="33"/>
        <v>96.04984716670586</v>
      </c>
      <c r="AW39" s="13">
        <f t="shared" si="33"/>
        <v>109.71322849213692</v>
      </c>
      <c r="AX39" s="12">
        <f t="shared" si="33"/>
        <v>0.83069022806222625</v>
      </c>
      <c r="AY39" s="12">
        <f t="shared" si="33"/>
        <v>0.811347134215332</v>
      </c>
      <c r="AZ39" s="13">
        <f t="shared" si="33"/>
        <v>97.671443193449335</v>
      </c>
      <c r="BA39" s="13">
        <f t="shared" si="33"/>
        <v>114.81088723930716</v>
      </c>
      <c r="BB39" s="12">
        <f t="shared" si="33"/>
        <v>0.75889615105301378</v>
      </c>
      <c r="BC39" s="12">
        <f t="shared" si="33"/>
        <v>0.89167629337508825</v>
      </c>
      <c r="BD39" s="13">
        <f t="shared" si="33"/>
        <v>117.49648382559774</v>
      </c>
      <c r="BE39" s="13">
        <f t="shared" si="33"/>
        <v>143.64060676779465</v>
      </c>
      <c r="BF39" s="12">
        <f t="shared" si="33"/>
        <v>0.68873583648078207</v>
      </c>
      <c r="BG39" s="12">
        <f t="shared" si="33"/>
        <v>0.83888770735789753</v>
      </c>
      <c r="BH39" s="13">
        <f t="shared" si="33"/>
        <v>121.80108292960958</v>
      </c>
      <c r="BI39" s="13">
        <f t="shared" si="33"/>
        <v>173.77450980392157</v>
      </c>
      <c r="BJ39" s="12">
        <f t="shared" si="33"/>
        <v>0.671907250450134</v>
      </c>
      <c r="BK39" s="12">
        <f t="shared" si="33"/>
        <v>0.78106407178885373</v>
      </c>
      <c r="BL39" s="13">
        <f t="shared" si="33"/>
        <v>116.24581685427442</v>
      </c>
      <c r="BM39" s="13">
        <f t="shared" si="33"/>
        <v>134.56627036547778</v>
      </c>
      <c r="BN39" s="12">
        <f t="shared" si="33"/>
        <v>0.58790815921188522</v>
      </c>
      <c r="BO39" s="12">
        <f t="shared" si="33"/>
        <v>0.64373380944838132</v>
      </c>
      <c r="BP39" s="13">
        <f t="shared" si="33"/>
        <v>109.49564134495643</v>
      </c>
      <c r="BQ39" s="13">
        <f t="shared" si="33"/>
        <v>141.84903974988833</v>
      </c>
    </row>
    <row r="40" spans="1:69" x14ac:dyDescent="0.2">
      <c r="A40" s="2" t="s">
        <v>1510</v>
      </c>
      <c r="B40" s="12">
        <f t="shared" si="25"/>
        <v>5.871567308349138</v>
      </c>
      <c r="C40" s="12">
        <f t="shared" si="25"/>
        <v>9.4298986646865171</v>
      </c>
      <c r="D40" s="13">
        <f t="shared" si="25"/>
        <v>160.60275169250929</v>
      </c>
      <c r="E40" s="13">
        <f t="shared" si="25"/>
        <v>173.23741007194243</v>
      </c>
      <c r="F40" s="12">
        <f t="shared" ref="F40:BQ40" si="34">F13/F$3*100</f>
        <v>5.5505852531126516</v>
      </c>
      <c r="G40" s="12">
        <f t="shared" si="34"/>
        <v>9.6715317106568115</v>
      </c>
      <c r="H40" s="13">
        <f t="shared" si="34"/>
        <v>174.24345847554039</v>
      </c>
      <c r="I40" s="13">
        <f t="shared" si="34"/>
        <v>193.55503237198351</v>
      </c>
      <c r="J40" s="12">
        <f t="shared" si="34"/>
        <v>5.0471803311467092</v>
      </c>
      <c r="K40" s="12">
        <f t="shared" si="34"/>
        <v>8.5430878537327573</v>
      </c>
      <c r="L40" s="13">
        <f t="shared" si="34"/>
        <v>169.26456542502387</v>
      </c>
      <c r="M40" s="13">
        <f t="shared" si="34"/>
        <v>204.04952282692804</v>
      </c>
      <c r="N40" s="12">
        <f t="shared" si="34"/>
        <v>5.7982063939213813</v>
      </c>
      <c r="O40" s="12">
        <f t="shared" si="34"/>
        <v>10.153857094760488</v>
      </c>
      <c r="P40" s="13">
        <f t="shared" si="34"/>
        <v>175.12065637065638</v>
      </c>
      <c r="Q40" s="13">
        <f t="shared" si="34"/>
        <v>191.69583200763603</v>
      </c>
      <c r="R40" s="12">
        <f t="shared" si="34"/>
        <v>5.3615516948031079</v>
      </c>
      <c r="S40" s="12">
        <f t="shared" si="34"/>
        <v>8.6495275736656296</v>
      </c>
      <c r="T40" s="13">
        <f t="shared" si="34"/>
        <v>161.32508023842274</v>
      </c>
      <c r="U40" s="13">
        <f t="shared" si="34"/>
        <v>179.04173106646058</v>
      </c>
      <c r="V40" s="12">
        <f t="shared" si="34"/>
        <v>5.2296604031957274</v>
      </c>
      <c r="W40" s="12">
        <f t="shared" si="34"/>
        <v>8.7066195674176736</v>
      </c>
      <c r="X40" s="13">
        <f t="shared" si="34"/>
        <v>166.48537182447362</v>
      </c>
      <c r="Y40" s="13"/>
      <c r="Z40" s="12">
        <f t="shared" si="34"/>
        <v>6.0478511926698308</v>
      </c>
      <c r="AA40" s="12">
        <f t="shared" si="34"/>
        <v>9.6411210628938697</v>
      </c>
      <c r="AB40" s="13">
        <f t="shared" si="34"/>
        <v>159.41399276786413</v>
      </c>
      <c r="AC40" s="32"/>
      <c r="AD40" s="12">
        <f t="shared" si="34"/>
        <v>5.4410348039156906</v>
      </c>
      <c r="AE40" s="12">
        <f t="shared" si="34"/>
        <v>9.7393668336981207</v>
      </c>
      <c r="AF40" s="13">
        <f t="shared" si="34"/>
        <v>178.99842924528065</v>
      </c>
      <c r="AG40" s="13"/>
      <c r="AH40" s="12">
        <f t="shared" si="34"/>
        <v>5.0563624969260426</v>
      </c>
      <c r="AI40" s="12">
        <f t="shared" si="34"/>
        <v>8.623802021052315</v>
      </c>
      <c r="AJ40" s="13">
        <f t="shared" si="34"/>
        <v>170.55347646247785</v>
      </c>
      <c r="AK40" s="13">
        <f t="shared" si="34"/>
        <v>201.79734305808802</v>
      </c>
      <c r="AL40" s="12">
        <f t="shared" si="34"/>
        <v>3.9838337182448038</v>
      </c>
      <c r="AM40" s="12">
        <f t="shared" si="34"/>
        <v>7.4122195951394758</v>
      </c>
      <c r="AN40" s="13">
        <f t="shared" si="34"/>
        <v>186.05745418524023</v>
      </c>
      <c r="AO40" s="13">
        <f t="shared" si="34"/>
        <v>213.55236139630392</v>
      </c>
      <c r="AP40" s="12">
        <f t="shared" si="34"/>
        <v>4.8837628401513786</v>
      </c>
      <c r="AQ40" s="12">
        <f t="shared" si="34"/>
        <v>9.964517794863486</v>
      </c>
      <c r="AR40" s="13">
        <f t="shared" si="34"/>
        <v>204.03361344537814</v>
      </c>
      <c r="AS40" s="13">
        <f t="shared" si="34"/>
        <v>246.5036301108139</v>
      </c>
      <c r="AT40" s="12">
        <f t="shared" si="34"/>
        <v>6.6000918273645546</v>
      </c>
      <c r="AU40" s="12">
        <f t="shared" si="34"/>
        <v>11.977312185186841</v>
      </c>
      <c r="AV40" s="13">
        <f t="shared" si="34"/>
        <v>181.47190218669175</v>
      </c>
      <c r="AW40" s="13">
        <f t="shared" si="34"/>
        <v>190.19426456984274</v>
      </c>
      <c r="AX40" s="12">
        <f t="shared" si="34"/>
        <v>5.4070382117504909</v>
      </c>
      <c r="AY40" s="12">
        <f t="shared" si="34"/>
        <v>10.589936149625963</v>
      </c>
      <c r="AZ40" s="13">
        <f t="shared" si="34"/>
        <v>195.85465711361309</v>
      </c>
      <c r="BA40" s="13">
        <f t="shared" si="34"/>
        <v>207.38776952986919</v>
      </c>
      <c r="BB40" s="12">
        <f t="shared" si="34"/>
        <v>5.5591866376180104</v>
      </c>
      <c r="BC40" s="12">
        <f t="shared" si="34"/>
        <v>10.377148390220285</v>
      </c>
      <c r="BD40" s="13">
        <f t="shared" si="34"/>
        <v>186.66666666666666</v>
      </c>
      <c r="BE40" s="13">
        <f t="shared" si="34"/>
        <v>210.57954103461688</v>
      </c>
      <c r="BF40" s="12">
        <f t="shared" si="34"/>
        <v>3.8324816707398353</v>
      </c>
      <c r="BG40" s="12">
        <f t="shared" si="34"/>
        <v>7.4705541829183462</v>
      </c>
      <c r="BH40" s="13">
        <f t="shared" si="34"/>
        <v>194.92732972356796</v>
      </c>
      <c r="BI40" s="13">
        <f t="shared" si="34"/>
        <v>221.24183006535949</v>
      </c>
      <c r="BJ40" s="12">
        <f t="shared" si="34"/>
        <v>6.6795485485925079</v>
      </c>
      <c r="BK40" s="12">
        <f t="shared" si="34"/>
        <v>13.806161496543201</v>
      </c>
      <c r="BL40" s="13">
        <f t="shared" si="34"/>
        <v>206.69303316093703</v>
      </c>
      <c r="BM40" s="13">
        <f t="shared" si="34"/>
        <v>249.09731395860854</v>
      </c>
      <c r="BN40" s="12">
        <f t="shared" si="34"/>
        <v>5.6010169222213388</v>
      </c>
      <c r="BO40" s="12">
        <f t="shared" si="34"/>
        <v>12.447091777962614</v>
      </c>
      <c r="BP40" s="13">
        <f t="shared" si="34"/>
        <v>222.22914072229139</v>
      </c>
      <c r="BQ40" s="13">
        <f t="shared" si="34"/>
        <v>250.02233139794549</v>
      </c>
    </row>
    <row r="41" spans="1:69" x14ac:dyDescent="0.2">
      <c r="A41" s="2" t="s">
        <v>1511</v>
      </c>
      <c r="B41" s="12">
        <f t="shared" si="25"/>
        <v>3.0052414771309954</v>
      </c>
      <c r="C41" s="12">
        <f t="shared" si="25"/>
        <v>1.8232279588272342</v>
      </c>
      <c r="D41" s="13">
        <f t="shared" si="25"/>
        <v>60.668268180825514</v>
      </c>
      <c r="E41" s="13">
        <f t="shared" si="25"/>
        <v>73.525179856115102</v>
      </c>
      <c r="F41" s="12">
        <f t="shared" ref="F41:BQ41" si="35">F14/F$3*100</f>
        <v>2.7108857907336992</v>
      </c>
      <c r="G41" s="12">
        <f t="shared" si="35"/>
        <v>1.7936873445855741</v>
      </c>
      <c r="H41" s="13">
        <f t="shared" si="35"/>
        <v>66.166097838452785</v>
      </c>
      <c r="I41" s="13">
        <f t="shared" si="35"/>
        <v>80.753384343731611</v>
      </c>
      <c r="J41" s="12">
        <f t="shared" si="35"/>
        <v>2.5303367047385872</v>
      </c>
      <c r="K41" s="12">
        <f t="shared" si="35"/>
        <v>1.5510698157604828</v>
      </c>
      <c r="L41" s="13">
        <f t="shared" si="35"/>
        <v>61.298949379178602</v>
      </c>
      <c r="M41" s="13">
        <f t="shared" si="35"/>
        <v>76.296105236007222</v>
      </c>
      <c r="N41" s="12">
        <f t="shared" si="35"/>
        <v>2.9914971700307551</v>
      </c>
      <c r="O41" s="12">
        <f t="shared" si="35"/>
        <v>1.9758030295304481</v>
      </c>
      <c r="P41" s="13">
        <f t="shared" si="35"/>
        <v>66.047297297297305</v>
      </c>
      <c r="Q41" s="13">
        <f t="shared" si="35"/>
        <v>82.468978682787139</v>
      </c>
      <c r="R41" s="12">
        <f t="shared" si="35"/>
        <v>2.5539255534340324</v>
      </c>
      <c r="S41" s="12">
        <f t="shared" si="35"/>
        <v>1.5392641632228496</v>
      </c>
      <c r="T41" s="13">
        <f t="shared" si="35"/>
        <v>60.270518110958271</v>
      </c>
      <c r="U41" s="13">
        <f t="shared" si="35"/>
        <v>72.92117465224112</v>
      </c>
      <c r="V41" s="12">
        <f t="shared" si="35"/>
        <v>2.5674685434161595</v>
      </c>
      <c r="W41" s="12">
        <f t="shared" si="35"/>
        <v>1.5762223543790297</v>
      </c>
      <c r="X41" s="13">
        <f t="shared" si="35"/>
        <v>61.392080476350372</v>
      </c>
      <c r="Y41" s="13"/>
      <c r="Z41" s="12">
        <f t="shared" si="35"/>
        <v>3.1254650057862494</v>
      </c>
      <c r="AA41" s="12">
        <f t="shared" si="35"/>
        <v>1.895362099491904</v>
      </c>
      <c r="AB41" s="13">
        <f t="shared" si="35"/>
        <v>60.642563458012624</v>
      </c>
      <c r="AC41" s="32"/>
      <c r="AD41" s="12">
        <f t="shared" si="35"/>
        <v>2.922377714621482</v>
      </c>
      <c r="AE41" s="12">
        <f t="shared" si="35"/>
        <v>1.8419870376339358</v>
      </c>
      <c r="AF41" s="13">
        <f t="shared" si="35"/>
        <v>63.03042308384552</v>
      </c>
      <c r="AG41" s="13"/>
      <c r="AH41" s="12">
        <f t="shared" si="35"/>
        <v>2.4496465940551646</v>
      </c>
      <c r="AI41" s="12">
        <f t="shared" si="35"/>
        <v>1.5386887903174946</v>
      </c>
      <c r="AJ41" s="13">
        <f t="shared" si="35"/>
        <v>62.812684656293087</v>
      </c>
      <c r="AK41" s="13">
        <f t="shared" si="35"/>
        <v>77.702526699661362</v>
      </c>
      <c r="AL41" s="12">
        <f t="shared" si="35"/>
        <v>1.5011547344110854</v>
      </c>
      <c r="AM41" s="12">
        <f t="shared" si="35"/>
        <v>1.0327409242679533</v>
      </c>
      <c r="AN41" s="13">
        <f t="shared" si="35"/>
        <v>68.796433878157501</v>
      </c>
      <c r="AO41" s="13">
        <f t="shared" si="35"/>
        <v>82.340862422997958</v>
      </c>
      <c r="AP41" s="12">
        <f t="shared" si="35"/>
        <v>2.3968282573436657</v>
      </c>
      <c r="AQ41" s="12">
        <f t="shared" si="35"/>
        <v>1.7798296107053382</v>
      </c>
      <c r="AR41" s="13">
        <f t="shared" si="35"/>
        <v>74.257703081232492</v>
      </c>
      <c r="AS41" s="13">
        <f t="shared" si="35"/>
        <v>89.873901413832641</v>
      </c>
      <c r="AT41" s="12">
        <f t="shared" si="35"/>
        <v>3.8137052341597797</v>
      </c>
      <c r="AU41" s="12">
        <f t="shared" si="35"/>
        <v>2.4659509508439674</v>
      </c>
      <c r="AV41" s="13">
        <f t="shared" si="35"/>
        <v>64.660239830707738</v>
      </c>
      <c r="AW41" s="13">
        <f t="shared" si="35"/>
        <v>77.705827937095279</v>
      </c>
      <c r="AX41" s="12">
        <f t="shared" si="35"/>
        <v>3.5493127926295123</v>
      </c>
      <c r="AY41" s="12">
        <f t="shared" si="35"/>
        <v>2.3323017531915529</v>
      </c>
      <c r="AZ41" s="13">
        <f t="shared" si="35"/>
        <v>65.711361310133071</v>
      </c>
      <c r="BA41" s="13">
        <f t="shared" si="35"/>
        <v>83.421703782255221</v>
      </c>
      <c r="BB41" s="12">
        <f t="shared" si="35"/>
        <v>2.9012345679012346</v>
      </c>
      <c r="BC41" s="12">
        <f t="shared" si="35"/>
        <v>1.9537427723081733</v>
      </c>
      <c r="BD41" s="13">
        <f t="shared" si="35"/>
        <v>67.341772151898738</v>
      </c>
      <c r="BE41" s="13">
        <f t="shared" si="35"/>
        <v>83.625048619214311</v>
      </c>
      <c r="BF41" s="12">
        <f t="shared" si="35"/>
        <v>3.0104421239724508</v>
      </c>
      <c r="BG41" s="12">
        <f t="shared" si="35"/>
        <v>2.0246917676189748</v>
      </c>
      <c r="BH41" s="13">
        <f t="shared" si="35"/>
        <v>67.255628384155031</v>
      </c>
      <c r="BI41" s="13">
        <f t="shared" si="35"/>
        <v>76.756535947712422</v>
      </c>
      <c r="BJ41" s="12">
        <f t="shared" si="35"/>
        <v>4.0226604013877303</v>
      </c>
      <c r="BK41" s="12">
        <f t="shared" si="35"/>
        <v>2.699722800566271</v>
      </c>
      <c r="BL41" s="13">
        <f t="shared" si="35"/>
        <v>67.112868877395798</v>
      </c>
      <c r="BM41" s="13">
        <f t="shared" si="35"/>
        <v>82.254513430206956</v>
      </c>
      <c r="BN41" s="12">
        <f t="shared" si="35"/>
        <v>3.6704536426471757</v>
      </c>
      <c r="BO41" s="12">
        <f t="shared" si="35"/>
        <v>2.4911547138763521</v>
      </c>
      <c r="BP41" s="13">
        <f t="shared" si="35"/>
        <v>67.870485678704867</v>
      </c>
      <c r="BQ41" s="13">
        <f t="shared" si="35"/>
        <v>86.913800803930329</v>
      </c>
    </row>
    <row r="42" spans="1:69" x14ac:dyDescent="0.2">
      <c r="A42" s="2" t="s">
        <v>1512</v>
      </c>
      <c r="B42" s="12">
        <f t="shared" si="25"/>
        <v>2.4620819923906865</v>
      </c>
      <c r="C42" s="12">
        <f t="shared" si="25"/>
        <v>2.3147549633635958</v>
      </c>
      <c r="D42" s="13">
        <f t="shared" si="25"/>
        <v>94.016160733784673</v>
      </c>
      <c r="E42" s="13">
        <f t="shared" si="25"/>
        <v>105.38129496402877</v>
      </c>
      <c r="F42" s="12">
        <f t="shared" ref="F42:BQ42" si="36">F15/F$3*100</f>
        <v>3.1739523016642228</v>
      </c>
      <c r="G42" s="12">
        <f t="shared" si="36"/>
        <v>3.1674527406369237</v>
      </c>
      <c r="H42" s="13">
        <f t="shared" si="36"/>
        <v>99.795221843003418</v>
      </c>
      <c r="I42" s="13">
        <f t="shared" si="36"/>
        <v>117.33372572101234</v>
      </c>
      <c r="J42" s="12">
        <f t="shared" si="36"/>
        <v>2.4395905095419836</v>
      </c>
      <c r="K42" s="12">
        <f t="shared" si="36"/>
        <v>2.4703475245619968</v>
      </c>
      <c r="L42" s="13">
        <f t="shared" si="36"/>
        <v>101.26074498567334</v>
      </c>
      <c r="M42" s="13">
        <f t="shared" si="36"/>
        <v>115.34691771988651</v>
      </c>
      <c r="N42" s="12">
        <f t="shared" si="36"/>
        <v>3.0987517121960044</v>
      </c>
      <c r="O42" s="12">
        <f t="shared" si="36"/>
        <v>2.8871332916961325</v>
      </c>
      <c r="P42" s="13">
        <f t="shared" si="36"/>
        <v>93.170849420849422</v>
      </c>
      <c r="Q42" s="13">
        <f t="shared" si="36"/>
        <v>106.84059815462933</v>
      </c>
      <c r="R42" s="12">
        <f t="shared" si="36"/>
        <v>2.5712233207932398</v>
      </c>
      <c r="S42" s="12">
        <f t="shared" si="36"/>
        <v>2.3684491753661709</v>
      </c>
      <c r="T42" s="13">
        <f t="shared" si="36"/>
        <v>92.113709307657047</v>
      </c>
      <c r="U42" s="13">
        <f t="shared" si="36"/>
        <v>110.10819165378672</v>
      </c>
      <c r="V42" s="12">
        <f t="shared" si="36"/>
        <v>2.5705321783192256</v>
      </c>
      <c r="W42" s="12">
        <f t="shared" si="36"/>
        <v>2.5002429610791248</v>
      </c>
      <c r="X42" s="13">
        <f t="shared" si="36"/>
        <v>97.265577228211924</v>
      </c>
      <c r="Y42" s="13"/>
      <c r="Z42" s="12">
        <f t="shared" si="36"/>
        <v>2.4322988262067744</v>
      </c>
      <c r="AA42" s="12">
        <f t="shared" si="36"/>
        <v>2.2605860818569989</v>
      </c>
      <c r="AB42" s="13">
        <f t="shared" si="36"/>
        <v>92.940310520251103</v>
      </c>
      <c r="AC42" s="32"/>
      <c r="AD42" s="12">
        <f t="shared" si="36"/>
        <v>2.9687456280254065</v>
      </c>
      <c r="AE42" s="12">
        <f t="shared" si="36"/>
        <v>3.258146244074092</v>
      </c>
      <c r="AF42" s="13">
        <f t="shared" si="36"/>
        <v>109.74824563333078</v>
      </c>
      <c r="AG42" s="13"/>
      <c r="AH42" s="12">
        <f t="shared" si="36"/>
        <v>2.2775049778278427</v>
      </c>
      <c r="AI42" s="12">
        <f t="shared" si="36"/>
        <v>2.2254682282851936</v>
      </c>
      <c r="AJ42" s="13">
        <f t="shared" si="36"/>
        <v>97.715186133543426</v>
      </c>
      <c r="AK42" s="13">
        <f t="shared" si="36"/>
        <v>100.67725970304767</v>
      </c>
      <c r="AL42" s="12">
        <f t="shared" si="36"/>
        <v>7.4672825250192458</v>
      </c>
      <c r="AM42" s="12">
        <f t="shared" si="36"/>
        <v>12.774637861028463</v>
      </c>
      <c r="AN42" s="13">
        <f t="shared" si="36"/>
        <v>171.07478949975234</v>
      </c>
      <c r="AO42" s="13">
        <f t="shared" si="36"/>
        <v>253.52498288843259</v>
      </c>
      <c r="AP42" s="12">
        <f t="shared" si="36"/>
        <v>5.9289962155343305</v>
      </c>
      <c r="AQ42" s="12">
        <f t="shared" si="36"/>
        <v>8.1162477605927918</v>
      </c>
      <c r="AR42" s="13">
        <f t="shared" si="36"/>
        <v>136.890756302521</v>
      </c>
      <c r="AS42" s="13">
        <f t="shared" si="36"/>
        <v>163.04929308368361</v>
      </c>
      <c r="AT42" s="12">
        <f t="shared" si="36"/>
        <v>3.345959595959596</v>
      </c>
      <c r="AU42" s="12">
        <f t="shared" si="36"/>
        <v>3.4348600037525499</v>
      </c>
      <c r="AV42" s="13">
        <f t="shared" si="36"/>
        <v>102.65694803667999</v>
      </c>
      <c r="AW42" s="13">
        <f t="shared" si="36"/>
        <v>120.47486894850448</v>
      </c>
      <c r="AX42" s="12">
        <f t="shared" si="36"/>
        <v>4.2591753511554149</v>
      </c>
      <c r="AY42" s="12">
        <f t="shared" si="36"/>
        <v>5.1441421846094055</v>
      </c>
      <c r="AZ42" s="13">
        <f t="shared" si="36"/>
        <v>120.77789150460593</v>
      </c>
      <c r="BA42" s="13">
        <f t="shared" si="36"/>
        <v>135.77235772357724</v>
      </c>
      <c r="BB42" s="12">
        <f t="shared" si="36"/>
        <v>3.4931009440813363</v>
      </c>
      <c r="BC42" s="12">
        <f t="shared" si="36"/>
        <v>4.5258011106719085</v>
      </c>
      <c r="BD42" s="13">
        <f t="shared" si="36"/>
        <v>129.56399437412097</v>
      </c>
      <c r="BE42" s="13">
        <f t="shared" si="36"/>
        <v>159.54881369117075</v>
      </c>
      <c r="BF42" s="12">
        <f t="shared" si="36"/>
        <v>4.8544767829371249</v>
      </c>
      <c r="BG42" s="12">
        <f t="shared" si="36"/>
        <v>6.976667545269855</v>
      </c>
      <c r="BH42" s="13">
        <f t="shared" si="36"/>
        <v>143.71615844970077</v>
      </c>
      <c r="BI42" s="13">
        <f t="shared" si="36"/>
        <v>181.65849673202615</v>
      </c>
      <c r="BJ42" s="12">
        <f t="shared" si="36"/>
        <v>2.3758289051864212</v>
      </c>
      <c r="BK42" s="12">
        <f t="shared" si="36"/>
        <v>2.9670756482477212</v>
      </c>
      <c r="BL42" s="13">
        <f t="shared" si="36"/>
        <v>124.88591420748403</v>
      </c>
      <c r="BM42" s="13">
        <f t="shared" si="36"/>
        <v>151.73932188463232</v>
      </c>
      <c r="BN42" s="12">
        <f t="shared" si="36"/>
        <v>3.5830618892508146</v>
      </c>
      <c r="BO42" s="12">
        <f t="shared" si="36"/>
        <v>4.9953148007674812</v>
      </c>
      <c r="BP42" s="13">
        <f t="shared" si="36"/>
        <v>139.41469489414695</v>
      </c>
      <c r="BQ42" s="13">
        <f t="shared" si="36"/>
        <v>181.55426529700759</v>
      </c>
    </row>
    <row r="43" spans="1:69" x14ac:dyDescent="0.2">
      <c r="A43" s="2" t="s">
        <v>1513</v>
      </c>
      <c r="B43" s="12">
        <f t="shared" si="25"/>
        <v>8.8626017651704654</v>
      </c>
      <c r="C43" s="12">
        <f t="shared" si="25"/>
        <v>4.1380743773606579</v>
      </c>
      <c r="D43" s="13">
        <f t="shared" si="25"/>
        <v>46.691417340030569</v>
      </c>
      <c r="E43" s="13">
        <f t="shared" si="25"/>
        <v>54.474820143884898</v>
      </c>
      <c r="F43" s="12">
        <f t="shared" ref="F43:BQ43" si="37">F16/F$3*100</f>
        <v>9.2973649113215213</v>
      </c>
      <c r="G43" s="12">
        <f t="shared" si="37"/>
        <v>4.6243548796698164</v>
      </c>
      <c r="H43" s="13">
        <f t="shared" si="37"/>
        <v>49.738339021615474</v>
      </c>
      <c r="I43" s="13">
        <f t="shared" si="37"/>
        <v>55.562095350206008</v>
      </c>
      <c r="J43" s="12">
        <f t="shared" si="37"/>
        <v>9.0689566215009751</v>
      </c>
      <c r="K43" s="12">
        <f t="shared" si="37"/>
        <v>3.8718468097525651</v>
      </c>
      <c r="L43" s="13">
        <f t="shared" si="37"/>
        <v>42.693409742120345</v>
      </c>
      <c r="M43" s="13">
        <f t="shared" si="37"/>
        <v>49.703378901212275</v>
      </c>
      <c r="N43" s="12">
        <f t="shared" si="37"/>
        <v>9.5081797741193483</v>
      </c>
      <c r="O43" s="12">
        <f t="shared" si="37"/>
        <v>4.7173787682406809</v>
      </c>
      <c r="P43" s="13">
        <f t="shared" si="37"/>
        <v>49.613899613899612</v>
      </c>
      <c r="Q43" s="13">
        <f t="shared" si="37"/>
        <v>59.879096404708875</v>
      </c>
      <c r="R43" s="12">
        <f t="shared" si="37"/>
        <v>8.9036240240467333</v>
      </c>
      <c r="S43" s="12">
        <f t="shared" si="37"/>
        <v>4.0435761558084771</v>
      </c>
      <c r="T43" s="13">
        <f t="shared" si="37"/>
        <v>45.414947271893624</v>
      </c>
      <c r="U43" s="13">
        <f t="shared" si="37"/>
        <v>56.599690880989186</v>
      </c>
      <c r="V43" s="12">
        <f t="shared" si="37"/>
        <v>9.0383998136170032</v>
      </c>
      <c r="W43" s="12">
        <f t="shared" si="37"/>
        <v>4.0099408103011989</v>
      </c>
      <c r="X43" s="13">
        <f t="shared" si="37"/>
        <v>44.365605560620743</v>
      </c>
      <c r="Y43" s="13"/>
      <c r="Z43" s="12">
        <f t="shared" si="37"/>
        <v>8.8143231712071444</v>
      </c>
      <c r="AA43" s="12">
        <f t="shared" si="37"/>
        <v>4.1754937904577041</v>
      </c>
      <c r="AB43" s="13">
        <f t="shared" si="37"/>
        <v>47.371689344195659</v>
      </c>
      <c r="AC43" s="32"/>
      <c r="AD43" s="12">
        <f t="shared" si="37"/>
        <v>9.7092811774252219</v>
      </c>
      <c r="AE43" s="12">
        <f t="shared" si="37"/>
        <v>4.5664088940734873</v>
      </c>
      <c r="AF43" s="13">
        <f t="shared" si="37"/>
        <v>47.031379672994923</v>
      </c>
      <c r="AG43" s="13"/>
      <c r="AH43" s="12">
        <f t="shared" si="37"/>
        <v>10.263448067968174</v>
      </c>
      <c r="AI43" s="12">
        <f t="shared" si="37"/>
        <v>4.3544351267290606</v>
      </c>
      <c r="AJ43" s="13">
        <f t="shared" si="37"/>
        <v>42.426629899546974</v>
      </c>
      <c r="AK43" s="13">
        <f t="shared" si="37"/>
        <v>49.934878874706953</v>
      </c>
      <c r="AL43" s="12">
        <f t="shared" si="37"/>
        <v>6.9476520400307926</v>
      </c>
      <c r="AM43" s="12">
        <f t="shared" si="37"/>
        <v>3.6166331322795258</v>
      </c>
      <c r="AN43" s="13">
        <f t="shared" si="37"/>
        <v>52.055473006438838</v>
      </c>
      <c r="AO43" s="13">
        <f t="shared" si="37"/>
        <v>64.887063655030801</v>
      </c>
      <c r="AP43" s="12">
        <f t="shared" si="37"/>
        <v>8.2537394125067589</v>
      </c>
      <c r="AQ43" s="12">
        <f t="shared" si="37"/>
        <v>4.5846401274512321</v>
      </c>
      <c r="AR43" s="13">
        <f t="shared" si="37"/>
        <v>55.54621848739496</v>
      </c>
      <c r="AS43" s="13">
        <f t="shared" si="37"/>
        <v>70.003821169277799</v>
      </c>
      <c r="AT43" s="12">
        <f t="shared" si="37"/>
        <v>9.7136134067952256</v>
      </c>
      <c r="AU43" s="12">
        <f t="shared" si="37"/>
        <v>4.8510968436475563</v>
      </c>
      <c r="AV43" s="13">
        <f t="shared" si="37"/>
        <v>49.941217963790265</v>
      </c>
      <c r="AW43" s="13">
        <f t="shared" si="37"/>
        <v>57.693493678692562</v>
      </c>
      <c r="AX43" s="12">
        <f t="shared" si="37"/>
        <v>8.850626793535719</v>
      </c>
      <c r="AY43" s="12">
        <f t="shared" si="37"/>
        <v>4.5408154352710133</v>
      </c>
      <c r="AZ43" s="13">
        <f t="shared" si="37"/>
        <v>51.305015353121796</v>
      </c>
      <c r="BA43" s="13">
        <f t="shared" si="37"/>
        <v>66.136443973135385</v>
      </c>
      <c r="BB43" s="12">
        <f t="shared" si="37"/>
        <v>9.9636891793754536</v>
      </c>
      <c r="BC43" s="12">
        <f t="shared" si="37"/>
        <v>5.2018585420311787</v>
      </c>
      <c r="BD43" s="13">
        <f t="shared" si="37"/>
        <v>52.20815752461322</v>
      </c>
      <c r="BE43" s="13">
        <f t="shared" si="37"/>
        <v>69.622714896927263</v>
      </c>
      <c r="BF43" s="12">
        <f t="shared" si="37"/>
        <v>9.0646522994890031</v>
      </c>
      <c r="BG43" s="12">
        <f t="shared" si="37"/>
        <v>4.76352774017034</v>
      </c>
      <c r="BH43" s="13">
        <f t="shared" si="37"/>
        <v>52.550584212026216</v>
      </c>
      <c r="BI43" s="13">
        <f t="shared" si="37"/>
        <v>73.080065359477118</v>
      </c>
      <c r="BJ43" s="12">
        <f t="shared" si="37"/>
        <v>8.3922533046418692</v>
      </c>
      <c r="BK43" s="12">
        <f t="shared" si="37"/>
        <v>4.8842046156920897</v>
      </c>
      <c r="BL43" s="13">
        <f t="shared" si="37"/>
        <v>58.19896562214786</v>
      </c>
      <c r="BM43" s="13">
        <f t="shared" si="37"/>
        <v>79.61250550418319</v>
      </c>
      <c r="BN43" s="12">
        <f t="shared" si="37"/>
        <v>8.6676729959482</v>
      </c>
      <c r="BO43" s="12">
        <f t="shared" si="37"/>
        <v>5.0975200153630604</v>
      </c>
      <c r="BP43" s="13">
        <f t="shared" si="37"/>
        <v>58.810709838107101</v>
      </c>
      <c r="BQ43" s="13">
        <f t="shared" si="37"/>
        <v>80.750334970969178</v>
      </c>
    </row>
    <row r="44" spans="1:69" x14ac:dyDescent="0.2">
      <c r="A44" s="2" t="s">
        <v>1514</v>
      </c>
      <c r="B44" s="12">
        <f t="shared" si="25"/>
        <v>3.2591411161606203</v>
      </c>
      <c r="C44" s="12">
        <f t="shared" si="25"/>
        <v>1.8270834778738396</v>
      </c>
      <c r="D44" s="13">
        <f t="shared" si="25"/>
        <v>56.060275169250929</v>
      </c>
      <c r="E44" s="13">
        <f t="shared" si="25"/>
        <v>65.294964028776974</v>
      </c>
      <c r="F44" s="12">
        <f t="shared" ref="F44:BQ44" si="38">F17/F$3*100</f>
        <v>3.2642461293769727</v>
      </c>
      <c r="G44" s="12">
        <f t="shared" si="38"/>
        <v>1.7654409669008109</v>
      </c>
      <c r="H44" s="13">
        <f t="shared" si="38"/>
        <v>54.084186575654144</v>
      </c>
      <c r="I44" s="13">
        <f t="shared" si="38"/>
        <v>62.389640965273685</v>
      </c>
      <c r="J44" s="12">
        <f t="shared" si="38"/>
        <v>3.1601768222472195</v>
      </c>
      <c r="K44" s="12">
        <f t="shared" si="38"/>
        <v>1.6908606072806995</v>
      </c>
      <c r="L44" s="13">
        <f t="shared" si="38"/>
        <v>53.505253104106977</v>
      </c>
      <c r="M44" s="13">
        <f t="shared" si="38"/>
        <v>62.213051328346658</v>
      </c>
      <c r="N44" s="12">
        <f t="shared" si="38"/>
        <v>3.2938774455327833</v>
      </c>
      <c r="O44" s="12">
        <f t="shared" si="38"/>
        <v>1.7939868230133913</v>
      </c>
      <c r="P44" s="13">
        <f t="shared" si="38"/>
        <v>54.464285714285708</v>
      </c>
      <c r="Q44" s="13">
        <f t="shared" si="38"/>
        <v>65.351574928412347</v>
      </c>
      <c r="R44" s="12">
        <f t="shared" si="38"/>
        <v>2.9246460101707092</v>
      </c>
      <c r="S44" s="12">
        <f t="shared" si="38"/>
        <v>1.4676868675524262</v>
      </c>
      <c r="T44" s="13">
        <f t="shared" si="38"/>
        <v>50.183402109124252</v>
      </c>
      <c r="U44" s="13">
        <f t="shared" si="38"/>
        <v>60.123647604327665</v>
      </c>
      <c r="V44" s="12">
        <f t="shared" si="38"/>
        <v>3.0840472611994558</v>
      </c>
      <c r="W44" s="12">
        <f t="shared" si="38"/>
        <v>1.6228061345173068</v>
      </c>
      <c r="X44" s="13">
        <f t="shared" si="38"/>
        <v>52.619366600956717</v>
      </c>
      <c r="Y44" s="13"/>
      <c r="Z44" s="12">
        <f t="shared" si="38"/>
        <v>3.3072263207680717</v>
      </c>
      <c r="AA44" s="12">
        <f t="shared" si="38"/>
        <v>1.8867394952067382</v>
      </c>
      <c r="AB44" s="13">
        <f t="shared" si="38"/>
        <v>57.048998532660477</v>
      </c>
      <c r="AC44" s="32"/>
      <c r="AD44" s="12">
        <f t="shared" si="38"/>
        <v>3.250150895580258</v>
      </c>
      <c r="AE44" s="12">
        <f t="shared" si="38"/>
        <v>1.8106269674022193</v>
      </c>
      <c r="AF44" s="13">
        <f t="shared" si="38"/>
        <v>55.709012460449571</v>
      </c>
      <c r="AG44" s="13"/>
      <c r="AH44" s="12">
        <f t="shared" si="38"/>
        <v>3.4277600171348337</v>
      </c>
      <c r="AI44" s="12">
        <f t="shared" si="38"/>
        <v>1.822917480059888</v>
      </c>
      <c r="AJ44" s="13">
        <f t="shared" si="38"/>
        <v>53.181012408902895</v>
      </c>
      <c r="AK44" s="13">
        <f t="shared" si="38"/>
        <v>61.109663974993488</v>
      </c>
      <c r="AL44" s="12">
        <f t="shared" si="38"/>
        <v>2.8483448806774438</v>
      </c>
      <c r="AM44" s="12">
        <f t="shared" si="38"/>
        <v>1.7754542012543653</v>
      </c>
      <c r="AN44" s="13">
        <f t="shared" si="38"/>
        <v>62.332838038632985</v>
      </c>
      <c r="AO44" s="13">
        <f t="shared" si="38"/>
        <v>72.997946611909654</v>
      </c>
      <c r="AP44" s="12">
        <f t="shared" si="38"/>
        <v>3.1537213912416648</v>
      </c>
      <c r="AQ44" s="12">
        <f t="shared" si="38"/>
        <v>1.9266852533047818</v>
      </c>
      <c r="AR44" s="13">
        <f t="shared" si="38"/>
        <v>61.092436974789919</v>
      </c>
      <c r="AS44" s="13">
        <f t="shared" si="38"/>
        <v>73.481085212074888</v>
      </c>
      <c r="AT44" s="12">
        <f t="shared" si="38"/>
        <v>3.3976124885215793</v>
      </c>
      <c r="AU44" s="12">
        <f t="shared" si="38"/>
        <v>1.8941310158205185</v>
      </c>
      <c r="AV44" s="13">
        <f t="shared" si="38"/>
        <v>55.748883141312014</v>
      </c>
      <c r="AW44" s="13">
        <f t="shared" si="38"/>
        <v>64.84736355226643</v>
      </c>
      <c r="AX44" s="12">
        <f t="shared" si="38"/>
        <v>3.2472436187887026</v>
      </c>
      <c r="AY44" s="12">
        <f t="shared" si="38"/>
        <v>1.7299798398971544</v>
      </c>
      <c r="AZ44" s="13">
        <f t="shared" si="38"/>
        <v>53.275332650972359</v>
      </c>
      <c r="BA44" s="13">
        <f t="shared" si="38"/>
        <v>67.939201131141743</v>
      </c>
      <c r="BB44" s="12">
        <f t="shared" si="38"/>
        <v>3.3260711692084244</v>
      </c>
      <c r="BC44" s="12">
        <f t="shared" si="38"/>
        <v>1.9282792348069091</v>
      </c>
      <c r="BD44" s="13">
        <f t="shared" si="38"/>
        <v>57.974683544303794</v>
      </c>
      <c r="BE44" s="13">
        <f t="shared" si="38"/>
        <v>72.81213535589265</v>
      </c>
      <c r="BF44" s="12">
        <f t="shared" si="38"/>
        <v>2.3217062874916685</v>
      </c>
      <c r="BG44" s="12">
        <f t="shared" si="38"/>
        <v>1.365631740490967</v>
      </c>
      <c r="BH44" s="13">
        <f t="shared" si="38"/>
        <v>58.820176688515247</v>
      </c>
      <c r="BI44" s="13">
        <f t="shared" si="38"/>
        <v>77.328431372549019</v>
      </c>
      <c r="BJ44" s="12">
        <f t="shared" si="38"/>
        <v>2.5602740327609679</v>
      </c>
      <c r="BK44" s="12">
        <f t="shared" si="38"/>
        <v>1.5640493634876862</v>
      </c>
      <c r="BL44" s="13">
        <f t="shared" si="38"/>
        <v>61.089139032552474</v>
      </c>
      <c r="BM44" s="13">
        <f t="shared" si="38"/>
        <v>83.575517393218846</v>
      </c>
      <c r="BN44" s="12">
        <f t="shared" si="38"/>
        <v>3.0189878446015732</v>
      </c>
      <c r="BO44" s="12">
        <f t="shared" si="38"/>
        <v>1.8422217233558791</v>
      </c>
      <c r="BP44" s="13">
        <f t="shared" si="38"/>
        <v>61.021170610211705</v>
      </c>
      <c r="BQ44" s="13">
        <f t="shared" si="38"/>
        <v>82.581509602501114</v>
      </c>
    </row>
    <row r="45" spans="1:69" x14ac:dyDescent="0.2">
      <c r="A45" s="2" t="s">
        <v>1515</v>
      </c>
      <c r="B45" s="12">
        <f t="shared" si="25"/>
        <v>2.9248731844986131</v>
      </c>
      <c r="C45" s="12">
        <f t="shared" si="25"/>
        <v>1.5681510521825937</v>
      </c>
      <c r="D45" s="13">
        <f t="shared" si="25"/>
        <v>53.614326272111811</v>
      </c>
      <c r="E45" s="13">
        <f t="shared" si="25"/>
        <v>59.97122302158273</v>
      </c>
      <c r="F45" s="12">
        <f t="shared" ref="F45:BQ45" si="39">F18/F$3*100</f>
        <v>2.9991633324221114</v>
      </c>
      <c r="G45" s="12">
        <f t="shared" si="39"/>
        <v>1.6766653715042383</v>
      </c>
      <c r="H45" s="13">
        <f t="shared" si="39"/>
        <v>55.904436860068266</v>
      </c>
      <c r="I45" s="13">
        <f t="shared" si="39"/>
        <v>61.536197763390234</v>
      </c>
      <c r="J45" s="12">
        <f t="shared" si="39"/>
        <v>2.4744068463739626</v>
      </c>
      <c r="K45" s="12">
        <f t="shared" si="39"/>
        <v>1.2809250341305516</v>
      </c>
      <c r="L45" s="13">
        <f t="shared" si="39"/>
        <v>51.766953199617959</v>
      </c>
      <c r="M45" s="13">
        <f t="shared" si="39"/>
        <v>58.395666752643791</v>
      </c>
      <c r="N45" s="12">
        <f t="shared" si="39"/>
        <v>4.4323262605639266</v>
      </c>
      <c r="O45" s="12">
        <f t="shared" si="39"/>
        <v>2.2760594311003945</v>
      </c>
      <c r="P45" s="13">
        <f t="shared" si="39"/>
        <v>51.351351351351347</v>
      </c>
      <c r="Q45" s="13">
        <f t="shared" si="39"/>
        <v>60.388164174355708</v>
      </c>
      <c r="R45" s="12">
        <f t="shared" si="39"/>
        <v>3.3979242679168951</v>
      </c>
      <c r="S45" s="12">
        <f t="shared" si="39"/>
        <v>1.621842807382617</v>
      </c>
      <c r="T45" s="13">
        <f t="shared" si="39"/>
        <v>47.730398899587342</v>
      </c>
      <c r="U45" s="13">
        <f t="shared" si="39"/>
        <v>56.692426584234937</v>
      </c>
      <c r="V45" s="12">
        <f t="shared" si="39"/>
        <v>2.9215677403519544</v>
      </c>
      <c r="W45" s="12">
        <f t="shared" si="39"/>
        <v>1.4524032179535125</v>
      </c>
      <c r="X45" s="13">
        <f t="shared" si="39"/>
        <v>49.71314537374186</v>
      </c>
      <c r="Y45" s="13"/>
      <c r="Z45" s="12">
        <f t="shared" si="39"/>
        <v>2.9257809431298107</v>
      </c>
      <c r="AA45" s="12">
        <f t="shared" si="39"/>
        <v>1.6019534048642803</v>
      </c>
      <c r="AB45" s="13">
        <f t="shared" si="39"/>
        <v>54.753019313558539</v>
      </c>
      <c r="AC45" s="32"/>
      <c r="AD45" s="12">
        <f t="shared" si="39"/>
        <v>4.2930292237771468</v>
      </c>
      <c r="AE45" s="12">
        <f t="shared" si="39"/>
        <v>2.0925148498503479</v>
      </c>
      <c r="AF45" s="13">
        <f t="shared" si="39"/>
        <v>48.742152470354853</v>
      </c>
      <c r="AG45" s="13"/>
      <c r="AH45" s="12">
        <f t="shared" si="39"/>
        <v>2.7423666695753575</v>
      </c>
      <c r="AI45" s="12">
        <f t="shared" si="39"/>
        <v>1.4125051882882724</v>
      </c>
      <c r="AJ45" s="13">
        <f t="shared" si="39"/>
        <v>51.506795351585581</v>
      </c>
      <c r="AK45" s="13">
        <f t="shared" si="39"/>
        <v>57.827559260224014</v>
      </c>
      <c r="AL45" s="12">
        <f t="shared" si="39"/>
        <v>4.1377983063895307</v>
      </c>
      <c r="AM45" s="12">
        <f t="shared" si="39"/>
        <v>2.3158554166518917</v>
      </c>
      <c r="AN45" s="13">
        <f t="shared" si="39"/>
        <v>55.968301139177811</v>
      </c>
      <c r="AO45" s="13">
        <f t="shared" si="39"/>
        <v>65.63997262149212</v>
      </c>
      <c r="AP45" s="12">
        <f t="shared" si="39"/>
        <v>2.1985943413227611</v>
      </c>
      <c r="AQ45" s="12">
        <f t="shared" si="39"/>
        <v>1.3345529237104825</v>
      </c>
      <c r="AR45" s="13">
        <f t="shared" si="39"/>
        <v>60.700280112044815</v>
      </c>
      <c r="AS45" s="13">
        <f t="shared" si="39"/>
        <v>72.296522735957197</v>
      </c>
      <c r="AT45" s="12">
        <f t="shared" si="39"/>
        <v>3.0503902662993574</v>
      </c>
      <c r="AU45" s="12">
        <f t="shared" si="39"/>
        <v>1.7651094393046598</v>
      </c>
      <c r="AV45" s="13">
        <f t="shared" si="39"/>
        <v>57.865036444862447</v>
      </c>
      <c r="AW45" s="13">
        <f t="shared" si="39"/>
        <v>62.627197039777982</v>
      </c>
      <c r="AX45" s="12">
        <f t="shared" si="39"/>
        <v>4.7877964053768309</v>
      </c>
      <c r="AY45" s="12">
        <f t="shared" si="39"/>
        <v>2.491908364518034</v>
      </c>
      <c r="AZ45" s="13">
        <f t="shared" si="39"/>
        <v>52.047082906857725</v>
      </c>
      <c r="BA45" s="13">
        <f t="shared" si="39"/>
        <v>66.2778366914104</v>
      </c>
      <c r="BB45" s="12">
        <f t="shared" si="39"/>
        <v>3.7726942628903415</v>
      </c>
      <c r="BC45" s="12">
        <f t="shared" si="39"/>
        <v>1.9908788852833421</v>
      </c>
      <c r="BD45" s="13">
        <f t="shared" si="39"/>
        <v>52.770745428973278</v>
      </c>
      <c r="BE45" s="13">
        <f t="shared" si="39"/>
        <v>69.700505639828862</v>
      </c>
      <c r="BF45" s="12">
        <f t="shared" si="39"/>
        <v>6.2874916685181068</v>
      </c>
      <c r="BG45" s="12">
        <f t="shared" si="39"/>
        <v>3.1410581062730807</v>
      </c>
      <c r="BH45" s="13">
        <f t="shared" si="39"/>
        <v>49.957252778569398</v>
      </c>
      <c r="BI45" s="13">
        <f t="shared" si="39"/>
        <v>72.058823529411768</v>
      </c>
      <c r="BJ45" s="12">
        <f t="shared" si="39"/>
        <v>10.768082209828291</v>
      </c>
      <c r="BK45" s="12">
        <f t="shared" si="39"/>
        <v>5.8115539520034645</v>
      </c>
      <c r="BL45" s="13">
        <f t="shared" si="39"/>
        <v>53.970185579555832</v>
      </c>
      <c r="BM45" s="13">
        <f t="shared" si="39"/>
        <v>77.630999559665355</v>
      </c>
      <c r="BN45" s="12">
        <f t="shared" si="39"/>
        <v>11.98855962500993</v>
      </c>
      <c r="BO45" s="12">
        <f t="shared" si="39"/>
        <v>6.5989331933429511</v>
      </c>
      <c r="BP45" s="13">
        <f t="shared" si="39"/>
        <v>55.043586550435862</v>
      </c>
      <c r="BQ45" s="13">
        <f t="shared" si="39"/>
        <v>78.740509155873156</v>
      </c>
    </row>
    <row r="46" spans="1:69" x14ac:dyDescent="0.2">
      <c r="A46" s="2" t="s">
        <v>1516</v>
      </c>
      <c r="B46" s="12">
        <f t="shared" si="25"/>
        <v>10.618876532473902</v>
      </c>
      <c r="C46" s="12">
        <f t="shared" si="25"/>
        <v>8.8100266317685865</v>
      </c>
      <c r="D46" s="13">
        <f t="shared" si="25"/>
        <v>82.965713037781171</v>
      </c>
      <c r="E46" s="13">
        <f t="shared" si="25"/>
        <v>72.287769784172667</v>
      </c>
      <c r="F46" s="12">
        <f t="shared" ref="F46:BQ46" si="40">F19/F$3*100</f>
        <v>11.177796002220068</v>
      </c>
      <c r="G46" s="12">
        <f t="shared" si="40"/>
        <v>9.0261656454787307</v>
      </c>
      <c r="H46" s="13">
        <f t="shared" si="40"/>
        <v>80.750853242320815</v>
      </c>
      <c r="I46" s="13">
        <f t="shared" si="40"/>
        <v>75.161859917598576</v>
      </c>
      <c r="J46" s="12">
        <f t="shared" si="40"/>
        <v>10.312417197592499</v>
      </c>
      <c r="K46" s="12">
        <f t="shared" si="40"/>
        <v>8.078552612669883</v>
      </c>
      <c r="L46" s="13">
        <f t="shared" si="40"/>
        <v>78.338108882521496</v>
      </c>
      <c r="M46" s="13">
        <f t="shared" si="40"/>
        <v>72.633479494454477</v>
      </c>
      <c r="N46" s="12">
        <f t="shared" si="40"/>
        <v>9.5766676142971594</v>
      </c>
      <c r="O46" s="12">
        <f t="shared" si="40"/>
        <v>6.8404768673551146</v>
      </c>
      <c r="P46" s="13">
        <f t="shared" si="40"/>
        <v>71.428571428571431</v>
      </c>
      <c r="Q46" s="13">
        <f t="shared" si="40"/>
        <v>72.16035634743875</v>
      </c>
      <c r="R46" s="12">
        <f t="shared" si="40"/>
        <v>10.842297294742613</v>
      </c>
      <c r="S46" s="12">
        <f t="shared" si="40"/>
        <v>9.3857209043897534</v>
      </c>
      <c r="T46" s="13">
        <f t="shared" si="40"/>
        <v>86.565795506648328</v>
      </c>
      <c r="U46" s="13">
        <f t="shared" si="40"/>
        <v>76.228748068006183</v>
      </c>
      <c r="V46" s="12">
        <f t="shared" si="40"/>
        <v>10.566263038705465</v>
      </c>
      <c r="W46" s="12">
        <f t="shared" si="40"/>
        <v>8.5710236577234546</v>
      </c>
      <c r="X46" s="13">
        <f t="shared" si="40"/>
        <v>81.116887080387713</v>
      </c>
      <c r="Y46" s="13"/>
      <c r="Z46" s="12">
        <f t="shared" si="40"/>
        <v>10.633325529633336</v>
      </c>
      <c r="AA46" s="12">
        <f t="shared" si="40"/>
        <v>8.879823728832676</v>
      </c>
      <c r="AB46" s="13">
        <f t="shared" si="40"/>
        <v>83.509375350976157</v>
      </c>
      <c r="AC46" s="32"/>
      <c r="AD46" s="12">
        <f t="shared" si="40"/>
        <v>10.409596559181047</v>
      </c>
      <c r="AE46" s="12">
        <f t="shared" si="40"/>
        <v>7.9924395940481148</v>
      </c>
      <c r="AF46" s="13">
        <f t="shared" si="40"/>
        <v>76.779532699554522</v>
      </c>
      <c r="AG46" s="13"/>
      <c r="AH46" s="12">
        <f t="shared" si="40"/>
        <v>10.230130335795144</v>
      </c>
      <c r="AI46" s="12">
        <f t="shared" si="40"/>
        <v>7.9854257476376116</v>
      </c>
      <c r="AJ46" s="13">
        <f t="shared" si="40"/>
        <v>78.057908213511922</v>
      </c>
      <c r="AK46" s="13">
        <f t="shared" si="40"/>
        <v>74.290179734305809</v>
      </c>
      <c r="AL46" s="12">
        <f t="shared" si="40"/>
        <v>10.411855273287143</v>
      </c>
      <c r="AM46" s="12">
        <f t="shared" si="40"/>
        <v>7.1011018877248118</v>
      </c>
      <c r="AN46" s="13">
        <f t="shared" si="40"/>
        <v>68.202080237741455</v>
      </c>
      <c r="AO46" s="13">
        <f t="shared" si="40"/>
        <v>74.469541409993155</v>
      </c>
      <c r="AP46" s="12">
        <f t="shared" si="40"/>
        <v>8.560100919084519</v>
      </c>
      <c r="AQ46" s="12">
        <f t="shared" si="40"/>
        <v>6.7905338383325935</v>
      </c>
      <c r="AR46" s="13">
        <f t="shared" si="40"/>
        <v>79.327731092436977</v>
      </c>
      <c r="AS46" s="13">
        <f t="shared" si="40"/>
        <v>81.925869316010704</v>
      </c>
      <c r="AT46" s="12">
        <f t="shared" si="40"/>
        <v>9.6849173553719012</v>
      </c>
      <c r="AU46" s="12">
        <f t="shared" si="40"/>
        <v>6.8748566884241162</v>
      </c>
      <c r="AV46" s="13">
        <f t="shared" si="40"/>
        <v>70.985186926875144</v>
      </c>
      <c r="AW46" s="13">
        <f t="shared" si="40"/>
        <v>72.74128893000308</v>
      </c>
      <c r="AX46" s="12">
        <f t="shared" si="40"/>
        <v>9.1224890499924474</v>
      </c>
      <c r="AY46" s="12">
        <f t="shared" si="40"/>
        <v>6.0435322800487334</v>
      </c>
      <c r="AZ46" s="13">
        <f t="shared" si="40"/>
        <v>66.24872057318322</v>
      </c>
      <c r="BA46" s="13">
        <f t="shared" si="40"/>
        <v>70.696359137504416</v>
      </c>
      <c r="BB46" s="12">
        <f t="shared" si="40"/>
        <v>11.161946259985475</v>
      </c>
      <c r="BC46" s="12">
        <f t="shared" si="40"/>
        <v>8.8542020965285637</v>
      </c>
      <c r="BD46" s="13">
        <f t="shared" si="40"/>
        <v>79.324894514767934</v>
      </c>
      <c r="BE46" s="13">
        <f t="shared" si="40"/>
        <v>76.623881758070794</v>
      </c>
      <c r="BF46" s="12">
        <f t="shared" si="40"/>
        <v>11.319706731837369</v>
      </c>
      <c r="BG46" s="12">
        <f t="shared" si="40"/>
        <v>8.8615658000448132</v>
      </c>
      <c r="BH46" s="13">
        <f t="shared" si="40"/>
        <v>78.284411513251641</v>
      </c>
      <c r="BI46" s="13">
        <f t="shared" si="40"/>
        <v>81.944444444444443</v>
      </c>
      <c r="BJ46" s="12">
        <f t="shared" si="40"/>
        <v>12.243643230424663</v>
      </c>
      <c r="BK46" s="12">
        <f t="shared" si="40"/>
        <v>9.9491241461710622</v>
      </c>
      <c r="BL46" s="13">
        <f t="shared" si="40"/>
        <v>81.259507149376333</v>
      </c>
      <c r="BM46" s="13">
        <f t="shared" si="40"/>
        <v>84.764420959929538</v>
      </c>
      <c r="BN46" s="12">
        <f t="shared" si="40"/>
        <v>10.089775164852625</v>
      </c>
      <c r="BO46" s="12">
        <f t="shared" si="40"/>
        <v>8.1107719413603618</v>
      </c>
      <c r="BP46" s="13">
        <f t="shared" si="40"/>
        <v>80.386052303860524</v>
      </c>
      <c r="BQ46" s="13">
        <f t="shared" si="40"/>
        <v>86.645824028584187</v>
      </c>
    </row>
    <row r="47" spans="1:69" x14ac:dyDescent="0.2">
      <c r="A47" s="2" t="s">
        <v>1517</v>
      </c>
      <c r="B47" s="12">
        <f t="shared" si="25"/>
        <v>16.39091794543921</v>
      </c>
      <c r="C47" s="12">
        <f t="shared" si="25"/>
        <v>12.317350655220856</v>
      </c>
      <c r="D47" s="13">
        <f t="shared" si="25"/>
        <v>75.147412098711513</v>
      </c>
      <c r="E47" s="13">
        <f t="shared" si="25"/>
        <v>90.676258992805757</v>
      </c>
      <c r="F47" s="12">
        <f t="shared" ref="F47:BQ47" si="41">F20/F$3*100</f>
        <v>17.396886933903261</v>
      </c>
      <c r="G47" s="12">
        <f t="shared" si="41"/>
        <v>13.319800803773488</v>
      </c>
      <c r="H47" s="13">
        <f t="shared" si="41"/>
        <v>76.564277588168366</v>
      </c>
      <c r="I47" s="13">
        <f t="shared" si="41"/>
        <v>92.407298410829895</v>
      </c>
      <c r="J47" s="12">
        <f t="shared" si="41"/>
        <v>16.802448049900619</v>
      </c>
      <c r="K47" s="12">
        <f t="shared" si="41"/>
        <v>12.264021776250292</v>
      </c>
      <c r="L47" s="13">
        <f t="shared" si="41"/>
        <v>72.98949379178606</v>
      </c>
      <c r="M47" s="13">
        <f t="shared" si="41"/>
        <v>91.617229816868715</v>
      </c>
      <c r="N47" s="12">
        <f t="shared" si="41"/>
        <v>15.726358772904661</v>
      </c>
      <c r="O47" s="12">
        <f t="shared" si="41"/>
        <v>11.859283582366571</v>
      </c>
      <c r="P47" s="13">
        <f t="shared" si="41"/>
        <v>75.410231660231659</v>
      </c>
      <c r="Q47" s="13">
        <f t="shared" si="41"/>
        <v>91.409481387209667</v>
      </c>
      <c r="R47" s="12">
        <f t="shared" si="41"/>
        <v>17.058056222470082</v>
      </c>
      <c r="S47" s="12">
        <f t="shared" si="41"/>
        <v>12.869798951891113</v>
      </c>
      <c r="T47" s="13">
        <f t="shared" si="41"/>
        <v>75.447042640990375</v>
      </c>
      <c r="U47" s="13">
        <f t="shared" si="41"/>
        <v>91.993817619783613</v>
      </c>
      <c r="V47" s="12">
        <f t="shared" si="41"/>
        <v>16.920241827664835</v>
      </c>
      <c r="W47" s="12">
        <f t="shared" si="41"/>
        <v>12.544788805679147</v>
      </c>
      <c r="X47" s="13">
        <f t="shared" si="41"/>
        <v>74.140718161416814</v>
      </c>
      <c r="Y47" s="13"/>
      <c r="Z47" s="12">
        <f t="shared" si="41"/>
        <v>16.245552208954191</v>
      </c>
      <c r="AA47" s="12">
        <f t="shared" si="41"/>
        <v>12.250930884809895</v>
      </c>
      <c r="AB47" s="13">
        <f t="shared" si="41"/>
        <v>75.410984663589645</v>
      </c>
      <c r="AC47" s="32"/>
      <c r="AD47" s="12">
        <f t="shared" si="41"/>
        <v>17.365583016552545</v>
      </c>
      <c r="AE47" s="12">
        <f t="shared" si="41"/>
        <v>12.931316002626339</v>
      </c>
      <c r="AF47" s="13">
        <f t="shared" si="41"/>
        <v>74.465199298523146</v>
      </c>
      <c r="AG47" s="13"/>
      <c r="AH47" s="12">
        <f t="shared" si="41"/>
        <v>17.194329639295887</v>
      </c>
      <c r="AI47" s="12">
        <f t="shared" si="41"/>
        <v>12.557922848632883</v>
      </c>
      <c r="AJ47" s="13">
        <f t="shared" si="41"/>
        <v>73.035257041559973</v>
      </c>
      <c r="AK47" s="13">
        <f t="shared" si="41"/>
        <v>91.013284709559784</v>
      </c>
      <c r="AL47" s="12">
        <f t="shared" si="41"/>
        <v>13.587374903772131</v>
      </c>
      <c r="AM47" s="12">
        <f t="shared" si="41"/>
        <v>10.821445688591176</v>
      </c>
      <c r="AN47" s="13">
        <f t="shared" si="41"/>
        <v>79.643387815750373</v>
      </c>
      <c r="AO47" s="13">
        <f t="shared" si="41"/>
        <v>100.61601642710471</v>
      </c>
      <c r="AP47" s="12">
        <f t="shared" si="41"/>
        <v>15.20994773833123</v>
      </c>
      <c r="AQ47" s="12">
        <f t="shared" si="41"/>
        <v>12.738863792047725</v>
      </c>
      <c r="AR47" s="13">
        <f t="shared" si="41"/>
        <v>83.753501400560225</v>
      </c>
      <c r="AS47" s="13">
        <f t="shared" si="41"/>
        <v>105.00573175391669</v>
      </c>
      <c r="AT47" s="12">
        <f t="shared" si="41"/>
        <v>17.378328741965106</v>
      </c>
      <c r="AU47" s="12">
        <f t="shared" si="41"/>
        <v>12.854978185333229</v>
      </c>
      <c r="AV47" s="13">
        <f t="shared" si="41"/>
        <v>73.971314366329651</v>
      </c>
      <c r="AW47" s="13">
        <f t="shared" si="41"/>
        <v>89.947579401788474</v>
      </c>
      <c r="AX47" s="12">
        <f t="shared" si="41"/>
        <v>16.054976589639029</v>
      </c>
      <c r="AY47" s="12">
        <f t="shared" si="41"/>
        <v>11.108663433568049</v>
      </c>
      <c r="AZ47" s="13">
        <f t="shared" si="41"/>
        <v>69.191402251791203</v>
      </c>
      <c r="BA47" s="13">
        <f t="shared" si="41"/>
        <v>85.825379992930365</v>
      </c>
      <c r="BB47" s="12">
        <f t="shared" si="41"/>
        <v>18.63834422657952</v>
      </c>
      <c r="BC47" s="12">
        <f t="shared" si="41"/>
        <v>14.522704221554225</v>
      </c>
      <c r="BD47" s="13">
        <f t="shared" si="41"/>
        <v>77.918424753867782</v>
      </c>
      <c r="BE47" s="13">
        <f t="shared" si="41"/>
        <v>96.732788798133015</v>
      </c>
      <c r="BF47" s="12">
        <f t="shared" si="41"/>
        <v>21.028660297711617</v>
      </c>
      <c r="BG47" s="12">
        <f t="shared" si="41"/>
        <v>16.725845223970683</v>
      </c>
      <c r="BH47" s="13">
        <f t="shared" si="41"/>
        <v>79.538330008549437</v>
      </c>
      <c r="BI47" s="13">
        <f t="shared" si="41"/>
        <v>96.650326797385617</v>
      </c>
      <c r="BJ47" s="12">
        <f t="shared" si="41"/>
        <v>16.665934741557244</v>
      </c>
      <c r="BK47" s="12">
        <f t="shared" si="41"/>
        <v>13.152246644234712</v>
      </c>
      <c r="BL47" s="13">
        <f t="shared" si="41"/>
        <v>78.916945543048371</v>
      </c>
      <c r="BM47" s="13">
        <f t="shared" si="41"/>
        <v>101.32100396301189</v>
      </c>
      <c r="BN47" s="12">
        <f t="shared" si="41"/>
        <v>18.105982362755224</v>
      </c>
      <c r="BO47" s="12">
        <f t="shared" si="41"/>
        <v>14.250287488494774</v>
      </c>
      <c r="BP47" s="13">
        <f t="shared" si="41"/>
        <v>78.70485678704857</v>
      </c>
      <c r="BQ47" s="13">
        <f t="shared" si="41"/>
        <v>97.454220634211694</v>
      </c>
    </row>
    <row r="48" spans="1:69" x14ac:dyDescent="0.2">
      <c r="A48" s="2" t="s">
        <v>1518</v>
      </c>
      <c r="B48" s="12">
        <f t="shared" si="25"/>
        <v>0.3282504795157179</v>
      </c>
      <c r="C48" s="12">
        <f t="shared" si="25"/>
        <v>0.17369532908202326</v>
      </c>
      <c r="D48" s="13">
        <f t="shared" si="25"/>
        <v>52.915483730072069</v>
      </c>
      <c r="E48" s="13">
        <f t="shared" si="25"/>
        <v>55.741007194244609</v>
      </c>
      <c r="F48" s="12">
        <f t="shared" ref="F48:BQ48" si="42">F21/F$3*100</f>
        <v>0.4618239353197976</v>
      </c>
      <c r="G48" s="12">
        <f t="shared" si="42"/>
        <v>0.22087688556136847</v>
      </c>
      <c r="H48" s="13">
        <f t="shared" si="42"/>
        <v>47.827076222980658</v>
      </c>
      <c r="I48" s="13">
        <f t="shared" si="42"/>
        <v>55.208946439081807</v>
      </c>
      <c r="J48" s="12">
        <f t="shared" si="42"/>
        <v>1.3787409210109602</v>
      </c>
      <c r="K48" s="12">
        <f t="shared" si="42"/>
        <v>0.54280516489084796</v>
      </c>
      <c r="L48" s="13">
        <f t="shared" si="42"/>
        <v>39.369627507163322</v>
      </c>
      <c r="M48" s="13">
        <f t="shared" si="42"/>
        <v>48.052618003611045</v>
      </c>
      <c r="N48" s="12">
        <f t="shared" si="42"/>
        <v>0.39025146667355853</v>
      </c>
      <c r="O48" s="12">
        <f t="shared" si="42"/>
        <v>0.2033187539932946</v>
      </c>
      <c r="P48" s="13">
        <f t="shared" si="42"/>
        <v>52.099420849420852</v>
      </c>
      <c r="Q48" s="13">
        <f t="shared" si="42"/>
        <v>59.592745784282528</v>
      </c>
      <c r="R48" s="12">
        <f t="shared" si="42"/>
        <v>0.13110384331814659</v>
      </c>
      <c r="S48" s="12">
        <f t="shared" si="42"/>
        <v>7.3636959222709561E-2</v>
      </c>
      <c r="T48" s="13">
        <f t="shared" si="42"/>
        <v>56.166895919303073</v>
      </c>
      <c r="U48" s="13">
        <f t="shared" si="42"/>
        <v>64.234930448222556</v>
      </c>
      <c r="V48" s="12">
        <f t="shared" si="42"/>
        <v>0.80242297897170878</v>
      </c>
      <c r="W48" s="12">
        <f t="shared" si="42"/>
        <v>0.34883731401361656</v>
      </c>
      <c r="X48" s="13">
        <f t="shared" si="42"/>
        <v>43.472996556086365</v>
      </c>
      <c r="Y48" s="13"/>
      <c r="Z48" s="12">
        <f t="shared" si="42"/>
        <v>0.19803070874977388</v>
      </c>
      <c r="AA48" s="12">
        <f t="shared" si="42"/>
        <v>0.1225478395116225</v>
      </c>
      <c r="AB48" s="13">
        <f t="shared" si="42"/>
        <v>61.883250474284033</v>
      </c>
      <c r="AC48" s="32"/>
      <c r="AD48" s="12">
        <f t="shared" si="42"/>
        <v>0.84661414301303495</v>
      </c>
      <c r="AE48" s="12">
        <f t="shared" si="42"/>
        <v>0.40020969570035658</v>
      </c>
      <c r="AF48" s="13">
        <f t="shared" si="42"/>
        <v>47.271794241003455</v>
      </c>
      <c r="AG48" s="13"/>
      <c r="AH48" s="12">
        <f t="shared" si="42"/>
        <v>0.22211821448686725</v>
      </c>
      <c r="AI48" s="12">
        <f t="shared" si="42"/>
        <v>0.11081848282356406</v>
      </c>
      <c r="AJ48" s="13">
        <f t="shared" si="42"/>
        <v>49.891668308055934</v>
      </c>
      <c r="AK48" s="13">
        <f t="shared" si="42"/>
        <v>51.315446730919511</v>
      </c>
      <c r="AL48" s="12">
        <f t="shared" si="42"/>
        <v>12.933025404157044</v>
      </c>
      <c r="AM48" s="12">
        <f t="shared" si="42"/>
        <v>6.4120646010704299</v>
      </c>
      <c r="AN48" s="13">
        <f t="shared" si="42"/>
        <v>49.578999504705301</v>
      </c>
      <c r="AO48" s="13">
        <f t="shared" si="42"/>
        <v>62.765229295003422</v>
      </c>
      <c r="AP48" s="12">
        <f t="shared" si="42"/>
        <v>14.308884483690756</v>
      </c>
      <c r="AQ48" s="12">
        <f t="shared" si="42"/>
        <v>8.0362222380392048</v>
      </c>
      <c r="AR48" s="13">
        <f t="shared" si="42"/>
        <v>56.162464985994397</v>
      </c>
      <c r="AS48" s="13">
        <f t="shared" si="42"/>
        <v>71.150171952617498</v>
      </c>
      <c r="AT48" s="12">
        <f t="shared" si="42"/>
        <v>8.6088154269972461E-2</v>
      </c>
      <c r="AU48" s="12">
        <f t="shared" si="42"/>
        <v>4.8985030174778586E-2</v>
      </c>
      <c r="AV48" s="13">
        <f t="shared" si="42"/>
        <v>56.901011051022806</v>
      </c>
      <c r="AW48" s="13">
        <f t="shared" si="42"/>
        <v>64.970706136293558</v>
      </c>
      <c r="AX48" s="12">
        <f t="shared" si="42"/>
        <v>2.1446911342697477</v>
      </c>
      <c r="AY48" s="12">
        <f t="shared" si="42"/>
        <v>1.0542353298188807</v>
      </c>
      <c r="AZ48" s="13">
        <f t="shared" si="42"/>
        <v>49.155578300921185</v>
      </c>
      <c r="BA48" s="13">
        <f t="shared" si="42"/>
        <v>63.803464121597742</v>
      </c>
      <c r="BB48" s="12">
        <f t="shared" si="42"/>
        <v>6.5359477124182996E-2</v>
      </c>
      <c r="BC48" s="12">
        <f t="shared" si="42"/>
        <v>3.4398757158747233E-2</v>
      </c>
      <c r="BD48" s="13">
        <f t="shared" si="42"/>
        <v>52.630098452883267</v>
      </c>
      <c r="BE48" s="13">
        <f t="shared" si="42"/>
        <v>69.467133411124067</v>
      </c>
      <c r="BF48" s="12">
        <f t="shared" si="42"/>
        <v>2.2217285047767162E-2</v>
      </c>
      <c r="BG48" s="12">
        <f t="shared" si="42"/>
        <v>6.7503443869112723E-2</v>
      </c>
      <c r="BH48" s="13">
        <f t="shared" si="42"/>
        <v>84.041037332573381</v>
      </c>
      <c r="BI48" s="13"/>
      <c r="BJ48" s="12">
        <f t="shared" si="42"/>
        <v>0.67629880110667073</v>
      </c>
      <c r="BK48" s="12">
        <f t="shared" si="42"/>
        <v>0.40470938295613684</v>
      </c>
      <c r="BL48" s="13">
        <f t="shared" si="42"/>
        <v>59.841801034377852</v>
      </c>
      <c r="BM48" s="13">
        <f t="shared" si="42"/>
        <v>79.964773227653012</v>
      </c>
      <c r="BN48" s="12">
        <f t="shared" si="42"/>
        <v>0.20656232620958134</v>
      </c>
      <c r="BO48" s="12">
        <f t="shared" si="42"/>
        <v>0.12623967819097387</v>
      </c>
      <c r="BP48" s="13">
        <f t="shared" si="42"/>
        <v>61.114570361145702</v>
      </c>
      <c r="BQ48" s="13">
        <f t="shared" si="42"/>
        <v>80.30370701205895</v>
      </c>
    </row>
    <row r="49" spans="1:69" x14ac:dyDescent="0.2">
      <c r="A49" s="2" t="s">
        <v>1519</v>
      </c>
      <c r="B49" s="12">
        <f t="shared" si="25"/>
        <v>3.8209976843554685</v>
      </c>
      <c r="C49" s="12">
        <f t="shared" si="25"/>
        <v>3.7517374074824605</v>
      </c>
      <c r="D49" s="13">
        <f t="shared" si="25"/>
        <v>98.187377156584404</v>
      </c>
      <c r="E49" s="13">
        <f t="shared" si="25"/>
        <v>115.45323741007194</v>
      </c>
      <c r="F49" s="12">
        <f t="shared" ref="F49:BQ49" si="43">F22/F$3*100</f>
        <v>4.1419187024197095</v>
      </c>
      <c r="G49" s="12">
        <f t="shared" si="43"/>
        <v>3.7479887780485064</v>
      </c>
      <c r="H49" s="13">
        <f t="shared" si="43"/>
        <v>90.489192263936289</v>
      </c>
      <c r="I49" s="13">
        <f t="shared" si="43"/>
        <v>108.1518540317834</v>
      </c>
      <c r="J49" s="12">
        <f t="shared" si="43"/>
        <v>3.2136597493083925</v>
      </c>
      <c r="K49" s="12">
        <f t="shared" si="43"/>
        <v>3.3039000517245016</v>
      </c>
      <c r="L49" s="13">
        <f t="shared" si="43"/>
        <v>102.80802292263611</v>
      </c>
      <c r="M49" s="13">
        <f t="shared" si="43"/>
        <v>130.90018055197316</v>
      </c>
      <c r="N49" s="12">
        <f t="shared" si="43"/>
        <v>6.3952136045279513</v>
      </c>
      <c r="O49" s="12">
        <f t="shared" si="43"/>
        <v>6.0063154799282783</v>
      </c>
      <c r="P49" s="13">
        <f t="shared" si="43"/>
        <v>93.918918918918919</v>
      </c>
      <c r="Q49" s="13">
        <f t="shared" si="43"/>
        <v>112.63124403436207</v>
      </c>
      <c r="R49" s="12">
        <f t="shared" si="43"/>
        <v>5.1272283872431332</v>
      </c>
      <c r="S49" s="12">
        <f t="shared" si="43"/>
        <v>4.4301980264831196</v>
      </c>
      <c r="T49" s="13">
        <f t="shared" si="43"/>
        <v>86.4053186611646</v>
      </c>
      <c r="U49" s="13">
        <f t="shared" si="43"/>
        <v>103.09119010819165</v>
      </c>
      <c r="V49" s="12">
        <f t="shared" si="43"/>
        <v>4.1023852535140071</v>
      </c>
      <c r="W49" s="12">
        <f t="shared" si="43"/>
        <v>3.7885626558849061</v>
      </c>
      <c r="X49" s="13">
        <f t="shared" si="43"/>
        <v>92.350240695695561</v>
      </c>
      <c r="Y49" s="13"/>
      <c r="Z49" s="12">
        <f t="shared" si="43"/>
        <v>3.7437215352868281</v>
      </c>
      <c r="AA49" s="12">
        <f t="shared" si="43"/>
        <v>3.7409831670910019</v>
      </c>
      <c r="AB49" s="13">
        <f t="shared" si="43"/>
        <v>99.926854383532131</v>
      </c>
      <c r="AC49" s="32"/>
      <c r="AD49" s="12">
        <f t="shared" si="43"/>
        <v>3.4664012503347683</v>
      </c>
      <c r="AE49" s="12">
        <f t="shared" si="43"/>
        <v>3.4171487569282837</v>
      </c>
      <c r="AF49" s="13">
        <f t="shared" si="43"/>
        <v>98.57914621390907</v>
      </c>
      <c r="AG49" s="13"/>
      <c r="AH49" s="12">
        <f t="shared" si="43"/>
        <v>3.5078812302175963</v>
      </c>
      <c r="AI49" s="12">
        <f t="shared" si="43"/>
        <v>3.6439955895543839</v>
      </c>
      <c r="AJ49" s="13">
        <f t="shared" si="43"/>
        <v>103.88024423872366</v>
      </c>
      <c r="AK49" s="13">
        <f t="shared" si="43"/>
        <v>128.57514977858818</v>
      </c>
      <c r="AL49" s="12">
        <f t="shared" si="43"/>
        <v>2.4826789838337184</v>
      </c>
      <c r="AM49" s="12">
        <f t="shared" si="43"/>
        <v>2.8835474081674435</v>
      </c>
      <c r="AN49" s="13">
        <f t="shared" si="43"/>
        <v>116.14660723130264</v>
      </c>
      <c r="AO49" s="13">
        <f t="shared" si="43"/>
        <v>151.02669404517454</v>
      </c>
      <c r="AP49" s="12">
        <f t="shared" si="43"/>
        <v>3.5501892232834744</v>
      </c>
      <c r="AQ49" s="12">
        <f t="shared" si="43"/>
        <v>3.7460960235599012</v>
      </c>
      <c r="AR49" s="13">
        <f t="shared" si="43"/>
        <v>105.51820728291317</v>
      </c>
      <c r="AS49" s="13">
        <f t="shared" si="43"/>
        <v>124.60833014902559</v>
      </c>
      <c r="AT49" s="12">
        <f t="shared" si="43"/>
        <v>3.5870064279155187</v>
      </c>
      <c r="AU49" s="12">
        <f t="shared" si="43"/>
        <v>3.205786840467173</v>
      </c>
      <c r="AV49" s="13">
        <f t="shared" si="43"/>
        <v>89.372207853280045</v>
      </c>
      <c r="AW49" s="13">
        <f t="shared" si="43"/>
        <v>110.05242059821154</v>
      </c>
      <c r="AX49" s="12">
        <f t="shared" si="43"/>
        <v>4.8482102401449936</v>
      </c>
      <c r="AY49" s="12">
        <f t="shared" si="43"/>
        <v>3.9388606736080742</v>
      </c>
      <c r="AZ49" s="13">
        <f t="shared" si="43"/>
        <v>81.24360286591606</v>
      </c>
      <c r="BA49" s="13">
        <f t="shared" si="43"/>
        <v>102.61576528808767</v>
      </c>
      <c r="BB49" s="12">
        <f t="shared" si="43"/>
        <v>3.7327523602033406</v>
      </c>
      <c r="BC49" s="12">
        <f t="shared" si="43"/>
        <v>3.1920020182892141</v>
      </c>
      <c r="BD49" s="13">
        <f t="shared" si="43"/>
        <v>85.513361462728554</v>
      </c>
      <c r="BE49" s="13">
        <f t="shared" si="43"/>
        <v>107.04006223259432</v>
      </c>
      <c r="BF49" s="12">
        <f t="shared" si="43"/>
        <v>2.9437902688291491</v>
      </c>
      <c r="BG49" s="12">
        <f t="shared" si="43"/>
        <v>2.9051996867926313</v>
      </c>
      <c r="BH49" s="13">
        <f t="shared" si="43"/>
        <v>98.689085209461382</v>
      </c>
      <c r="BI49" s="13">
        <f t="shared" si="43"/>
        <v>114.41993464052287</v>
      </c>
      <c r="BJ49" s="12">
        <f t="shared" si="43"/>
        <v>3.2892714417460804</v>
      </c>
      <c r="BK49" s="12">
        <f t="shared" si="43"/>
        <v>2.9980703497022385</v>
      </c>
      <c r="BL49" s="13">
        <f t="shared" si="43"/>
        <v>91.146942500760574</v>
      </c>
      <c r="BM49" s="13">
        <f t="shared" si="43"/>
        <v>117.39321884632321</v>
      </c>
      <c r="BN49" s="12">
        <f t="shared" si="43"/>
        <v>2.4708032096607613</v>
      </c>
      <c r="BO49" s="12">
        <f t="shared" si="43"/>
        <v>2.1038750866818745</v>
      </c>
      <c r="BP49" s="13">
        <f t="shared" si="43"/>
        <v>85.149439601494393</v>
      </c>
      <c r="BQ49" s="13">
        <f t="shared" si="43"/>
        <v>115.27467619472979</v>
      </c>
    </row>
    <row r="50" spans="1:69" x14ac:dyDescent="0.2">
      <c r="A50" s="2" t="s">
        <v>1520</v>
      </c>
      <c r="B50" s="12">
        <f t="shared" si="25"/>
        <v>3.8910733707019163</v>
      </c>
      <c r="C50" s="12">
        <f t="shared" si="25"/>
        <v>3.7279185143632461</v>
      </c>
      <c r="D50" s="13">
        <f t="shared" si="25"/>
        <v>95.80694474776152</v>
      </c>
      <c r="E50" s="13">
        <f t="shared" si="25"/>
        <v>118.0431654676259</v>
      </c>
      <c r="F50" s="12">
        <f t="shared" ref="F50:BQ50" si="44">F23/F$3*100</f>
        <v>4.0868311836775266</v>
      </c>
      <c r="G50" s="12">
        <f t="shared" si="44"/>
        <v>4.0366175582125461</v>
      </c>
      <c r="H50" s="13">
        <f t="shared" si="44"/>
        <v>98.771331058020479</v>
      </c>
      <c r="I50" s="13">
        <f t="shared" si="44"/>
        <v>118.86403766921718</v>
      </c>
      <c r="J50" s="12">
        <f t="shared" si="44"/>
        <v>3.2560965293425519</v>
      </c>
      <c r="K50" s="12">
        <f t="shared" si="44"/>
        <v>3.0228517922836295</v>
      </c>
      <c r="L50" s="13">
        <f t="shared" si="44"/>
        <v>92.836676217765046</v>
      </c>
      <c r="M50" s="13">
        <f t="shared" si="44"/>
        <v>118.20995615166365</v>
      </c>
      <c r="N50" s="12">
        <f t="shared" si="44"/>
        <v>3.9697102835138138</v>
      </c>
      <c r="O50" s="12">
        <f t="shared" si="44"/>
        <v>3.9812055835625997</v>
      </c>
      <c r="P50" s="13">
        <f t="shared" si="44"/>
        <v>100.2895752895753</v>
      </c>
      <c r="Q50" s="13">
        <f t="shared" si="44"/>
        <v>120.33089405027044</v>
      </c>
      <c r="R50" s="12">
        <f t="shared" si="44"/>
        <v>4.2986369737414227</v>
      </c>
      <c r="S50" s="12">
        <f t="shared" si="44"/>
        <v>4.0187623977344158</v>
      </c>
      <c r="T50" s="13">
        <f t="shared" si="44"/>
        <v>93.489225126088954</v>
      </c>
      <c r="U50" s="13">
        <f t="shared" si="44"/>
        <v>115.45595054095827</v>
      </c>
      <c r="V50" s="12">
        <f t="shared" si="44"/>
        <v>3.7401282380572569</v>
      </c>
      <c r="W50" s="12">
        <f t="shared" si="44"/>
        <v>3.4662435052134879</v>
      </c>
      <c r="X50" s="13">
        <f t="shared" si="44"/>
        <v>92.677129889374228</v>
      </c>
      <c r="Y50" s="13"/>
      <c r="Z50" s="12">
        <f t="shared" si="44"/>
        <v>3.9325267249005957</v>
      </c>
      <c r="AA50" s="12">
        <f t="shared" si="44"/>
        <v>3.8043366262542877</v>
      </c>
      <c r="AB50" s="13">
        <f t="shared" si="44"/>
        <v>96.740261220995308</v>
      </c>
      <c r="AC50" s="32"/>
      <c r="AD50" s="12">
        <f t="shared" si="44"/>
        <v>3.7050361150084141</v>
      </c>
      <c r="AE50" s="12">
        <f t="shared" si="44"/>
        <v>3.5701319732514976</v>
      </c>
      <c r="AF50" s="13">
        <f t="shared" si="44"/>
        <v>96.358898062816593</v>
      </c>
      <c r="AG50" s="13"/>
      <c r="AH50" s="12">
        <f t="shared" si="44"/>
        <v>3.5975217953497967</v>
      </c>
      <c r="AI50" s="12">
        <f t="shared" si="44"/>
        <v>3.3884871430692782</v>
      </c>
      <c r="AJ50" s="13">
        <f t="shared" si="44"/>
        <v>94.189481977545796</v>
      </c>
      <c r="AK50" s="13">
        <f t="shared" si="44"/>
        <v>115.55092471997916</v>
      </c>
      <c r="AL50" s="12">
        <f t="shared" si="44"/>
        <v>3.6374133949191685</v>
      </c>
      <c r="AM50" s="12">
        <f t="shared" si="44"/>
        <v>4.0977200429636689</v>
      </c>
      <c r="AN50" s="13">
        <f t="shared" si="44"/>
        <v>112.65477959385835</v>
      </c>
      <c r="AO50" s="13">
        <f t="shared" si="44"/>
        <v>143.12114989733061</v>
      </c>
      <c r="AP50" s="12">
        <f t="shared" si="44"/>
        <v>3.9826995855109031</v>
      </c>
      <c r="AQ50" s="12">
        <f t="shared" si="44"/>
        <v>4.3720447270636491</v>
      </c>
      <c r="AR50" s="13">
        <f t="shared" si="44"/>
        <v>109.77591036414567</v>
      </c>
      <c r="AS50" s="13">
        <f t="shared" si="44"/>
        <v>137.17997707298431</v>
      </c>
      <c r="AT50" s="12">
        <f t="shared" si="44"/>
        <v>4.3761478420569331</v>
      </c>
      <c r="AU50" s="12">
        <f t="shared" si="44"/>
        <v>4.3668872423441387</v>
      </c>
      <c r="AV50" s="13">
        <f t="shared" si="44"/>
        <v>99.788384669644955</v>
      </c>
      <c r="AW50" s="13">
        <f t="shared" si="44"/>
        <v>119.36478569226026</v>
      </c>
      <c r="AX50" s="12">
        <f t="shared" si="44"/>
        <v>3.2170367014046213</v>
      </c>
      <c r="AY50" s="12">
        <f t="shared" si="44"/>
        <v>3.0721548028766761</v>
      </c>
      <c r="AZ50" s="13">
        <f t="shared" si="44"/>
        <v>95.496417604912992</v>
      </c>
      <c r="BA50" s="13">
        <f t="shared" si="44"/>
        <v>121.56238953693885</v>
      </c>
      <c r="BB50" s="12">
        <f t="shared" si="44"/>
        <v>4.1539578794480754</v>
      </c>
      <c r="BC50" s="12">
        <f t="shared" si="44"/>
        <v>3.8863752199843318</v>
      </c>
      <c r="BD50" s="13">
        <f t="shared" si="44"/>
        <v>93.55836849507736</v>
      </c>
      <c r="BE50" s="13">
        <f t="shared" si="44"/>
        <v>115.05250875145859</v>
      </c>
      <c r="BF50" s="12">
        <f t="shared" si="44"/>
        <v>3.188180404354588</v>
      </c>
      <c r="BG50" s="12">
        <f t="shared" si="44"/>
        <v>2.986477340870199</v>
      </c>
      <c r="BH50" s="13">
        <f t="shared" si="44"/>
        <v>93.673411228270169</v>
      </c>
      <c r="BI50" s="13">
        <f t="shared" si="44"/>
        <v>113.3578431372549</v>
      </c>
      <c r="BJ50" s="12">
        <f t="shared" si="44"/>
        <v>3.1048263141715342</v>
      </c>
      <c r="BK50" s="12">
        <f t="shared" si="44"/>
        <v>3.1794479383940928</v>
      </c>
      <c r="BL50" s="13">
        <f t="shared" si="44"/>
        <v>102.40340736233648</v>
      </c>
      <c r="BM50" s="13">
        <f t="shared" si="44"/>
        <v>124.30647291941877</v>
      </c>
      <c r="BN50" s="12">
        <f t="shared" si="44"/>
        <v>3.55922777468817</v>
      </c>
      <c r="BO50" s="12">
        <f t="shared" si="44"/>
        <v>3.5902546668710058</v>
      </c>
      <c r="BP50" s="13">
        <f t="shared" si="44"/>
        <v>100.87173100871732</v>
      </c>
      <c r="BQ50" s="13">
        <f t="shared" si="44"/>
        <v>124.16257257704333</v>
      </c>
    </row>
    <row r="51" spans="1:69" x14ac:dyDescent="0.2">
      <c r="A51" s="2" t="s">
        <v>1521</v>
      </c>
      <c r="B51" s="12">
        <f t="shared" ref="B51:E52" si="45">B24/B$3*100</f>
        <v>6.5963018765393819</v>
      </c>
      <c r="C51" s="12">
        <f t="shared" si="45"/>
        <v>4.9699151504828274</v>
      </c>
      <c r="D51" s="13">
        <f t="shared" si="45"/>
        <v>75.343961563660187</v>
      </c>
      <c r="E51" s="13">
        <f t="shared" si="45"/>
        <v>88.978417266187051</v>
      </c>
      <c r="F51" s="12">
        <f t="shared" ref="F51:BQ51" si="46">F24/F$3*100</f>
        <v>4.3138083285701265</v>
      </c>
      <c r="G51" s="12">
        <f t="shared" si="46"/>
        <v>3.2812426035062425</v>
      </c>
      <c r="H51" s="13">
        <f t="shared" si="46"/>
        <v>76.063708759954494</v>
      </c>
      <c r="I51" s="13">
        <f t="shared" si="46"/>
        <v>87.286639199529134</v>
      </c>
      <c r="J51" s="12">
        <f t="shared" si="46"/>
        <v>5.5037777123709155</v>
      </c>
      <c r="K51" s="12">
        <f t="shared" si="46"/>
        <v>3.6092586220762848</v>
      </c>
      <c r="L51" s="13">
        <f t="shared" si="46"/>
        <v>65.577841451766943</v>
      </c>
      <c r="M51" s="13">
        <f t="shared" si="46"/>
        <v>75.290172814031465</v>
      </c>
      <c r="N51" s="12">
        <f t="shared" si="46"/>
        <v>3.8055979117669865</v>
      </c>
      <c r="O51" s="12">
        <f t="shared" si="46"/>
        <v>3.3445916010268735</v>
      </c>
      <c r="P51" s="13">
        <f t="shared" si="46"/>
        <v>87.886100386100381</v>
      </c>
      <c r="Q51" s="13">
        <f t="shared" si="46"/>
        <v>96.404708876869236</v>
      </c>
      <c r="R51" s="12">
        <f t="shared" si="46"/>
        <v>6.1393840860540294</v>
      </c>
      <c r="S51" s="12">
        <f t="shared" si="46"/>
        <v>4.7938427778771269</v>
      </c>
      <c r="T51" s="13">
        <f t="shared" si="46"/>
        <v>78.083447959651537</v>
      </c>
      <c r="U51" s="13">
        <f t="shared" si="46"/>
        <v>89.520865533230292</v>
      </c>
      <c r="V51" s="12">
        <f t="shared" si="46"/>
        <v>5.594161709337282</v>
      </c>
      <c r="W51" s="12">
        <f t="shared" si="46"/>
        <v>3.9825477000032721</v>
      </c>
      <c r="X51" s="13">
        <f t="shared" si="46"/>
        <v>71.191143676736317</v>
      </c>
      <c r="Y51" s="13"/>
      <c r="Z51" s="12">
        <f t="shared" si="46"/>
        <v>6.8715149329653045</v>
      </c>
      <c r="AA51" s="12">
        <f t="shared" si="46"/>
        <v>5.2582604401361381</v>
      </c>
      <c r="AB51" s="13">
        <f t="shared" si="46"/>
        <v>76.522578957228745</v>
      </c>
      <c r="AC51" s="32"/>
      <c r="AD51" s="12">
        <f t="shared" si="46"/>
        <v>4.4701066861731684</v>
      </c>
      <c r="AE51" s="12">
        <f t="shared" si="46"/>
        <v>3.321086637082403</v>
      </c>
      <c r="AF51" s="13">
        <f t="shared" si="46"/>
        <v>74.295466981920413</v>
      </c>
      <c r="AG51" s="13"/>
      <c r="AH51" s="12">
        <f t="shared" si="46"/>
        <v>5.0436700275267929</v>
      </c>
      <c r="AI51" s="12">
        <f t="shared" si="46"/>
        <v>3.5217274468352335</v>
      </c>
      <c r="AJ51" s="13">
        <f t="shared" si="46"/>
        <v>69.824699625763245</v>
      </c>
      <c r="AK51" s="13">
        <f t="shared" si="46"/>
        <v>78.744464704350094</v>
      </c>
      <c r="AL51" s="12">
        <f t="shared" si="46"/>
        <v>4.7921478060046185</v>
      </c>
      <c r="AM51" s="12">
        <f t="shared" si="46"/>
        <v>4.2889604187470756</v>
      </c>
      <c r="AN51" s="13">
        <f t="shared" si="46"/>
        <v>89.499752352649836</v>
      </c>
      <c r="AO51" s="13">
        <f t="shared" si="46"/>
        <v>99.349760438056123</v>
      </c>
      <c r="AP51" s="12">
        <f t="shared" si="46"/>
        <v>3.6402955487475221</v>
      </c>
      <c r="AQ51" s="12">
        <f t="shared" si="46"/>
        <v>2.7297118162456906</v>
      </c>
      <c r="AR51" s="13">
        <f t="shared" si="46"/>
        <v>74.9859943977591</v>
      </c>
      <c r="AS51" s="13">
        <f t="shared" si="46"/>
        <v>88.536492166602983</v>
      </c>
      <c r="AT51" s="12">
        <f t="shared" si="46"/>
        <v>3.345959595959596</v>
      </c>
      <c r="AU51" s="12">
        <f t="shared" si="46"/>
        <v>2.6284624994359298</v>
      </c>
      <c r="AV51" s="13">
        <f t="shared" si="46"/>
        <v>78.556313190688925</v>
      </c>
      <c r="AW51" s="13">
        <f t="shared" si="46"/>
        <v>94.665433240826388</v>
      </c>
      <c r="AX51" s="12">
        <f t="shared" si="46"/>
        <v>4.2591753511554149</v>
      </c>
      <c r="AY51" s="12">
        <f t="shared" si="46"/>
        <v>3.2804805033208289</v>
      </c>
      <c r="AZ51" s="13">
        <f t="shared" si="46"/>
        <v>77.021494370522007</v>
      </c>
      <c r="BA51" s="13">
        <f t="shared" si="46"/>
        <v>87.133262636974194</v>
      </c>
      <c r="BB51" s="12">
        <f t="shared" si="46"/>
        <v>5.6354393609295572</v>
      </c>
      <c r="BC51" s="12">
        <f t="shared" si="46"/>
        <v>4.1405816063988761</v>
      </c>
      <c r="BD51" s="13">
        <f t="shared" si="46"/>
        <v>73.473980309423354</v>
      </c>
      <c r="BE51" s="13">
        <f t="shared" si="46"/>
        <v>84.597432905484254</v>
      </c>
      <c r="BF51" s="12">
        <f t="shared" si="46"/>
        <v>2.2439457898244837</v>
      </c>
      <c r="BG51" s="12">
        <f t="shared" si="46"/>
        <v>1.8628139315356853</v>
      </c>
      <c r="BH51" s="13">
        <f t="shared" si="46"/>
        <v>83.015104018238816</v>
      </c>
      <c r="BI51" s="13">
        <f t="shared" si="46"/>
        <v>96.936274509803923</v>
      </c>
      <c r="BJ51" s="12">
        <f t="shared" si="46"/>
        <v>3.1443502700803658</v>
      </c>
      <c r="BK51" s="12">
        <f t="shared" si="46"/>
        <v>2.5589099399041615</v>
      </c>
      <c r="BL51" s="13">
        <f t="shared" si="46"/>
        <v>81.38119866139337</v>
      </c>
      <c r="BM51" s="13">
        <f t="shared" si="46"/>
        <v>99.603698811096436</v>
      </c>
      <c r="BN51" s="12">
        <f t="shared" si="46"/>
        <v>3.6227854135218873</v>
      </c>
      <c r="BO51" s="12">
        <f t="shared" si="46"/>
        <v>3.0633515514089189</v>
      </c>
      <c r="BP51" s="13">
        <f t="shared" si="46"/>
        <v>84.557907845579081</v>
      </c>
      <c r="BQ51" s="13">
        <f t="shared" si="46"/>
        <v>107.86065207682</v>
      </c>
    </row>
    <row r="52" spans="1:69" x14ac:dyDescent="0.2">
      <c r="A52" s="2" t="s">
        <v>1522</v>
      </c>
      <c r="B52" s="12">
        <f t="shared" si="45"/>
        <v>6.7325541858517735</v>
      </c>
      <c r="C52" s="12">
        <f t="shared" si="45"/>
        <v>4.9387747347185211</v>
      </c>
      <c r="D52" s="13">
        <f t="shared" si="45"/>
        <v>73.356628084734652</v>
      </c>
      <c r="E52" s="13">
        <f t="shared" si="45"/>
        <v>83.338129496402885</v>
      </c>
      <c r="F52" s="12">
        <f t="shared" ref="F52:BQ52" si="47">F25/F$3*100</f>
        <v>5.898506424115908</v>
      </c>
      <c r="G52" s="12">
        <f t="shared" si="47"/>
        <v>4.6825685810558371</v>
      </c>
      <c r="H52" s="13">
        <f t="shared" si="47"/>
        <v>79.38566552901024</v>
      </c>
      <c r="I52" s="13">
        <f t="shared" si="47"/>
        <v>85.226603884638024</v>
      </c>
      <c r="J52" s="12">
        <f t="shared" si="47"/>
        <v>6.3388804100777216</v>
      </c>
      <c r="K52" s="12">
        <f t="shared" si="47"/>
        <v>4.1375270986123356</v>
      </c>
      <c r="L52" s="13">
        <f t="shared" si="47"/>
        <v>65.272206303724928</v>
      </c>
      <c r="M52" s="13">
        <f t="shared" si="47"/>
        <v>74.903275728656183</v>
      </c>
      <c r="N52" s="12">
        <f t="shared" si="47"/>
        <v>5.5203783630113978</v>
      </c>
      <c r="O52" s="12">
        <f t="shared" si="47"/>
        <v>4.3947220607081565</v>
      </c>
      <c r="P52" s="13">
        <f t="shared" si="47"/>
        <v>79.609073359073363</v>
      </c>
      <c r="Q52" s="13">
        <f t="shared" si="47"/>
        <v>91.123130766783333</v>
      </c>
      <c r="R52" s="12">
        <f t="shared" si="47"/>
        <v>6.8747755071176062</v>
      </c>
      <c r="S52" s="12">
        <f t="shared" si="47"/>
        <v>5.1379569356266375</v>
      </c>
      <c r="T52" s="13">
        <f t="shared" si="47"/>
        <v>74.736359468133884</v>
      </c>
      <c r="U52" s="13">
        <f t="shared" si="47"/>
        <v>83.863987635239567</v>
      </c>
      <c r="V52" s="12">
        <f t="shared" si="47"/>
        <v>6.4804071642033501</v>
      </c>
      <c r="W52" s="12">
        <f t="shared" si="47"/>
        <v>4.5289062285399613</v>
      </c>
      <c r="X52" s="13">
        <f t="shared" si="47"/>
        <v>69.886136993935466</v>
      </c>
      <c r="Y52" s="13"/>
      <c r="Z52" s="12">
        <f t="shared" si="47"/>
        <v>6.8018001404274679</v>
      </c>
      <c r="AA52" s="12">
        <f t="shared" si="47"/>
        <v>5.058470449901785</v>
      </c>
      <c r="AB52" s="13">
        <f t="shared" si="47"/>
        <v>74.369583719992676</v>
      </c>
      <c r="AC52" s="32"/>
      <c r="AD52" s="12">
        <f t="shared" si="47"/>
        <v>5.3626890191987142</v>
      </c>
      <c r="AE52" s="12">
        <f t="shared" si="47"/>
        <v>3.5863304475739417</v>
      </c>
      <c r="AF52" s="13">
        <f t="shared" si="47"/>
        <v>66.875599810742088</v>
      </c>
      <c r="AG52" s="13"/>
      <c r="AH52" s="12">
        <f t="shared" si="47"/>
        <v>4.7104927057964918</v>
      </c>
      <c r="AI52" s="12">
        <f t="shared" si="47"/>
        <v>2.9717762727331425</v>
      </c>
      <c r="AJ52" s="13">
        <f t="shared" si="47"/>
        <v>63.088438053968879</v>
      </c>
      <c r="AK52" s="13">
        <f t="shared" si="47"/>
        <v>68.68976295910393</v>
      </c>
      <c r="AL52" s="12">
        <f t="shared" si="47"/>
        <v>6.1008468052347959</v>
      </c>
      <c r="AM52" s="12">
        <f t="shared" si="47"/>
        <v>4.0762963547606441</v>
      </c>
      <c r="AN52" s="13">
        <f t="shared" si="47"/>
        <v>66.815255076770669</v>
      </c>
      <c r="AO52" s="13">
        <f t="shared" si="47"/>
        <v>81.348391512662559</v>
      </c>
      <c r="AP52" s="12">
        <f t="shared" si="47"/>
        <v>4.6314651288520459</v>
      </c>
      <c r="AQ52" s="12">
        <f t="shared" si="47"/>
        <v>3.8050664489980521</v>
      </c>
      <c r="AR52" s="13">
        <f t="shared" si="47"/>
        <v>82.156862745098039</v>
      </c>
      <c r="AS52" s="13">
        <f t="shared" si="47"/>
        <v>96.408100878868936</v>
      </c>
      <c r="AT52" s="12">
        <f t="shared" si="47"/>
        <v>4.6631083562901745</v>
      </c>
      <c r="AU52" s="12">
        <f t="shared" si="47"/>
        <v>3.347394735893229</v>
      </c>
      <c r="AV52" s="13">
        <f t="shared" si="47"/>
        <v>71.784622619327536</v>
      </c>
      <c r="AW52" s="13">
        <f t="shared" si="47"/>
        <v>77.150786308973167</v>
      </c>
      <c r="AX52" s="12">
        <f t="shared" si="47"/>
        <v>3.2623470774807428</v>
      </c>
      <c r="AY52" s="12">
        <f t="shared" si="47"/>
        <v>2.102828118775331</v>
      </c>
      <c r="AZ52" s="13">
        <f t="shared" si="47"/>
        <v>64.457523029682704</v>
      </c>
      <c r="BA52" s="13">
        <f t="shared" si="47"/>
        <v>76.422764227642276</v>
      </c>
      <c r="BB52" s="12">
        <f t="shared" si="47"/>
        <v>7.0297748729121281</v>
      </c>
      <c r="BC52" s="12">
        <f t="shared" si="47"/>
        <v>5.1729651385479958</v>
      </c>
      <c r="BD52" s="13">
        <f t="shared" si="47"/>
        <v>73.586497890295348</v>
      </c>
      <c r="BE52" s="13">
        <f t="shared" si="47"/>
        <v>85.258654220147804</v>
      </c>
      <c r="BF52" s="12">
        <f t="shared" si="47"/>
        <v>9.975560986447455</v>
      </c>
      <c r="BG52" s="12">
        <f t="shared" si="47"/>
        <v>8.3835649327539308</v>
      </c>
      <c r="BH52" s="13">
        <f t="shared" si="47"/>
        <v>84.041037332573381</v>
      </c>
      <c r="BI52" s="13">
        <f t="shared" si="47"/>
        <v>100.81699346405229</v>
      </c>
      <c r="BJ52" s="12">
        <f t="shared" si="47"/>
        <v>6.4643625664222037</v>
      </c>
      <c r="BK52" s="12">
        <f t="shared" si="47"/>
        <v>4.8890798114163676</v>
      </c>
      <c r="BL52" s="13">
        <f t="shared" si="47"/>
        <v>75.631274718588386</v>
      </c>
      <c r="BM52" s="13">
        <f t="shared" si="47"/>
        <v>85.380889476001769</v>
      </c>
      <c r="BN52" s="12">
        <f t="shared" si="47"/>
        <v>6.0141415746405018</v>
      </c>
      <c r="BO52" s="12">
        <f t="shared" si="47"/>
        <v>4.7764866615529016</v>
      </c>
      <c r="BP52" s="13">
        <f t="shared" si="47"/>
        <v>79.420921544209207</v>
      </c>
      <c r="BQ52" s="13">
        <f t="shared" si="47"/>
        <v>89.10227780259045</v>
      </c>
    </row>
    <row r="53" spans="1:69" x14ac:dyDescent="0.2">
      <c r="AC53" s="31"/>
    </row>
    <row r="54" spans="1:69" x14ac:dyDescent="0.2">
      <c r="A54" s="11" t="s">
        <v>1013</v>
      </c>
      <c r="F54" s="12"/>
      <c r="G54" s="12"/>
      <c r="AC54" s="31"/>
      <c r="AP54" s="3"/>
      <c r="AQ54" s="10"/>
      <c r="AR54" s="7"/>
      <c r="BF54" s="3"/>
      <c r="BG54" s="3"/>
      <c r="BH54" s="7"/>
    </row>
    <row r="55" spans="1:69" x14ac:dyDescent="0.2">
      <c r="A55" s="2" t="s">
        <v>627</v>
      </c>
      <c r="F55" s="12">
        <f t="shared" ref="F55:F77" si="48">F3/$B3*100</f>
        <v>1.8530835988355001</v>
      </c>
      <c r="G55" s="12">
        <f>G3/$C3*100</f>
        <v>1.7786203137982144</v>
      </c>
      <c r="H55" s="13">
        <f>H3/$D3*100</f>
        <v>95.981655383271459</v>
      </c>
      <c r="I55" s="13">
        <f>I3/$E3*100</f>
        <v>97.7841726618705</v>
      </c>
      <c r="J55" s="12">
        <f t="shared" ref="J55:J77" si="49">J3/$B3*100</f>
        <v>10.978496051430794</v>
      </c>
      <c r="K55" s="12">
        <f>K3/$C3*100</f>
        <v>12.551305269543613</v>
      </c>
      <c r="L55" s="13">
        <f>L3/$D3*100</f>
        <v>114.3262721118148</v>
      </c>
      <c r="M55" s="13">
        <f>M3/$E3*100</f>
        <v>111.568345323741</v>
      </c>
      <c r="N55" s="12">
        <f t="shared" ref="N55:N77" si="50">N3/$B3*100</f>
        <v>0.59396243851107977</v>
      </c>
      <c r="O55" s="12">
        <f>O3/$C3*100</f>
        <v>0.53753665542474649</v>
      </c>
      <c r="P55" s="13">
        <f>P3/$D3*100</f>
        <v>90.5001091941472</v>
      </c>
      <c r="Q55" s="13">
        <f>Q3/$E3*100</f>
        <v>90.446043165467628</v>
      </c>
      <c r="R55" s="12">
        <f t="shared" ref="R55:R77" si="51">R3/$B3*100</f>
        <v>8.1200297495465801</v>
      </c>
      <c r="S55" s="12">
        <f>S3/$C3*100</f>
        <v>7.7352194294654257</v>
      </c>
      <c r="T55" s="13">
        <f>T3/$D3*100</f>
        <v>95.260974011792968</v>
      </c>
      <c r="U55" s="13">
        <f>U3/$E3*100</f>
        <v>93.093525179856115</v>
      </c>
      <c r="V55" s="12">
        <f t="shared" ref="V55:V77" si="52">V3/$B3*100</f>
        <v>21.545571838323955</v>
      </c>
      <c r="W55" s="12">
        <f>W3/$C3*100</f>
        <v>22.602681668232002</v>
      </c>
      <c r="X55" s="13">
        <f>X3/$D3*100</f>
        <v>104.90639022180754</v>
      </c>
      <c r="Y55" s="13"/>
      <c r="Z55" s="12">
        <f t="shared" ref="Z55:Z77" si="53">Z3/$B3*100</f>
        <v>78.454428161676049</v>
      </c>
      <c r="AA55" s="12">
        <f>AA3/$C3*100</f>
        <v>77.397318331768005</v>
      </c>
      <c r="AB55" s="13">
        <f>AB3/$D3*100</f>
        <v>98.652581052876215</v>
      </c>
      <c r="AC55" s="32"/>
      <c r="AD55" s="12">
        <f t="shared" ref="AD55:AD77" si="54">AD3/$B3*100</f>
        <v>1.920158234430418</v>
      </c>
      <c r="AE55" s="12">
        <f>AE3/$C3*100</f>
        <v>1.8432283551379991</v>
      </c>
      <c r="AF55" s="13">
        <f>AF3/$D3*100</f>
        <v>95.993565638863132</v>
      </c>
      <c r="AG55" s="13"/>
      <c r="AH55" s="12">
        <f t="shared" ref="AH55:AH77" si="55">AH3/$B3*100</f>
        <v>0.96754336748595615</v>
      </c>
      <c r="AI55" s="12">
        <f>AI3/$C3*100</f>
        <v>1.0727708400799736</v>
      </c>
      <c r="AJ55" s="13">
        <f>AJ3/$D3*100</f>
        <v>110.87573706049356</v>
      </c>
      <c r="AK55" s="13">
        <f>AK3/$E3*100</f>
        <v>110.4748201438849</v>
      </c>
      <c r="AL55" s="12">
        <f t="shared" ref="AL55:AL77" si="56">AL3/$B3*100</f>
        <v>3.9880971112392034E-2</v>
      </c>
      <c r="AM55" s="12">
        <f>AM3/$C3*100</f>
        <v>3.5169111454867667E-2</v>
      </c>
      <c r="AN55" s="13">
        <f>AN3/$D3*100</f>
        <v>88.185193273640522</v>
      </c>
      <c r="AO55" s="13">
        <f>AO3/$E3*100</f>
        <v>84.086330935251794</v>
      </c>
      <c r="AP55" s="12">
        <f t="shared" ref="AP55:AP77" si="57">AP3/$B3*100</f>
        <v>4.2590359642544921E-2</v>
      </c>
      <c r="AQ55" s="12">
        <f>AQ3/$C3*100</f>
        <v>3.3205412518865558E-2</v>
      </c>
      <c r="AR55" s="13">
        <f>AR3/$D3*100</f>
        <v>77.964621096309244</v>
      </c>
      <c r="AS55" s="13">
        <f>AS3/$E3*100</f>
        <v>75.309352517985602</v>
      </c>
      <c r="AT55" s="12">
        <f t="shared" ref="AT55:AT77" si="58">AT3/$B3*100</f>
        <v>0.26746960764523436</v>
      </c>
      <c r="AU55" s="12">
        <f>AU3/$C3*100</f>
        <v>0.24842722020423275</v>
      </c>
      <c r="AV55" s="13">
        <f>AV3/$D3*100</f>
        <v>92.880541602970084</v>
      </c>
      <c r="AW55" s="13">
        <f>AW3/$E3*100</f>
        <v>93.323741007194243</v>
      </c>
      <c r="AX55" s="12">
        <f t="shared" ref="AX55:AX77" si="59">AX3/$B3*100</f>
        <v>5.081830441400071E-2</v>
      </c>
      <c r="AY55" s="12">
        <f>AY3/$C3*100</f>
        <v>4.3371463998671055E-2</v>
      </c>
      <c r="AZ55" s="13">
        <f>AZ3/$D3*100</f>
        <v>85.346145446604055</v>
      </c>
      <c r="BA55" s="13">
        <f>BA3/$E3*100</f>
        <v>81.410071942446038</v>
      </c>
      <c r="BB55" s="12">
        <f t="shared" ref="BB55:BB77" si="60">BB3/$B3*100</f>
        <v>0.21137835728161602</v>
      </c>
      <c r="BC55" s="12">
        <f>BC3/$C3*100</f>
        <v>0.16410789695045749</v>
      </c>
      <c r="BD55" s="13">
        <f>BD3/$D3*100</f>
        <v>77.637038654728102</v>
      </c>
      <c r="BE55" s="13">
        <f>BE3/$E3*100</f>
        <v>73.985611510791372</v>
      </c>
      <c r="BF55" s="12">
        <f t="shared" ref="BF55:BF77" si="61">BF3/$B3*100</f>
        <v>6.909324517970615E-2</v>
      </c>
      <c r="BG55" s="12">
        <f>BG3/$C3*100</f>
        <v>5.2947848293424075E-2</v>
      </c>
      <c r="BH55" s="13">
        <f>BH3/$D3*100</f>
        <v>76.632452500545966</v>
      </c>
      <c r="BI55" s="13">
        <f>BI3/$E3*100</f>
        <v>70.446043165467628</v>
      </c>
      <c r="BJ55" s="12">
        <f t="shared" ref="BJ55:BJ77" si="62">BJ3/$B3*100</f>
        <v>0.17477474849889899</v>
      </c>
      <c r="BK55" s="12">
        <f>BK3/$C3*100</f>
        <v>0.12546071157804778</v>
      </c>
      <c r="BL55" s="13">
        <f>BL3/$D3*100</f>
        <v>71.784232365145229</v>
      </c>
      <c r="BM55" s="13">
        <f>BM3/$E3*100</f>
        <v>65.352517985611513</v>
      </c>
      <c r="BN55" s="12">
        <f t="shared" ref="BN55:BN77" si="63">BN3/$B3*100</f>
        <v>9.660927317006901E-2</v>
      </c>
      <c r="BO55" s="12">
        <f>BO3/$C3*100</f>
        <v>6.7767850059458762E-2</v>
      </c>
      <c r="BP55" s="13">
        <f>BP3/$D3*100</f>
        <v>70.146320157239572</v>
      </c>
      <c r="BQ55" s="13">
        <f>BQ3/$E3*100</f>
        <v>64.431654676259001</v>
      </c>
    </row>
    <row r="56" spans="1:69" x14ac:dyDescent="0.2">
      <c r="A56" s="2" t="s">
        <v>1501</v>
      </c>
      <c r="F56" s="12">
        <f t="shared" si="48"/>
        <v>2.1220794218855383</v>
      </c>
      <c r="G56" s="12">
        <f t="shared" ref="G56:G77" si="64">G4/$C4*100</f>
        <v>1.877366938123846</v>
      </c>
      <c r="H56" s="13">
        <f t="shared" ref="H56:H77" si="65">H4/$D4*100</f>
        <v>88.468269319333146</v>
      </c>
      <c r="I56" s="13">
        <f t="shared" ref="I56:I77" si="66">I4/$E4*100</f>
        <v>88.978809498455973</v>
      </c>
      <c r="J56" s="12">
        <f t="shared" si="49"/>
        <v>12.646566819447205</v>
      </c>
      <c r="K56" s="12">
        <f t="shared" ref="K56:K77" si="67">K4/$C4*100</f>
        <v>14.231901390808325</v>
      </c>
      <c r="L56" s="13">
        <f t="shared" ref="L56:L77" si="68">L4/$D4*100</f>
        <v>112.5356912590955</v>
      </c>
      <c r="M56" s="13">
        <f t="shared" ref="M56:M77" si="69">M4/$E4*100</f>
        <v>114.51389628367585</v>
      </c>
      <c r="N56" s="12">
        <f t="shared" si="50"/>
        <v>0.60825327873085222</v>
      </c>
      <c r="O56" s="12">
        <f t="shared" ref="O56:O77" si="70">O4/$C4*100</f>
        <v>0.5013033377621503</v>
      </c>
      <c r="P56" s="13">
        <f t="shared" ref="P56:P77" si="71">P4/$D4*100</f>
        <v>82.416873906235608</v>
      </c>
      <c r="Q56" s="13">
        <f t="shared" ref="Q56:Q77" si="72">Q4/$E4*100</f>
        <v>82.408689170482376</v>
      </c>
      <c r="R56" s="12">
        <f t="shared" si="51"/>
        <v>7.7278054841380008</v>
      </c>
      <c r="S56" s="12">
        <f t="shared" ref="S56:S77" si="73">S4/$C4*100</f>
        <v>7.5982613560995826</v>
      </c>
      <c r="T56" s="13">
        <f t="shared" ref="T56:T77" si="74">T4/$D4*100</f>
        <v>98.323662153449391</v>
      </c>
      <c r="U56" s="13">
        <f t="shared" ref="U56:U77" si="75">U4/$E4*100</f>
        <v>96.390160792247897</v>
      </c>
      <c r="V56" s="12">
        <f t="shared" si="52"/>
        <v>23.104705004201595</v>
      </c>
      <c r="W56" s="12">
        <f t="shared" ref="W56:W77" si="76">W4/$C4*100</f>
        <v>24.2088330227939</v>
      </c>
      <c r="X56" s="13">
        <f t="shared" ref="X56:X77" si="77">X4/$D4*100</f>
        <v>104.77880162673152</v>
      </c>
      <c r="Y56" s="13"/>
      <c r="Z56" s="12">
        <f t="shared" si="53"/>
        <v>76.895294995798409</v>
      </c>
      <c r="AA56" s="12">
        <f t="shared" ref="AA56:AA77" si="78">AA4/$C4*100</f>
        <v>75.791166977206103</v>
      </c>
      <c r="AB56" s="13">
        <f t="shared" ref="AB56:AB77" si="79">AB4/$D4*100</f>
        <v>98.564114984339881</v>
      </c>
      <c r="AC56" s="32"/>
      <c r="AD56" s="12">
        <f t="shared" si="54"/>
        <v>1.9208410075691307</v>
      </c>
      <c r="AE56" s="12">
        <f t="shared" ref="AE56:AE77" si="80">AE4/$C4*100</f>
        <v>1.8524665399292188</v>
      </c>
      <c r="AF56" s="13">
        <f t="shared" ref="AF56:AF77" si="81">AF4/$D4*100</f>
        <v>96.4403890082271</v>
      </c>
      <c r="AG56" s="13"/>
      <c r="AH56" s="12">
        <f t="shared" si="55"/>
        <v>1.1362302693245996</v>
      </c>
      <c r="AI56" s="12">
        <f t="shared" ref="AI56:AI77" si="82">AI4/$C4*100</f>
        <v>1.2251863095683049</v>
      </c>
      <c r="AJ56" s="13">
        <f t="shared" ref="AJ56:AJ77" si="83">AJ4/$D4*100</f>
        <v>107.82905038224186</v>
      </c>
      <c r="AK56" s="13">
        <f t="shared" ref="AK56:AK77" si="84">AK4/$E4*100</f>
        <v>110.57395378553933</v>
      </c>
      <c r="AL56" s="12">
        <f t="shared" si="56"/>
        <v>3.0357894539178112E-2</v>
      </c>
      <c r="AM56" s="12">
        <f t="shared" ref="AM56:AM77" si="85">AM4/$C4*100</f>
        <v>2.6588672669526088E-2</v>
      </c>
      <c r="AN56" s="13">
        <f t="shared" ref="AN56:AN77" si="86">AN4/$D4*100</f>
        <v>87.584047158515247</v>
      </c>
      <c r="AO56" s="13">
        <f t="shared" ref="AO56:AO77" si="87">AO4/$E4*100</f>
        <v>98.754126291129808</v>
      </c>
      <c r="AP56" s="12">
        <f t="shared" si="57"/>
        <v>3.5208898305747818E-2</v>
      </c>
      <c r="AQ56" s="12">
        <f t="shared" ref="AQ56:AQ77" si="88">AQ4/$C4*100</f>
        <v>2.5976169791750943E-2</v>
      </c>
      <c r="AR56" s="13">
        <f t="shared" ref="AR56:AR77" si="89">AR4/$D4*100</f>
        <v>73.777286543243989</v>
      </c>
      <c r="AS56" s="13">
        <f t="shared" ref="AS56:AS77" si="90">AS4/$E4*100</f>
        <v>79.139601746352895</v>
      </c>
      <c r="AT56" s="12">
        <f t="shared" si="58"/>
        <v>0.2932510018887618</v>
      </c>
      <c r="AU56" s="12">
        <f t="shared" ref="AU56:AU77" si="91">AU4/$C4*100</f>
        <v>0.23804191578204459</v>
      </c>
      <c r="AV56" s="13">
        <f t="shared" ref="AV56:AV77" si="92">AV4/$D4*100</f>
        <v>81.173436492585424</v>
      </c>
      <c r="AW56" s="13">
        <f t="shared" ref="AW56:AW77" si="93">AW4/$E4*100</f>
        <v>80.854009157704184</v>
      </c>
      <c r="AX56" s="12">
        <f t="shared" si="59"/>
        <v>4.7101681733467071E-2</v>
      </c>
      <c r="AY56" s="12">
        <f t="shared" ref="AY56:AY77" si="94">AY4/$C4*100</f>
        <v>3.3973774491552061E-2</v>
      </c>
      <c r="AZ56" s="13">
        <f t="shared" ref="AZ56:AZ77" si="95">AZ4/$D4*100</f>
        <v>72.128580639218939</v>
      </c>
      <c r="BA56" s="13">
        <f t="shared" ref="BA56:BA77" si="96">BA4/$E4*100</f>
        <v>73.77276115429666</v>
      </c>
      <c r="BB56" s="12">
        <f t="shared" si="60"/>
        <v>0.15491915254529037</v>
      </c>
      <c r="BC56" s="12">
        <f t="shared" ref="BC56:BC77" si="97">BC4/$C4*100</f>
        <v>0.13136093933240706</v>
      </c>
      <c r="BD56" s="13">
        <f t="shared" ref="BD56:BD77" si="98">BD4/$D4*100</f>
        <v>84.793220963433726</v>
      </c>
      <c r="BE56" s="13">
        <f t="shared" ref="BE56:BE77" si="99">BE4/$E4*100</f>
        <v>85.081460973272286</v>
      </c>
      <c r="BF56" s="12">
        <f t="shared" si="61"/>
        <v>5.0387845575336869E-2</v>
      </c>
      <c r="BG56" s="12">
        <f t="shared" ref="BG56:BG77" si="100">BG4/$C4*100</f>
        <v>4.2623374206861367E-2</v>
      </c>
      <c r="BH56" s="13">
        <f t="shared" ref="BH56:BH77" si="101">BH4/$D4*100</f>
        <v>84.5905867182463</v>
      </c>
      <c r="BI56" s="13">
        <f t="shared" ref="BI56:BI77" si="102">BI4/$E4*100</f>
        <v>86.731977425194344</v>
      </c>
      <c r="BJ56" s="12">
        <f t="shared" si="62"/>
        <v>0.11345089454074296</v>
      </c>
      <c r="BK56" s="12">
        <f t="shared" ref="BK56:BK77" si="103">BK4/$C4*100</f>
        <v>8.5613261395625612E-2</v>
      </c>
      <c r="BL56" s="13">
        <f t="shared" ref="BL56:BL77" si="104">BL4/$D4*100</f>
        <v>75.462835037303122</v>
      </c>
      <c r="BM56" s="13">
        <f t="shared" ref="BM56:BM77" si="105">BM4/$E4*100</f>
        <v>77.840485571291666</v>
      </c>
      <c r="BN56" s="12">
        <f t="shared" si="63"/>
        <v>5.9933369116006274E-2</v>
      </c>
      <c r="BO56" s="12">
        <f t="shared" ref="BO56:BO77" si="106">BO4/$C4*100</f>
        <v>4.3102122691146452E-2</v>
      </c>
      <c r="BP56" s="13">
        <f t="shared" ref="BP56:BP77" si="107">BP4/$D4*100</f>
        <v>71.916735746522974</v>
      </c>
      <c r="BQ56" s="13">
        <f t="shared" ref="BQ56:BQ77" si="108">BQ4/$E4*100</f>
        <v>74.592695133638586</v>
      </c>
    </row>
    <row r="57" spans="1:69" x14ac:dyDescent="0.2">
      <c r="A57" s="2" t="s">
        <v>1502</v>
      </c>
      <c r="F57" s="12">
        <f t="shared" si="48"/>
        <v>1.8498700028195914</v>
      </c>
      <c r="G57" s="12">
        <f t="shared" si="64"/>
        <v>1.6831024267206864</v>
      </c>
      <c r="H57" s="13">
        <f t="shared" si="65"/>
        <v>90.984902947519771</v>
      </c>
      <c r="I57" s="13">
        <f t="shared" si="66"/>
        <v>92.415999999999997</v>
      </c>
      <c r="J57" s="12">
        <f t="shared" si="49"/>
        <v>12.316784980457584</v>
      </c>
      <c r="K57" s="12">
        <f t="shared" si="67"/>
        <v>13.466115455269515</v>
      </c>
      <c r="L57" s="13">
        <f t="shared" si="68"/>
        <v>109.33141624730409</v>
      </c>
      <c r="M57" s="13">
        <f t="shared" si="69"/>
        <v>109.904</v>
      </c>
      <c r="N57" s="12">
        <f t="shared" si="50"/>
        <v>0.49132547274888344</v>
      </c>
      <c r="O57" s="12">
        <f t="shared" si="70"/>
        <v>0.4226600004969906</v>
      </c>
      <c r="P57" s="13">
        <f t="shared" si="71"/>
        <v>86.024442846872745</v>
      </c>
      <c r="Q57" s="13">
        <f t="shared" si="72"/>
        <v>86.60799999999999</v>
      </c>
      <c r="R57" s="12">
        <f t="shared" si="51"/>
        <v>7.430479938062458</v>
      </c>
      <c r="S57" s="12">
        <f t="shared" si="73"/>
        <v>7.4518472419821196</v>
      </c>
      <c r="T57" s="13">
        <f t="shared" si="74"/>
        <v>100.28756290438534</v>
      </c>
      <c r="U57" s="13">
        <f t="shared" si="75"/>
        <v>99.311999999999998</v>
      </c>
      <c r="V57" s="12">
        <f t="shared" si="52"/>
        <v>22.088460394088514</v>
      </c>
      <c r="W57" s="12">
        <f t="shared" si="76"/>
        <v>23.023725124469312</v>
      </c>
      <c r="X57" s="13">
        <f t="shared" si="77"/>
        <v>104.23417799925565</v>
      </c>
      <c r="Y57" s="13"/>
      <c r="Z57" s="12">
        <f t="shared" si="53"/>
        <v>77.911539605911486</v>
      </c>
      <c r="AA57" s="12">
        <f t="shared" si="78"/>
        <v>76.976274875530677</v>
      </c>
      <c r="AB57" s="13">
        <f t="shared" si="79"/>
        <v>98.799581249309782</v>
      </c>
      <c r="AC57" s="32"/>
      <c r="AD57" s="12">
        <f t="shared" si="54"/>
        <v>1.8233876533055426</v>
      </c>
      <c r="AE57" s="12">
        <f t="shared" si="80"/>
        <v>1.7350767282092974</v>
      </c>
      <c r="AF57" s="13">
        <f t="shared" si="81"/>
        <v>95.15676631153282</v>
      </c>
      <c r="AG57" s="13"/>
      <c r="AH57" s="12">
        <f t="shared" si="55"/>
        <v>1.1596153516622347</v>
      </c>
      <c r="AI57" s="12">
        <f t="shared" si="82"/>
        <v>1.1911275445398999</v>
      </c>
      <c r="AJ57" s="13">
        <f t="shared" si="83"/>
        <v>102.7174694464414</v>
      </c>
      <c r="AK57" s="13">
        <f t="shared" si="84"/>
        <v>106.43199999999999</v>
      </c>
      <c r="AL57" s="12">
        <f t="shared" si="56"/>
        <v>2.9909477098219915E-2</v>
      </c>
      <c r="AM57" s="12">
        <f t="shared" si="85"/>
        <v>2.6430430804552065E-2</v>
      </c>
      <c r="AN57" s="13">
        <f t="shared" si="86"/>
        <v>88.368080517613222</v>
      </c>
      <c r="AO57" s="13">
        <f t="shared" si="87"/>
        <v>94.207999999999998</v>
      </c>
      <c r="AP57" s="12">
        <f t="shared" si="57"/>
        <v>2.4924564248516596E-2</v>
      </c>
      <c r="AQ57" s="12">
        <f t="shared" si="88"/>
        <v>2.0706561067998404E-2</v>
      </c>
      <c r="AR57" s="13">
        <f t="shared" si="89"/>
        <v>83.07692307692308</v>
      </c>
      <c r="AS57" s="13">
        <f t="shared" si="90"/>
        <v>91.103999999999999</v>
      </c>
      <c r="AT57" s="12">
        <f t="shared" si="58"/>
        <v>0.23678336036090769</v>
      </c>
      <c r="AU57" s="12">
        <f t="shared" si="91"/>
        <v>0.20103605218276924</v>
      </c>
      <c r="AV57" s="13">
        <f t="shared" si="92"/>
        <v>84.902947519769938</v>
      </c>
      <c r="AW57" s="13">
        <f t="shared" si="93"/>
        <v>86.672000000000011</v>
      </c>
      <c r="AX57" s="12">
        <f t="shared" si="59"/>
        <v>3.7698403425881356E-2</v>
      </c>
      <c r="AY57" s="12">
        <f t="shared" si="94"/>
        <v>2.8267027155423619E-2</v>
      </c>
      <c r="AZ57" s="13">
        <f t="shared" si="95"/>
        <v>74.982027318475915</v>
      </c>
      <c r="BA57" s="13">
        <f t="shared" si="96"/>
        <v>75.823999999999998</v>
      </c>
      <c r="BB57" s="12">
        <f t="shared" si="60"/>
        <v>0.16232122466846435</v>
      </c>
      <c r="BC57" s="12">
        <f t="shared" si="97"/>
        <v>0.12969360826493984</v>
      </c>
      <c r="BD57" s="13">
        <f t="shared" si="98"/>
        <v>79.899352983465135</v>
      </c>
      <c r="BE57" s="13">
        <f t="shared" si="99"/>
        <v>84.704000000000008</v>
      </c>
      <c r="BF57" s="12">
        <f t="shared" si="61"/>
        <v>4.9849128497033192E-2</v>
      </c>
      <c r="BG57" s="12">
        <f t="shared" si="100"/>
        <v>4.0940075050331218E-2</v>
      </c>
      <c r="BH57" s="13">
        <f t="shared" si="101"/>
        <v>82.127965492451466</v>
      </c>
      <c r="BI57" s="13">
        <f t="shared" si="102"/>
        <v>90.703999999999994</v>
      </c>
      <c r="BJ57" s="12">
        <f t="shared" si="62"/>
        <v>7.3215907480017509E-2</v>
      </c>
      <c r="BK57" s="12">
        <f t="shared" si="103"/>
        <v>5.6772593679329172E-2</v>
      </c>
      <c r="BL57" s="13">
        <f t="shared" si="104"/>
        <v>77.54133716750539</v>
      </c>
      <c r="BM57" s="13">
        <f t="shared" si="105"/>
        <v>79.536000000000001</v>
      </c>
      <c r="BN57" s="12">
        <f t="shared" si="63"/>
        <v>4.9070235864267057E-2</v>
      </c>
      <c r="BO57" s="12">
        <f t="shared" si="106"/>
        <v>4.0102835464053764E-2</v>
      </c>
      <c r="BP57" s="13">
        <f t="shared" si="107"/>
        <v>81.725377426312008</v>
      </c>
      <c r="BQ57" s="13">
        <f t="shared" si="108"/>
        <v>85.296000000000006</v>
      </c>
    </row>
    <row r="58" spans="1:69" x14ac:dyDescent="0.2">
      <c r="A58" s="2" t="s">
        <v>1503</v>
      </c>
      <c r="F58" s="12">
        <f t="shared" si="48"/>
        <v>1.9828294515149991</v>
      </c>
      <c r="G58" s="12">
        <f t="shared" si="64"/>
        <v>1.8591808202157352</v>
      </c>
      <c r="H58" s="13">
        <f t="shared" si="65"/>
        <v>93.764030930406577</v>
      </c>
      <c r="I58" s="13">
        <f t="shared" si="66"/>
        <v>94.375245837157465</v>
      </c>
      <c r="J58" s="12">
        <f t="shared" si="49"/>
        <v>13.187841999653461</v>
      </c>
      <c r="K58" s="12">
        <f t="shared" si="67"/>
        <v>15.100720553606683</v>
      </c>
      <c r="L58" s="13">
        <f t="shared" si="68"/>
        <v>114.50486405587428</v>
      </c>
      <c r="M58" s="13">
        <f t="shared" si="69"/>
        <v>115.75980070801101</v>
      </c>
      <c r="N58" s="12">
        <f t="shared" si="50"/>
        <v>0.40355260436753465</v>
      </c>
      <c r="O58" s="12">
        <f t="shared" si="70"/>
        <v>0.36434488688158934</v>
      </c>
      <c r="P58" s="13">
        <f t="shared" si="71"/>
        <v>90.284360189573462</v>
      </c>
      <c r="Q58" s="13">
        <f t="shared" si="72"/>
        <v>90.481185262881866</v>
      </c>
      <c r="R58" s="12">
        <f t="shared" si="51"/>
        <v>8.1708223641922526</v>
      </c>
      <c r="S58" s="12">
        <f t="shared" si="73"/>
        <v>8.0006393591011946</v>
      </c>
      <c r="T58" s="13">
        <f t="shared" si="74"/>
        <v>97.917186330755797</v>
      </c>
      <c r="U58" s="13">
        <f t="shared" si="75"/>
        <v>97.915300904680734</v>
      </c>
      <c r="V58" s="12">
        <f t="shared" si="52"/>
        <v>23.745046419728244</v>
      </c>
      <c r="W58" s="12">
        <f t="shared" si="76"/>
        <v>25.324885619805205</v>
      </c>
      <c r="X58" s="13">
        <f t="shared" si="77"/>
        <v>106.65334222621006</v>
      </c>
      <c r="Y58" s="13"/>
      <c r="Z58" s="12">
        <f t="shared" si="53"/>
        <v>76.25495358027176</v>
      </c>
      <c r="AA58" s="12">
        <f t="shared" si="78"/>
        <v>74.675114380194813</v>
      </c>
      <c r="AB58" s="13">
        <f t="shared" si="79"/>
        <v>97.928214331133404</v>
      </c>
      <c r="AC58" s="32"/>
      <c r="AD58" s="12">
        <f t="shared" si="54"/>
        <v>1.731028276629162</v>
      </c>
      <c r="AE58" s="12">
        <f t="shared" si="80"/>
        <v>1.7212768523645827</v>
      </c>
      <c r="AF58" s="13">
        <f t="shared" si="81"/>
        <v>99.436668690151734</v>
      </c>
      <c r="AG58" s="13"/>
      <c r="AH58" s="12">
        <f t="shared" si="55"/>
        <v>1.1905360765967437</v>
      </c>
      <c r="AI58" s="12">
        <f t="shared" si="82"/>
        <v>1.2656684356336545</v>
      </c>
      <c r="AJ58" s="13">
        <f t="shared" si="83"/>
        <v>106.31080069842854</v>
      </c>
      <c r="AK58" s="13">
        <f t="shared" si="84"/>
        <v>108.70591320309427</v>
      </c>
      <c r="AL58" s="12">
        <f t="shared" si="56"/>
        <v>1.0060868252930228E-2</v>
      </c>
      <c r="AM58" s="12">
        <f t="shared" si="85"/>
        <v>8.3280098022821044E-3</v>
      </c>
      <c r="AN58" s="13">
        <f t="shared" si="86"/>
        <v>82.776253429782983</v>
      </c>
      <c r="AO58" s="13">
        <f t="shared" si="87"/>
        <v>82.902845155369093</v>
      </c>
      <c r="AP58" s="12">
        <f t="shared" si="57"/>
        <v>2.1798547881348829E-2</v>
      </c>
      <c r="AQ58" s="12">
        <f t="shared" si="88"/>
        <v>1.9063534265903962E-2</v>
      </c>
      <c r="AR58" s="13">
        <f t="shared" si="89"/>
        <v>87.453230231978054</v>
      </c>
      <c r="AS58" s="13">
        <f t="shared" si="90"/>
        <v>86.626458633800979</v>
      </c>
      <c r="AT58" s="12">
        <f t="shared" si="58"/>
        <v>0.2811453739568836</v>
      </c>
      <c r="AU58" s="12">
        <f t="shared" si="91"/>
        <v>0.26038732190119951</v>
      </c>
      <c r="AV58" s="13">
        <f t="shared" si="92"/>
        <v>92.616612621601405</v>
      </c>
      <c r="AW58" s="13">
        <f t="shared" si="93"/>
        <v>91.123639701062018</v>
      </c>
      <c r="AX58" s="12">
        <f t="shared" si="59"/>
        <v>3.5771976010418587E-2</v>
      </c>
      <c r="AY58" s="12">
        <f t="shared" si="94"/>
        <v>3.1801277750344685E-2</v>
      </c>
      <c r="AZ58" s="13">
        <f t="shared" si="95"/>
        <v>88.899975056123722</v>
      </c>
      <c r="BA58" s="13">
        <f t="shared" si="96"/>
        <v>90.232070276648741</v>
      </c>
      <c r="BB58" s="12">
        <f t="shared" si="60"/>
        <v>0.10480071096802321</v>
      </c>
      <c r="BC58" s="12">
        <f t="shared" si="97"/>
        <v>7.591450851861796E-2</v>
      </c>
      <c r="BD58" s="13">
        <f t="shared" si="98"/>
        <v>72.43701671239711</v>
      </c>
      <c r="BE58" s="13">
        <f t="shared" si="99"/>
        <v>73.226694637472136</v>
      </c>
      <c r="BF58" s="12">
        <f t="shared" si="61"/>
        <v>2.0401205068441852E-2</v>
      </c>
      <c r="BG58" s="12">
        <f t="shared" si="100"/>
        <v>1.5174954730380044E-2</v>
      </c>
      <c r="BH58" s="13">
        <f t="shared" si="101"/>
        <v>74.382639062110258</v>
      </c>
      <c r="BI58" s="13">
        <f t="shared" si="102"/>
        <v>69.896420610987292</v>
      </c>
      <c r="BJ58" s="12">
        <f t="shared" si="62"/>
        <v>4.6950718513674397E-2</v>
      </c>
      <c r="BK58" s="12">
        <f t="shared" si="103"/>
        <v>3.1556176361959502E-2</v>
      </c>
      <c r="BL58" s="13">
        <f t="shared" si="104"/>
        <v>67.211274632077817</v>
      </c>
      <c r="BM58" s="13">
        <f t="shared" si="105"/>
        <v>65.333682968401732</v>
      </c>
      <c r="BN58" s="12">
        <f t="shared" si="63"/>
        <v>1.9562799380697667E-2</v>
      </c>
      <c r="BO58" s="12">
        <f t="shared" si="106"/>
        <v>1.3382633400240294E-2</v>
      </c>
      <c r="BP58" s="13">
        <f t="shared" si="107"/>
        <v>68.40858069343976</v>
      </c>
      <c r="BQ58" s="13">
        <f t="shared" si="108"/>
        <v>66.369476858528913</v>
      </c>
    </row>
    <row r="59" spans="1:69" x14ac:dyDescent="0.2">
      <c r="A59" s="2" t="s">
        <v>1504</v>
      </c>
      <c r="F59" s="12">
        <f t="shared" si="48"/>
        <v>2.1480736506643243</v>
      </c>
      <c r="G59" s="12">
        <f t="shared" si="64"/>
        <v>2.0724832108055038</v>
      </c>
      <c r="H59" s="13">
        <f t="shared" si="65"/>
        <v>96.481012658227854</v>
      </c>
      <c r="I59" s="13">
        <f t="shared" si="66"/>
        <v>97.742725047593154</v>
      </c>
      <c r="J59" s="12">
        <f t="shared" si="49"/>
        <v>13.395543447356919</v>
      </c>
      <c r="K59" s="12">
        <f t="shared" si="67"/>
        <v>15.530352206878737</v>
      </c>
      <c r="L59" s="13">
        <f t="shared" si="68"/>
        <v>115.93670886075948</v>
      </c>
      <c r="M59" s="13">
        <f t="shared" si="69"/>
        <v>120.20669023660592</v>
      </c>
      <c r="N59" s="12">
        <f t="shared" si="50"/>
        <v>0.88519984893041892</v>
      </c>
      <c r="O59" s="12">
        <f t="shared" si="70"/>
        <v>0.89214698698531592</v>
      </c>
      <c r="P59" s="13">
        <f t="shared" si="71"/>
        <v>100.78481012658227</v>
      </c>
      <c r="Q59" s="13">
        <f t="shared" si="72"/>
        <v>100.1767745444656</v>
      </c>
      <c r="R59" s="12">
        <f t="shared" si="51"/>
        <v>9.6726967193288438</v>
      </c>
      <c r="S59" s="12">
        <f t="shared" si="73"/>
        <v>10.675473758965593</v>
      </c>
      <c r="T59" s="13">
        <f t="shared" si="74"/>
        <v>110.36708860759494</v>
      </c>
      <c r="U59" s="13">
        <f t="shared" si="75"/>
        <v>104.32417731846616</v>
      </c>
      <c r="V59" s="12">
        <f t="shared" si="52"/>
        <v>26.101513666280507</v>
      </c>
      <c r="W59" s="12">
        <f t="shared" si="76"/>
        <v>29.170456163635151</v>
      </c>
      <c r="X59" s="13">
        <f t="shared" si="77"/>
        <v>111.75771848557308</v>
      </c>
      <c r="Y59" s="13"/>
      <c r="Z59" s="12">
        <f t="shared" si="53"/>
        <v>73.898486333719489</v>
      </c>
      <c r="AA59" s="12">
        <f t="shared" si="78"/>
        <v>70.829543836364849</v>
      </c>
      <c r="AB59" s="13">
        <f t="shared" si="79"/>
        <v>95.847083411836678</v>
      </c>
      <c r="AC59" s="32"/>
      <c r="AD59" s="12">
        <f t="shared" si="54"/>
        <v>2.3398810963577805</v>
      </c>
      <c r="AE59" s="12">
        <f t="shared" si="80"/>
        <v>2.389747734104001</v>
      </c>
      <c r="AF59" s="13">
        <f t="shared" si="81"/>
        <v>102.13116118694417</v>
      </c>
      <c r="AG59" s="13"/>
      <c r="AH59" s="12">
        <f t="shared" si="55"/>
        <v>1.6019316537451251</v>
      </c>
      <c r="AI59" s="12">
        <f t="shared" si="82"/>
        <v>1.6978447768111309</v>
      </c>
      <c r="AJ59" s="13">
        <f t="shared" si="83"/>
        <v>105.98734177215189</v>
      </c>
      <c r="AK59" s="13">
        <f t="shared" si="84"/>
        <v>110.76964917051943</v>
      </c>
      <c r="AL59" s="12">
        <f t="shared" si="56"/>
        <v>1.5276699214523048E-2</v>
      </c>
      <c r="AM59" s="12">
        <f t="shared" si="85"/>
        <v>1.472944530595216E-2</v>
      </c>
      <c r="AN59" s="13">
        <f t="shared" si="86"/>
        <v>96.417721518987349</v>
      </c>
      <c r="AO59" s="13">
        <f t="shared" si="87"/>
        <v>94.778351917323917</v>
      </c>
      <c r="AP59" s="12">
        <f t="shared" si="57"/>
        <v>3.3099514964799938E-2</v>
      </c>
      <c r="AQ59" s="12">
        <f t="shared" si="88"/>
        <v>2.5696955086343159E-2</v>
      </c>
      <c r="AR59" s="13">
        <f t="shared" si="89"/>
        <v>77.635443037974682</v>
      </c>
      <c r="AS59" s="13"/>
      <c r="AT59" s="12">
        <f t="shared" si="58"/>
        <v>0.39379935752992751</v>
      </c>
      <c r="AU59" s="12">
        <f t="shared" si="91"/>
        <v>0.40666014667457578</v>
      </c>
      <c r="AV59" s="13">
        <f t="shared" si="92"/>
        <v>103.26582278481014</v>
      </c>
      <c r="AW59" s="13">
        <f t="shared" si="93"/>
        <v>107.13897198803373</v>
      </c>
      <c r="AX59" s="12">
        <f t="shared" si="59"/>
        <v>8.6567962215630609E-2</v>
      </c>
      <c r="AY59" s="12">
        <f t="shared" si="94"/>
        <v>8.1165683054579219E-2</v>
      </c>
      <c r="AZ59" s="13">
        <f t="shared" si="95"/>
        <v>93.759493670886073</v>
      </c>
      <c r="BA59" s="13">
        <f t="shared" si="96"/>
        <v>96.695675822681537</v>
      </c>
      <c r="BB59" s="12">
        <f t="shared" si="60"/>
        <v>9.4630664578851109E-2</v>
      </c>
      <c r="BC59" s="12">
        <f t="shared" si="97"/>
        <v>7.5968060096085283E-2</v>
      </c>
      <c r="BD59" s="13">
        <f t="shared" si="98"/>
        <v>80.278481012658233</v>
      </c>
      <c r="BE59" s="13">
        <f t="shared" si="99"/>
        <v>78.079956486265985</v>
      </c>
      <c r="BF59" s="12">
        <f t="shared" si="61"/>
        <v>3.9464806304184544E-2</v>
      </c>
      <c r="BG59" s="12">
        <f t="shared" si="100"/>
        <v>3.0602709293599303E-2</v>
      </c>
      <c r="BH59" s="13">
        <f t="shared" si="101"/>
        <v>77.544303797468345</v>
      </c>
      <c r="BI59" s="13">
        <f t="shared" si="102"/>
        <v>73.551808539570303</v>
      </c>
      <c r="BJ59" s="12">
        <f t="shared" si="62"/>
        <v>4.6678803155487093E-2</v>
      </c>
      <c r="BK59" s="12">
        <f t="shared" si="103"/>
        <v>3.5659060385236023E-2</v>
      </c>
      <c r="BL59" s="13">
        <f t="shared" si="104"/>
        <v>76.392405063291136</v>
      </c>
      <c r="BM59" s="13">
        <f t="shared" si="105"/>
        <v>73.918955670383468</v>
      </c>
      <c r="BN59" s="12">
        <f t="shared" si="63"/>
        <v>2.843163464925123E-2</v>
      </c>
      <c r="BO59" s="12">
        <f t="shared" si="106"/>
        <v>2.1420897396499154E-2</v>
      </c>
      <c r="BP59" s="13">
        <f t="shared" si="107"/>
        <v>75.341772151898738</v>
      </c>
      <c r="BQ59" s="13">
        <f t="shared" si="108"/>
        <v>69.649170519445207</v>
      </c>
    </row>
    <row r="60" spans="1:69" x14ac:dyDescent="0.2">
      <c r="A60" s="2" t="s">
        <v>1505</v>
      </c>
      <c r="F60" s="12">
        <f t="shared" si="48"/>
        <v>1.5895299338828006</v>
      </c>
      <c r="G60" s="12">
        <f t="shared" si="64"/>
        <v>1.2809713876185413</v>
      </c>
      <c r="H60" s="13">
        <f t="shared" si="65"/>
        <v>80.58806319485079</v>
      </c>
      <c r="I60" s="13">
        <f t="shared" si="66"/>
        <v>81.797004991680538</v>
      </c>
      <c r="J60" s="12">
        <f t="shared" si="49"/>
        <v>15.505841862150168</v>
      </c>
      <c r="K60" s="12">
        <f t="shared" si="67"/>
        <v>17.336329630253619</v>
      </c>
      <c r="L60" s="13">
        <f t="shared" si="68"/>
        <v>111.80514921006437</v>
      </c>
      <c r="M60" s="13">
        <f t="shared" si="69"/>
        <v>119.08485856905158</v>
      </c>
      <c r="N60" s="12">
        <f t="shared" si="50"/>
        <v>1.158409564351055</v>
      </c>
      <c r="O60" s="12">
        <f t="shared" si="70"/>
        <v>1.2605922687547542</v>
      </c>
      <c r="P60" s="13">
        <f t="shared" si="71"/>
        <v>108.82094792276185</v>
      </c>
      <c r="Q60" s="13">
        <f t="shared" si="72"/>
        <v>108.83527454242929</v>
      </c>
      <c r="R60" s="12">
        <f t="shared" si="51"/>
        <v>6.9450230957340819</v>
      </c>
      <c r="S60" s="12">
        <f t="shared" si="73"/>
        <v>7.4783959929342556</v>
      </c>
      <c r="T60" s="13">
        <f t="shared" si="74"/>
        <v>107.67992978349912</v>
      </c>
      <c r="U60" s="13">
        <f t="shared" si="75"/>
        <v>97.37104825291182</v>
      </c>
      <c r="V60" s="12">
        <f t="shared" si="52"/>
        <v>25.198804456118108</v>
      </c>
      <c r="W60" s="12">
        <f t="shared" si="76"/>
        <v>27.356289279561175</v>
      </c>
      <c r="X60" s="13">
        <f t="shared" si="77"/>
        <v>108.56185390541116</v>
      </c>
      <c r="Y60" s="13"/>
      <c r="Z60" s="12">
        <f t="shared" si="53"/>
        <v>74.801195543881889</v>
      </c>
      <c r="AA60" s="12">
        <f t="shared" si="78"/>
        <v>72.643710720438833</v>
      </c>
      <c r="AB60" s="13">
        <f t="shared" si="79"/>
        <v>97.115708100978964</v>
      </c>
      <c r="AC60" s="32"/>
      <c r="AD60" s="12">
        <f t="shared" si="54"/>
        <v>2.8883253328502856</v>
      </c>
      <c r="AE60" s="12">
        <f t="shared" si="80"/>
        <v>3.0670988589845107</v>
      </c>
      <c r="AF60" s="13">
        <f t="shared" si="81"/>
        <v>106.18952180008773</v>
      </c>
      <c r="AG60" s="13"/>
      <c r="AH60" s="12">
        <f t="shared" si="55"/>
        <v>2.1999818856987594</v>
      </c>
      <c r="AI60" s="12">
        <f t="shared" si="82"/>
        <v>2.4812551695051832</v>
      </c>
      <c r="AJ60" s="13">
        <f t="shared" si="83"/>
        <v>112.78525453481566</v>
      </c>
      <c r="AK60" s="13">
        <f t="shared" si="84"/>
        <v>117.37104825291181</v>
      </c>
      <c r="AL60" s="12">
        <f t="shared" si="56"/>
        <v>2.6265736799202972E-2</v>
      </c>
      <c r="AM60" s="12">
        <f t="shared" si="85"/>
        <v>2.7180196330831161E-2</v>
      </c>
      <c r="AN60" s="13">
        <f t="shared" si="86"/>
        <v>103.48156816851962</v>
      </c>
      <c r="AO60" s="13">
        <f t="shared" si="87"/>
        <v>117.75374376039933</v>
      </c>
      <c r="AP60" s="12">
        <f t="shared" si="57"/>
        <v>2.9888597047368896E-2</v>
      </c>
      <c r="AQ60" s="12">
        <f t="shared" si="88"/>
        <v>2.5730601758889114E-2</v>
      </c>
      <c r="AR60" s="13">
        <f t="shared" si="89"/>
        <v>86.088355763604454</v>
      </c>
      <c r="AS60" s="13">
        <f t="shared" si="90"/>
        <v>98.685524126455903</v>
      </c>
      <c r="AT60" s="12">
        <f t="shared" si="58"/>
        <v>0.3505117290100534</v>
      </c>
      <c r="AU60" s="12">
        <f t="shared" si="91"/>
        <v>0.28257316245968472</v>
      </c>
      <c r="AV60" s="13">
        <f t="shared" si="92"/>
        <v>80.617320070216508</v>
      </c>
      <c r="AW60" s="13">
        <f t="shared" si="93"/>
        <v>81.980033277870206</v>
      </c>
      <c r="AX60" s="12">
        <f t="shared" si="59"/>
        <v>6.0682909156779277E-2</v>
      </c>
      <c r="AY60" s="12">
        <f t="shared" si="94"/>
        <v>5.8499176615444043E-2</v>
      </c>
      <c r="AZ60" s="13">
        <f t="shared" si="95"/>
        <v>96.401404330017556</v>
      </c>
      <c r="BA60" s="13">
        <f t="shared" si="96"/>
        <v>98.885191347753747</v>
      </c>
      <c r="BB60" s="12">
        <f t="shared" si="60"/>
        <v>0.10687437732089484</v>
      </c>
      <c r="BC60" s="12">
        <f t="shared" si="97"/>
        <v>9.4898693729934425E-2</v>
      </c>
      <c r="BD60" s="13">
        <f t="shared" si="98"/>
        <v>88.794616734932703</v>
      </c>
      <c r="BE60" s="13">
        <f t="shared" si="99"/>
        <v>89.500831946755412</v>
      </c>
      <c r="BF60" s="12">
        <f t="shared" si="61"/>
        <v>1.6302871116746671E-2</v>
      </c>
      <c r="BG60" s="12">
        <f t="shared" si="100"/>
        <v>1.4273359220849741E-2</v>
      </c>
      <c r="BH60" s="13">
        <f t="shared" si="101"/>
        <v>87.551199531889992</v>
      </c>
      <c r="BI60" s="13">
        <f t="shared" si="102"/>
        <v>95.524126455906824</v>
      </c>
      <c r="BJ60" s="12">
        <f t="shared" si="62"/>
        <v>7.0645774839235578E-2</v>
      </c>
      <c r="BK60" s="12">
        <f t="shared" si="103"/>
        <v>6.1737545185721679E-2</v>
      </c>
      <c r="BL60" s="13">
        <f t="shared" si="104"/>
        <v>87.390286717378586</v>
      </c>
      <c r="BM60" s="13">
        <f t="shared" si="105"/>
        <v>87.570715474209649</v>
      </c>
      <c r="BN60" s="12">
        <f t="shared" si="63"/>
        <v>2.7171451861244453E-2</v>
      </c>
      <c r="BO60" s="12">
        <f t="shared" si="106"/>
        <v>2.0950954177972429E-2</v>
      </c>
      <c r="BP60" s="13">
        <f t="shared" si="107"/>
        <v>77.106495026331189</v>
      </c>
      <c r="BQ60" s="13">
        <f t="shared" si="108"/>
        <v>83.826955074875215</v>
      </c>
    </row>
    <row r="61" spans="1:69" x14ac:dyDescent="0.2">
      <c r="A61" s="2" t="s">
        <v>1506</v>
      </c>
      <c r="F61" s="12">
        <f t="shared" si="48"/>
        <v>1.8022613278925446</v>
      </c>
      <c r="G61" s="12">
        <f t="shared" si="64"/>
        <v>1.6629364241540157</v>
      </c>
      <c r="H61" s="13">
        <f t="shared" si="65"/>
        <v>92.269439421338149</v>
      </c>
      <c r="I61" s="13">
        <f t="shared" si="66"/>
        <v>92.920792079207928</v>
      </c>
      <c r="J61" s="12">
        <f t="shared" si="49"/>
        <v>11.610027203944572</v>
      </c>
      <c r="K61" s="12">
        <f t="shared" si="67"/>
        <v>13.357829671807837</v>
      </c>
      <c r="L61" s="13">
        <f t="shared" si="68"/>
        <v>115.05424954792043</v>
      </c>
      <c r="M61" s="13">
        <f t="shared" si="69"/>
        <v>115.04950495049503</v>
      </c>
      <c r="N61" s="12">
        <f t="shared" si="50"/>
        <v>0.73588795375329419</v>
      </c>
      <c r="O61" s="12">
        <f t="shared" si="70"/>
        <v>0.68099576913788118</v>
      </c>
      <c r="P61" s="13">
        <f t="shared" si="71"/>
        <v>92.540687160940323</v>
      </c>
      <c r="Q61" s="13">
        <f t="shared" si="72"/>
        <v>92.599009900990097</v>
      </c>
      <c r="R61" s="12">
        <f t="shared" si="51"/>
        <v>5.2925486695570862</v>
      </c>
      <c r="S61" s="12">
        <f t="shared" si="73"/>
        <v>5.3092972412961901</v>
      </c>
      <c r="T61" s="13">
        <f t="shared" si="74"/>
        <v>100.31645569620254</v>
      </c>
      <c r="U61" s="13">
        <f t="shared" si="75"/>
        <v>102.64851485148515</v>
      </c>
      <c r="V61" s="12">
        <f t="shared" si="52"/>
        <v>19.440725155147494</v>
      </c>
      <c r="W61" s="12">
        <f t="shared" si="76"/>
        <v>21.011059106395923</v>
      </c>
      <c r="X61" s="13">
        <f t="shared" si="77"/>
        <v>108.07754823298161</v>
      </c>
      <c r="Y61" s="13"/>
      <c r="Z61" s="12">
        <f t="shared" si="53"/>
        <v>80.559274844852496</v>
      </c>
      <c r="AA61" s="12">
        <f t="shared" si="78"/>
        <v>78.988940893604081</v>
      </c>
      <c r="AB61" s="13">
        <f t="shared" si="79"/>
        <v>98.050709922261959</v>
      </c>
      <c r="AC61" s="32"/>
      <c r="AD61" s="12">
        <f t="shared" si="54"/>
        <v>1.8915242710192979</v>
      </c>
      <c r="AE61" s="12">
        <f t="shared" si="80"/>
        <v>1.9136781105864327</v>
      </c>
      <c r="AF61" s="13">
        <f t="shared" si="81"/>
        <v>101.17121624641892</v>
      </c>
      <c r="AG61" s="13"/>
      <c r="AH61" s="12">
        <f t="shared" si="55"/>
        <v>0.85703051942531661</v>
      </c>
      <c r="AI61" s="12">
        <f t="shared" si="82"/>
        <v>0.94052512925178844</v>
      </c>
      <c r="AJ61" s="13">
        <f t="shared" si="83"/>
        <v>109.74231464737794</v>
      </c>
      <c r="AK61" s="13">
        <f t="shared" si="84"/>
        <v>109.52970297029702</v>
      </c>
      <c r="AL61" s="12">
        <f t="shared" si="56"/>
        <v>5.7914647623905469E-2</v>
      </c>
      <c r="AM61" s="12">
        <f t="shared" si="85"/>
        <v>6.3805604095595658E-2</v>
      </c>
      <c r="AN61" s="13">
        <f t="shared" si="86"/>
        <v>110.17179023508137</v>
      </c>
      <c r="AO61" s="13">
        <f t="shared" si="87"/>
        <v>110.74257425742576</v>
      </c>
      <c r="AP61" s="12">
        <f t="shared" si="57"/>
        <v>3.9318201139165176E-2</v>
      </c>
      <c r="AQ61" s="12">
        <f t="shared" si="88"/>
        <v>3.302586696047418E-2</v>
      </c>
      <c r="AR61" s="13">
        <f t="shared" si="89"/>
        <v>83.996383363471978</v>
      </c>
      <c r="AS61" s="13">
        <f t="shared" si="90"/>
        <v>86.237623762376231</v>
      </c>
      <c r="AT61" s="12">
        <f t="shared" si="58"/>
        <v>0.36555300518575196</v>
      </c>
      <c r="AU61" s="12">
        <f t="shared" si="91"/>
        <v>0.31333114730207307</v>
      </c>
      <c r="AV61" s="13">
        <f t="shared" si="92"/>
        <v>85.714285714285708</v>
      </c>
      <c r="AW61" s="13">
        <f t="shared" si="93"/>
        <v>87.32673267326733</v>
      </c>
      <c r="AX61" s="12">
        <f t="shared" si="59"/>
        <v>8.0230383405593811E-2</v>
      </c>
      <c r="AY61" s="12">
        <f t="shared" si="94"/>
        <v>7.6784684299114878E-2</v>
      </c>
      <c r="AZ61" s="13">
        <f t="shared" si="95"/>
        <v>95.705244122965638</v>
      </c>
      <c r="BA61" s="13">
        <f t="shared" si="96"/>
        <v>91.509900990099013</v>
      </c>
      <c r="BB61" s="12">
        <f t="shared" si="60"/>
        <v>0.17533792399897985</v>
      </c>
      <c r="BC61" s="12">
        <f t="shared" si="97"/>
        <v>0.18041099232444763</v>
      </c>
      <c r="BD61" s="13">
        <f t="shared" si="98"/>
        <v>102.89330922242314</v>
      </c>
      <c r="BE61" s="13">
        <f t="shared" si="99"/>
        <v>108.21782178217822</v>
      </c>
      <c r="BF61" s="12">
        <f t="shared" si="61"/>
        <v>5.5789339454220863E-2</v>
      </c>
      <c r="BG61" s="12">
        <f t="shared" si="100"/>
        <v>6.2334246139740895E-2</v>
      </c>
      <c r="BH61" s="13">
        <f t="shared" si="101"/>
        <v>111.73146473779386</v>
      </c>
      <c r="BI61" s="13">
        <f t="shared" si="102"/>
        <v>102.42574257425743</v>
      </c>
      <c r="BJ61" s="12">
        <f t="shared" si="62"/>
        <v>0.14877157187792228</v>
      </c>
      <c r="BK61" s="12">
        <f t="shared" si="103"/>
        <v>0.14255033752045945</v>
      </c>
      <c r="BL61" s="13">
        <f t="shared" si="104"/>
        <v>95.81826401446655</v>
      </c>
      <c r="BM61" s="13">
        <f t="shared" si="105"/>
        <v>96.831683168316829</v>
      </c>
      <c r="BN61" s="12">
        <f t="shared" si="63"/>
        <v>0.11157867890844173</v>
      </c>
      <c r="BO61" s="12">
        <f t="shared" si="106"/>
        <v>0.10091010269273855</v>
      </c>
      <c r="BP61" s="13">
        <f t="shared" si="107"/>
        <v>90.438517179023506</v>
      </c>
      <c r="BQ61" s="13">
        <f t="shared" si="108"/>
        <v>91.905940594059416</v>
      </c>
    </row>
    <row r="62" spans="1:69" x14ac:dyDescent="0.2">
      <c r="A62" s="2" t="s">
        <v>1507</v>
      </c>
      <c r="F62" s="12">
        <f t="shared" si="48"/>
        <v>1.7360364411252958</v>
      </c>
      <c r="G62" s="12">
        <f t="shared" si="64"/>
        <v>1.5514603844854147</v>
      </c>
      <c r="H62" s="13">
        <f t="shared" si="65"/>
        <v>89.367961854519635</v>
      </c>
      <c r="I62" s="13">
        <f t="shared" si="66"/>
        <v>91.643417032018064</v>
      </c>
      <c r="J62" s="12">
        <f t="shared" si="49"/>
        <v>11.474848976559599</v>
      </c>
      <c r="K62" s="12">
        <f t="shared" si="67"/>
        <v>13.583092001470773</v>
      </c>
      <c r="L62" s="13">
        <f t="shared" si="68"/>
        <v>118.37273003956579</v>
      </c>
      <c r="M62" s="13">
        <f t="shared" si="69"/>
        <v>129.29453965723397</v>
      </c>
      <c r="N62" s="12">
        <f t="shared" si="50"/>
        <v>0.52687141991358921</v>
      </c>
      <c r="O62" s="12">
        <f t="shared" si="70"/>
        <v>0.39885508120069024</v>
      </c>
      <c r="P62" s="13">
        <f t="shared" si="71"/>
        <v>75.702546413716149</v>
      </c>
      <c r="Q62" s="13">
        <f t="shared" si="72"/>
        <v>80.045170718745851</v>
      </c>
      <c r="R62" s="12">
        <f t="shared" si="51"/>
        <v>6.9128658286250522</v>
      </c>
      <c r="S62" s="12">
        <f t="shared" si="73"/>
        <v>6.6120015250357085</v>
      </c>
      <c r="T62" s="13">
        <f t="shared" si="74"/>
        <v>95.647763011058132</v>
      </c>
      <c r="U62" s="13">
        <f t="shared" si="75"/>
        <v>96.718480138169255</v>
      </c>
      <c r="V62" s="12">
        <f t="shared" si="52"/>
        <v>20.650622666223533</v>
      </c>
      <c r="W62" s="12">
        <f t="shared" si="76"/>
        <v>22.145408992192586</v>
      </c>
      <c r="X62" s="13">
        <f t="shared" si="77"/>
        <v>107.23845643847798</v>
      </c>
      <c r="Y62" s="13"/>
      <c r="Z62" s="12">
        <f t="shared" si="53"/>
        <v>79.349377333776459</v>
      </c>
      <c r="AA62" s="12">
        <f t="shared" si="78"/>
        <v>77.854591007807414</v>
      </c>
      <c r="AB62" s="13">
        <f t="shared" si="79"/>
        <v>98.11619652706112</v>
      </c>
      <c r="AC62" s="32"/>
      <c r="AD62" s="12">
        <f t="shared" si="54"/>
        <v>1.7555864010478779</v>
      </c>
      <c r="AE62" s="12">
        <f t="shared" si="80"/>
        <v>1.5984755886520798</v>
      </c>
      <c r="AF62" s="13">
        <f t="shared" si="81"/>
        <v>91.050807166082976</v>
      </c>
      <c r="AG62" s="13"/>
      <c r="AH62" s="12">
        <f t="shared" si="55"/>
        <v>1.0547203378233074</v>
      </c>
      <c r="AI62" s="12">
        <f t="shared" si="82"/>
        <v>1.0643505326497353</v>
      </c>
      <c r="AJ62" s="13">
        <f t="shared" si="83"/>
        <v>100.91305671096681</v>
      </c>
      <c r="AK62" s="13">
        <f t="shared" si="84"/>
        <v>107.98458881360435</v>
      </c>
      <c r="AL62" s="12">
        <f t="shared" si="56"/>
        <v>1.7594963930323941E-2</v>
      </c>
      <c r="AM62" s="12">
        <f t="shared" si="85"/>
        <v>1.5561823632399732E-2</v>
      </c>
      <c r="AN62" s="13">
        <f t="shared" si="86"/>
        <v>88.444760068986511</v>
      </c>
      <c r="AO62" s="13">
        <f t="shared" si="87"/>
        <v>115.67689650591204</v>
      </c>
      <c r="AP62" s="12">
        <f t="shared" si="57"/>
        <v>3.8122421849035214E-2</v>
      </c>
      <c r="AQ62" s="12">
        <f t="shared" si="88"/>
        <v>2.7772863071717752E-2</v>
      </c>
      <c r="AR62" s="13">
        <f t="shared" si="89"/>
        <v>72.851780460586397</v>
      </c>
      <c r="AS62" s="13">
        <f t="shared" si="90"/>
        <v>90.195296931048233</v>
      </c>
      <c r="AT62" s="12">
        <f t="shared" si="58"/>
        <v>0.27272194092002111</v>
      </c>
      <c r="AU62" s="12">
        <f t="shared" si="91"/>
        <v>0.19295554590405065</v>
      </c>
      <c r="AV62" s="13">
        <f t="shared" si="92"/>
        <v>70.751750025362696</v>
      </c>
      <c r="AW62" s="13">
        <f t="shared" si="93"/>
        <v>76.564368274212839</v>
      </c>
      <c r="AX62" s="12">
        <f t="shared" si="59"/>
        <v>2.8347441887744129E-2</v>
      </c>
      <c r="AY62" s="12">
        <f t="shared" si="94"/>
        <v>1.6268791595715589E-2</v>
      </c>
      <c r="AZ62" s="13">
        <f t="shared" si="95"/>
        <v>57.390686821548144</v>
      </c>
      <c r="BA62" s="13">
        <f t="shared" si="96"/>
        <v>61.206323900624412</v>
      </c>
      <c r="BB62" s="12">
        <f t="shared" si="60"/>
        <v>0.17203964731872301</v>
      </c>
      <c r="BC62" s="12">
        <f t="shared" si="97"/>
        <v>0.15479553942069132</v>
      </c>
      <c r="BD62" s="13">
        <f t="shared" si="98"/>
        <v>89.976666328497515</v>
      </c>
      <c r="BE62" s="13">
        <f t="shared" si="99"/>
        <v>89.31845356715823</v>
      </c>
      <c r="BF62" s="12">
        <f t="shared" si="61"/>
        <v>3.8122421849035214E-2</v>
      </c>
      <c r="BG62" s="12">
        <f t="shared" si="100"/>
        <v>2.8824836161190977E-2</v>
      </c>
      <c r="BH62" s="13">
        <f t="shared" si="101"/>
        <v>75.611240742619458</v>
      </c>
      <c r="BI62" s="13">
        <f t="shared" si="102"/>
        <v>89.464594127806564</v>
      </c>
      <c r="BJ62" s="12">
        <f t="shared" si="62"/>
        <v>7.0379855721295764E-2</v>
      </c>
      <c r="BK62" s="12">
        <f t="shared" si="103"/>
        <v>5.75491160711823E-2</v>
      </c>
      <c r="BL62" s="13">
        <f t="shared" si="104"/>
        <v>81.769301004362376</v>
      </c>
      <c r="BM62" s="13">
        <f t="shared" si="105"/>
        <v>81.121296665338122</v>
      </c>
      <c r="BN62" s="12">
        <f t="shared" si="63"/>
        <v>6.3537369748392011E-2</v>
      </c>
      <c r="BO62" s="12">
        <f t="shared" si="106"/>
        <v>4.0396540145396446E-2</v>
      </c>
      <c r="BP62" s="13">
        <f t="shared" si="107"/>
        <v>63.579182306989956</v>
      </c>
      <c r="BQ62" s="13">
        <f t="shared" si="108"/>
        <v>61.259465922678359</v>
      </c>
    </row>
    <row r="63" spans="1:69" x14ac:dyDescent="0.2">
      <c r="A63" s="2" t="s">
        <v>1508</v>
      </c>
      <c r="F63" s="12">
        <f t="shared" si="48"/>
        <v>1.6947047789170271</v>
      </c>
      <c r="G63" s="12">
        <f t="shared" si="64"/>
        <v>1.4938288170340677</v>
      </c>
      <c r="H63" s="13">
        <f t="shared" si="65"/>
        <v>88.146846319078307</v>
      </c>
      <c r="I63" s="13">
        <f t="shared" si="66"/>
        <v>83.963494132985659</v>
      </c>
      <c r="J63" s="12">
        <f t="shared" si="49"/>
        <v>10.695159709178965</v>
      </c>
      <c r="K63" s="12">
        <f t="shared" si="67"/>
        <v>12.119510211358236</v>
      </c>
      <c r="L63" s="13">
        <f t="shared" si="68"/>
        <v>113.31771138449523</v>
      </c>
      <c r="M63" s="13">
        <f t="shared" si="69"/>
        <v>115.47153411560191</v>
      </c>
      <c r="N63" s="12">
        <f t="shared" si="50"/>
        <v>0.61958874781937956</v>
      </c>
      <c r="O63" s="12">
        <f t="shared" si="70"/>
        <v>0.54421210460682845</v>
      </c>
      <c r="P63" s="13">
        <f t="shared" si="71"/>
        <v>87.834407342315956</v>
      </c>
      <c r="Q63" s="13">
        <f t="shared" si="72"/>
        <v>92.025206431986092</v>
      </c>
      <c r="R63" s="12">
        <f t="shared" si="51"/>
        <v>8.089758576510075</v>
      </c>
      <c r="S63" s="12">
        <f t="shared" si="73"/>
        <v>7.5479137821841711</v>
      </c>
      <c r="T63" s="13">
        <f t="shared" si="74"/>
        <v>93.302089435657095</v>
      </c>
      <c r="U63" s="13">
        <f t="shared" si="75"/>
        <v>100.76053889613212</v>
      </c>
      <c r="V63" s="12">
        <f t="shared" si="52"/>
        <v>21.099211812425448</v>
      </c>
      <c r="W63" s="12">
        <f t="shared" si="76"/>
        <v>21.705464915183306</v>
      </c>
      <c r="X63" s="13">
        <f t="shared" si="77"/>
        <v>102.87334478722488</v>
      </c>
      <c r="Y63" s="13"/>
      <c r="Z63" s="12">
        <f t="shared" si="53"/>
        <v>78.900788187574562</v>
      </c>
      <c r="AA63" s="12">
        <f t="shared" si="78"/>
        <v>78.294535084816701</v>
      </c>
      <c r="AB63" s="13">
        <f t="shared" si="79"/>
        <v>99.231626050025525</v>
      </c>
      <c r="AC63" s="32"/>
      <c r="AD63" s="12">
        <f t="shared" si="54"/>
        <v>2.0883806512547598</v>
      </c>
      <c r="AE63" s="12">
        <f t="shared" si="80"/>
        <v>2.0303697162016161</v>
      </c>
      <c r="AF63" s="13">
        <f t="shared" si="81"/>
        <v>97.222204916604227</v>
      </c>
      <c r="AG63" s="13"/>
      <c r="AH63" s="12">
        <f t="shared" si="55"/>
        <v>0.88000945681804343</v>
      </c>
      <c r="AI63" s="12">
        <f t="shared" si="82"/>
        <v>0.9502933599304394</v>
      </c>
      <c r="AJ63" s="13">
        <f t="shared" si="83"/>
        <v>107.98672134348759</v>
      </c>
      <c r="AK63" s="13">
        <f t="shared" si="84"/>
        <v>107.75749674054759</v>
      </c>
      <c r="AL63" s="12">
        <f t="shared" si="56"/>
        <v>4.2985536560989912E-2</v>
      </c>
      <c r="AM63" s="12">
        <f t="shared" si="85"/>
        <v>4.7358796578227891E-2</v>
      </c>
      <c r="AN63" s="13">
        <f t="shared" si="86"/>
        <v>110.17379418082405</v>
      </c>
      <c r="AO63" s="13">
        <f t="shared" si="87"/>
        <v>120.79530638852674</v>
      </c>
      <c r="AP63" s="12">
        <f t="shared" si="57"/>
        <v>4.1313876805840304E-2</v>
      </c>
      <c r="AQ63" s="12">
        <f t="shared" si="88"/>
        <v>3.0406561546809624E-2</v>
      </c>
      <c r="AR63" s="13">
        <f t="shared" si="89"/>
        <v>73.598906463581343</v>
      </c>
      <c r="AS63" s="13">
        <f t="shared" si="90"/>
        <v>76.705780095610606</v>
      </c>
      <c r="AT63" s="12">
        <f t="shared" si="58"/>
        <v>0.26376402850896308</v>
      </c>
      <c r="AU63" s="12">
        <f t="shared" si="91"/>
        <v>0.24233738608370847</v>
      </c>
      <c r="AV63" s="13">
        <f t="shared" si="92"/>
        <v>91.876586604178868</v>
      </c>
      <c r="AW63" s="13">
        <f t="shared" si="93"/>
        <v>79.400260756192964</v>
      </c>
      <c r="AX63" s="12">
        <f t="shared" si="59"/>
        <v>7.2478390812557983E-2</v>
      </c>
      <c r="AY63" s="12">
        <f t="shared" si="94"/>
        <v>8.1380735632143805E-2</v>
      </c>
      <c r="AZ63" s="13">
        <f t="shared" si="95"/>
        <v>112.28275727396992</v>
      </c>
      <c r="BA63" s="13">
        <f t="shared" si="96"/>
        <v>125.3368100825728</v>
      </c>
      <c r="BB63" s="12">
        <f t="shared" si="60"/>
        <v>0.26304760289961326</v>
      </c>
      <c r="BC63" s="12">
        <f t="shared" si="97"/>
        <v>0.2411141277115377</v>
      </c>
      <c r="BD63" s="13">
        <f t="shared" si="98"/>
        <v>91.661784807654755</v>
      </c>
      <c r="BE63" s="13">
        <f t="shared" si="99"/>
        <v>102.78139939156887</v>
      </c>
      <c r="BF63" s="12">
        <f t="shared" si="61"/>
        <v>9.0747243850978696E-2</v>
      </c>
      <c r="BG63" s="12">
        <f t="shared" si="100"/>
        <v>7.6535314624561021E-2</v>
      </c>
      <c r="BH63" s="13">
        <f t="shared" si="101"/>
        <v>84.338996289787147</v>
      </c>
      <c r="BI63" s="13">
        <f t="shared" si="102"/>
        <v>97.392438070404168</v>
      </c>
      <c r="BJ63" s="12">
        <f t="shared" si="62"/>
        <v>0.2876448821539575</v>
      </c>
      <c r="BK63" s="12">
        <f t="shared" si="103"/>
        <v>0.24259680648758877</v>
      </c>
      <c r="BL63" s="13">
        <f t="shared" si="104"/>
        <v>84.338996289787147</v>
      </c>
      <c r="BM63" s="13">
        <f t="shared" si="105"/>
        <v>97.196870925684493</v>
      </c>
      <c r="BN63" s="12">
        <f t="shared" si="63"/>
        <v>0.14638963284381565</v>
      </c>
      <c r="BO63" s="12">
        <f t="shared" si="106"/>
        <v>0.11834662760659963</v>
      </c>
      <c r="BP63" s="13">
        <f t="shared" si="107"/>
        <v>80.843585237258353</v>
      </c>
      <c r="BQ63" s="13">
        <f t="shared" si="108"/>
        <v>93.654932637983492</v>
      </c>
    </row>
    <row r="64" spans="1:69" x14ac:dyDescent="0.2">
      <c r="A64" s="2" t="s">
        <v>1509</v>
      </c>
      <c r="F64" s="12">
        <f t="shared" si="48"/>
        <v>1.6684474867581265</v>
      </c>
      <c r="G64" s="12">
        <f t="shared" si="64"/>
        <v>1.3751142710645525</v>
      </c>
      <c r="H64" s="13">
        <f t="shared" si="65"/>
        <v>82.418792438979622</v>
      </c>
      <c r="I64" s="13">
        <f t="shared" si="66"/>
        <v>85.863874345549746</v>
      </c>
      <c r="J64" s="12">
        <f t="shared" si="49"/>
        <v>16.199368046945082</v>
      </c>
      <c r="K64" s="12">
        <f t="shared" si="67"/>
        <v>21.678434905179582</v>
      </c>
      <c r="L64" s="13">
        <f t="shared" si="68"/>
        <v>133.82271976509452</v>
      </c>
      <c r="M64" s="13">
        <f t="shared" si="69"/>
        <v>127.68040063737764</v>
      </c>
      <c r="N64" s="12">
        <f t="shared" si="50"/>
        <v>0.4371103860856051</v>
      </c>
      <c r="O64" s="12">
        <f t="shared" si="70"/>
        <v>0.35464580966864745</v>
      </c>
      <c r="P64" s="13">
        <f t="shared" si="71"/>
        <v>81.134153055606532</v>
      </c>
      <c r="Q64" s="13">
        <f t="shared" si="72"/>
        <v>87.411791486455726</v>
      </c>
      <c r="R64" s="12">
        <f t="shared" si="51"/>
        <v>5.9349876866289932</v>
      </c>
      <c r="S64" s="12">
        <f t="shared" si="73"/>
        <v>4.9961072707959602</v>
      </c>
      <c r="T64" s="13">
        <f t="shared" si="74"/>
        <v>84.180583593319881</v>
      </c>
      <c r="U64" s="13">
        <f t="shared" si="75"/>
        <v>88.003642157978604</v>
      </c>
      <c r="V64" s="12">
        <f t="shared" si="52"/>
        <v>24.239913606417808</v>
      </c>
      <c r="W64" s="12">
        <f t="shared" si="76"/>
        <v>28.404302256708743</v>
      </c>
      <c r="X64" s="13">
        <f t="shared" si="77"/>
        <v>117.17988239524237</v>
      </c>
      <c r="Y64" s="13"/>
      <c r="Z64" s="12">
        <f t="shared" si="53"/>
        <v>75.760086393582199</v>
      </c>
      <c r="AA64" s="12">
        <f t="shared" si="78"/>
        <v>71.595697743291268</v>
      </c>
      <c r="AB64" s="13">
        <f t="shared" si="79"/>
        <v>94.503189148100404</v>
      </c>
      <c r="AC64" s="32"/>
      <c r="AD64" s="12">
        <f t="shared" si="54"/>
        <v>1.5964528349322622</v>
      </c>
      <c r="AE64" s="12">
        <f t="shared" si="80"/>
        <v>1.4284144565504981</v>
      </c>
      <c r="AF64" s="13">
        <f t="shared" si="81"/>
        <v>89.474266028730256</v>
      </c>
      <c r="AG64" s="13"/>
      <c r="AH64" s="12">
        <f t="shared" si="55"/>
        <v>0.95707176038351449</v>
      </c>
      <c r="AI64" s="12">
        <f t="shared" si="82"/>
        <v>0.95478841795646607</v>
      </c>
      <c r="AJ64" s="13">
        <f t="shared" si="83"/>
        <v>99.76142411451643</v>
      </c>
      <c r="AK64" s="13">
        <f t="shared" si="84"/>
        <v>107.10220805827453</v>
      </c>
      <c r="AL64" s="12">
        <f t="shared" si="56"/>
        <v>1.3713267014450354E-2</v>
      </c>
      <c r="AM64" s="12">
        <f t="shared" si="85"/>
        <v>1.1810673903251152E-2</v>
      </c>
      <c r="AN64" s="13">
        <f t="shared" si="86"/>
        <v>86.125894659570562</v>
      </c>
      <c r="AO64" s="13">
        <f t="shared" si="87"/>
        <v>90.575916230366488</v>
      </c>
      <c r="AP64" s="12">
        <f t="shared" si="57"/>
        <v>2.1712672772879731E-2</v>
      </c>
      <c r="AQ64" s="12">
        <f t="shared" si="88"/>
        <v>1.5986647672012012E-2</v>
      </c>
      <c r="AR64" s="13">
        <f t="shared" si="89"/>
        <v>73.62818865846944</v>
      </c>
      <c r="AS64" s="13">
        <f t="shared" si="90"/>
        <v>82.244479854313681</v>
      </c>
      <c r="AT64" s="12">
        <f t="shared" si="58"/>
        <v>0.28797860730345748</v>
      </c>
      <c r="AU64" s="12">
        <f t="shared" si="91"/>
        <v>0.21589146831246533</v>
      </c>
      <c r="AV64" s="13">
        <f t="shared" si="92"/>
        <v>74.967884015415677</v>
      </c>
      <c r="AW64" s="13">
        <f t="shared" si="93"/>
        <v>80.992488049169125</v>
      </c>
      <c r="AX64" s="12">
        <f t="shared" si="59"/>
        <v>3.1426236908115399E-2</v>
      </c>
      <c r="AY64" s="12">
        <f t="shared" si="94"/>
        <v>2.2013937654299223E-2</v>
      </c>
      <c r="AZ64" s="13">
        <f t="shared" si="95"/>
        <v>70.049550376215819</v>
      </c>
      <c r="BA64" s="13">
        <f t="shared" si="96"/>
        <v>73.935806965627137</v>
      </c>
      <c r="BB64" s="12">
        <f t="shared" si="60"/>
        <v>0.11941970025083851</v>
      </c>
      <c r="BC64" s="12">
        <f t="shared" si="97"/>
        <v>9.1542684519682962E-2</v>
      </c>
      <c r="BD64" s="13">
        <f t="shared" si="98"/>
        <v>76.65626720499175</v>
      </c>
      <c r="BE64" s="13">
        <f t="shared" si="99"/>
        <v>84.065558843614838</v>
      </c>
      <c r="BF64" s="12">
        <f t="shared" si="61"/>
        <v>3.542593978733008E-2</v>
      </c>
      <c r="BG64" s="12">
        <f t="shared" si="100"/>
        <v>2.7786835502119432E-2</v>
      </c>
      <c r="BH64" s="13">
        <f t="shared" si="101"/>
        <v>78.436410350523033</v>
      </c>
      <c r="BI64" s="13">
        <f t="shared" si="102"/>
        <v>96.835875256089238</v>
      </c>
      <c r="BJ64" s="12">
        <f t="shared" si="62"/>
        <v>8.7422077217121016E-2</v>
      </c>
      <c r="BK64" s="12">
        <f t="shared" si="103"/>
        <v>6.1302946787781129E-2</v>
      </c>
      <c r="BL64" s="13">
        <f t="shared" si="104"/>
        <v>70.122958340980006</v>
      </c>
      <c r="BM64" s="13">
        <f t="shared" si="105"/>
        <v>69.565217391304344</v>
      </c>
      <c r="BN64" s="12">
        <f t="shared" si="63"/>
        <v>4.2282573294555259E-2</v>
      </c>
      <c r="BO64" s="12">
        <f t="shared" si="106"/>
        <v>2.7290844242420786E-2</v>
      </c>
      <c r="BP64" s="13">
        <f t="shared" si="107"/>
        <v>64.543953018902556</v>
      </c>
      <c r="BQ64" s="13">
        <f t="shared" si="108"/>
        <v>72.296835875256093</v>
      </c>
    </row>
    <row r="65" spans="1:69" x14ac:dyDescent="0.2">
      <c r="A65" s="2" t="s">
        <v>1510</v>
      </c>
      <c r="F65" s="12">
        <f t="shared" si="48"/>
        <v>1.7517807352485579</v>
      </c>
      <c r="G65" s="12">
        <f t="shared" si="64"/>
        <v>1.8241959301786039</v>
      </c>
      <c r="H65" s="13">
        <f t="shared" si="65"/>
        <v>104.13380473211858</v>
      </c>
      <c r="I65" s="13">
        <f t="shared" si="66"/>
        <v>109.25249169435216</v>
      </c>
      <c r="J65" s="12">
        <f t="shared" si="49"/>
        <v>9.4370798164166221</v>
      </c>
      <c r="K65" s="12">
        <f t="shared" si="67"/>
        <v>11.370949721684481</v>
      </c>
      <c r="L65" s="13">
        <f t="shared" si="68"/>
        <v>120.49224911612728</v>
      </c>
      <c r="M65" s="13">
        <f t="shared" si="69"/>
        <v>131.41196013289036</v>
      </c>
      <c r="N65" s="12">
        <f t="shared" si="50"/>
        <v>0.58654131475712845</v>
      </c>
      <c r="O65" s="12">
        <f t="shared" si="70"/>
        <v>0.57880477579446299</v>
      </c>
      <c r="P65" s="13">
        <f t="shared" si="71"/>
        <v>98.680989937448999</v>
      </c>
      <c r="Q65" s="13">
        <f t="shared" si="72"/>
        <v>100.08305647840533</v>
      </c>
      <c r="R65" s="12">
        <f t="shared" si="51"/>
        <v>7.4147083698805085</v>
      </c>
      <c r="S65" s="12">
        <f t="shared" si="73"/>
        <v>7.0950914874692881</v>
      </c>
      <c r="T65" s="13">
        <f t="shared" si="74"/>
        <v>95.689420723415836</v>
      </c>
      <c r="U65" s="13">
        <f t="shared" si="75"/>
        <v>96.212624584717616</v>
      </c>
      <c r="V65" s="12">
        <f t="shared" si="52"/>
        <v>19.190110236302814</v>
      </c>
      <c r="W65" s="12">
        <f t="shared" si="76"/>
        <v>20.869041915126836</v>
      </c>
      <c r="X65" s="13">
        <f t="shared" si="77"/>
        <v>108.74894233618267</v>
      </c>
      <c r="Y65" s="13"/>
      <c r="Z65" s="12">
        <f t="shared" si="53"/>
        <v>80.809889763697186</v>
      </c>
      <c r="AA65" s="12">
        <f t="shared" si="78"/>
        <v>79.130958084873171</v>
      </c>
      <c r="AB65" s="13">
        <f t="shared" si="79"/>
        <v>97.922368556950758</v>
      </c>
      <c r="AC65" s="32"/>
      <c r="AD65" s="12">
        <f t="shared" si="54"/>
        <v>1.7793626869788353</v>
      </c>
      <c r="AE65" s="12">
        <f t="shared" si="80"/>
        <v>1.9037189844032909</v>
      </c>
      <c r="AF65" s="13">
        <f t="shared" si="81"/>
        <v>106.98881112515626</v>
      </c>
      <c r="AG65" s="13"/>
      <c r="AH65" s="12">
        <f t="shared" si="55"/>
        <v>0.83321023852505838</v>
      </c>
      <c r="AI65" s="12">
        <f t="shared" si="82"/>
        <v>0.98106710027039445</v>
      </c>
      <c r="AJ65" s="13">
        <f t="shared" si="83"/>
        <v>117.74544465596955</v>
      </c>
      <c r="AK65" s="13">
        <f t="shared" si="84"/>
        <v>128.68770764119603</v>
      </c>
      <c r="AL65" s="12">
        <f t="shared" si="56"/>
        <v>2.7059071128755427E-2</v>
      </c>
      <c r="AM65" s="12">
        <f t="shared" si="85"/>
        <v>2.7644112236924048E-2</v>
      </c>
      <c r="AN65" s="13">
        <f t="shared" si="86"/>
        <v>102.16208865923306</v>
      </c>
      <c r="AO65" s="13">
        <f t="shared" si="87"/>
        <v>103.65448504983388</v>
      </c>
      <c r="AP65" s="12">
        <f t="shared" si="57"/>
        <v>3.542516075310493E-2</v>
      </c>
      <c r="AQ65" s="12">
        <f t="shared" si="88"/>
        <v>3.5087961779387583E-2</v>
      </c>
      <c r="AR65" s="13">
        <f t="shared" si="89"/>
        <v>99.048137068262164</v>
      </c>
      <c r="AS65" s="13">
        <f t="shared" si="90"/>
        <v>107.15946843853821</v>
      </c>
      <c r="AT65" s="12">
        <f t="shared" si="58"/>
        <v>0.30065634587506029</v>
      </c>
      <c r="AU65" s="12">
        <f t="shared" si="91"/>
        <v>0.31553789467823168</v>
      </c>
      <c r="AV65" s="13">
        <f t="shared" si="92"/>
        <v>104.9496872450367</v>
      </c>
      <c r="AW65" s="13">
        <f t="shared" si="93"/>
        <v>102.45847176079734</v>
      </c>
      <c r="AX65" s="12">
        <f t="shared" si="59"/>
        <v>4.6797813836205036E-2</v>
      </c>
      <c r="AY65" s="12">
        <f t="shared" si="94"/>
        <v>4.8706889733792953E-2</v>
      </c>
      <c r="AZ65" s="13">
        <f t="shared" si="95"/>
        <v>104.0794125645907</v>
      </c>
      <c r="BA65" s="13">
        <f t="shared" si="96"/>
        <v>97.458471760797337</v>
      </c>
      <c r="BB65" s="12">
        <f t="shared" si="60"/>
        <v>0.2001325502324858</v>
      </c>
      <c r="BC65" s="12">
        <f t="shared" si="97"/>
        <v>0.18059282068843835</v>
      </c>
      <c r="BD65" s="13">
        <f t="shared" si="98"/>
        <v>90.236605928746258</v>
      </c>
      <c r="BE65" s="13">
        <f t="shared" si="99"/>
        <v>89.933554817275748</v>
      </c>
      <c r="BF65" s="12">
        <f t="shared" si="61"/>
        <v>4.509845188125905E-2</v>
      </c>
      <c r="BG65" s="12">
        <f t="shared" si="100"/>
        <v>4.1946343604543364E-2</v>
      </c>
      <c r="BH65" s="13">
        <f t="shared" si="101"/>
        <v>93.010606472667931</v>
      </c>
      <c r="BI65" s="13">
        <f t="shared" si="102"/>
        <v>89.966777408637881</v>
      </c>
      <c r="BJ65" s="12">
        <f t="shared" si="62"/>
        <v>0.19882534872868118</v>
      </c>
      <c r="BK65" s="12">
        <f t="shared" si="103"/>
        <v>0.18368499038110686</v>
      </c>
      <c r="BL65" s="13">
        <f t="shared" si="104"/>
        <v>92.385096546097373</v>
      </c>
      <c r="BM65" s="13">
        <f t="shared" si="105"/>
        <v>93.970099667774093</v>
      </c>
      <c r="BN65" s="12">
        <f t="shared" si="63"/>
        <v>9.2157706018225011E-2</v>
      </c>
      <c r="BO65" s="12">
        <f t="shared" si="106"/>
        <v>8.9450871030471849E-2</v>
      </c>
      <c r="BP65" s="13">
        <f t="shared" si="107"/>
        <v>97.062822953494702</v>
      </c>
      <c r="BQ65" s="13">
        <f t="shared" si="108"/>
        <v>92.990033222591364</v>
      </c>
    </row>
    <row r="66" spans="1:69" x14ac:dyDescent="0.2">
      <c r="A66" s="2" t="s">
        <v>1511</v>
      </c>
      <c r="F66" s="12">
        <f t="shared" si="48"/>
        <v>1.6715788183253053</v>
      </c>
      <c r="G66" s="12">
        <f t="shared" si="64"/>
        <v>1.7498024491324653</v>
      </c>
      <c r="H66" s="13">
        <f t="shared" si="65"/>
        <v>104.67962562994961</v>
      </c>
      <c r="I66" s="13">
        <f t="shared" si="66"/>
        <v>107.39726027397261</v>
      </c>
      <c r="J66" s="12">
        <f t="shared" si="49"/>
        <v>9.2436137771807143</v>
      </c>
      <c r="K66" s="12">
        <f t="shared" si="67"/>
        <v>10.677738160897379</v>
      </c>
      <c r="L66" s="13">
        <f t="shared" si="68"/>
        <v>115.51475881929446</v>
      </c>
      <c r="M66" s="13">
        <f t="shared" si="69"/>
        <v>115.77299412915852</v>
      </c>
      <c r="N66" s="12">
        <f t="shared" si="50"/>
        <v>0.5912459838690729</v>
      </c>
      <c r="O66" s="12">
        <f t="shared" si="70"/>
        <v>0.58251989123457604</v>
      </c>
      <c r="P66" s="13">
        <f t="shared" si="71"/>
        <v>98.524118070554351</v>
      </c>
      <c r="Q66" s="13">
        <f t="shared" si="72"/>
        <v>101.4481409001957</v>
      </c>
      <c r="R66" s="12">
        <f t="shared" si="51"/>
        <v>6.9005940553600347</v>
      </c>
      <c r="S66" s="12">
        <f t="shared" si="73"/>
        <v>6.5304757996909757</v>
      </c>
      <c r="T66" s="13">
        <f t="shared" si="74"/>
        <v>94.636429085673143</v>
      </c>
      <c r="U66" s="13">
        <f t="shared" si="75"/>
        <v>92.328767123287676</v>
      </c>
      <c r="V66" s="12">
        <f t="shared" si="52"/>
        <v>18.407032634735128</v>
      </c>
      <c r="W66" s="12">
        <f t="shared" si="76"/>
        <v>19.540536300955395</v>
      </c>
      <c r="X66" s="13">
        <f t="shared" si="77"/>
        <v>106.15799237559497</v>
      </c>
      <c r="Y66" s="13"/>
      <c r="Z66" s="12">
        <f t="shared" si="53"/>
        <v>81.592967365264869</v>
      </c>
      <c r="AA66" s="12">
        <f t="shared" si="78"/>
        <v>80.459463699044605</v>
      </c>
      <c r="AB66" s="13">
        <f t="shared" si="79"/>
        <v>98.61078264117306</v>
      </c>
      <c r="AC66" s="32"/>
      <c r="AD66" s="12">
        <f t="shared" si="54"/>
        <v>1.8672135585601692</v>
      </c>
      <c r="AE66" s="12">
        <f t="shared" si="80"/>
        <v>1.8621932167754991</v>
      </c>
      <c r="AF66" s="13">
        <f t="shared" si="81"/>
        <v>99.731131891065445</v>
      </c>
      <c r="AG66" s="13"/>
      <c r="AH66" s="12">
        <f t="shared" si="55"/>
        <v>0.78866850893637008</v>
      </c>
      <c r="AI66" s="12">
        <f t="shared" si="82"/>
        <v>0.90535056695395422</v>
      </c>
      <c r="AJ66" s="13">
        <f t="shared" si="83"/>
        <v>114.79481641468684</v>
      </c>
      <c r="AK66" s="13">
        <f t="shared" si="84"/>
        <v>116.75146771037181</v>
      </c>
      <c r="AL66" s="12">
        <f t="shared" si="56"/>
        <v>1.9921030989973082E-2</v>
      </c>
      <c r="AM66" s="12">
        <f t="shared" si="85"/>
        <v>1.9921030989973082E-2</v>
      </c>
      <c r="AN66" s="13">
        <f t="shared" si="86"/>
        <v>100</v>
      </c>
      <c r="AO66" s="13">
        <f t="shared" si="87"/>
        <v>94.168297455968684</v>
      </c>
      <c r="AP66" s="12">
        <f t="shared" si="57"/>
        <v>3.3967911816236152E-2</v>
      </c>
      <c r="AQ66" s="12">
        <f t="shared" si="88"/>
        <v>3.2415023119093604E-2</v>
      </c>
      <c r="AR66" s="13">
        <f t="shared" si="89"/>
        <v>95.428365730741533</v>
      </c>
      <c r="AS66" s="13">
        <f t="shared" si="90"/>
        <v>92.054794520547944</v>
      </c>
      <c r="AT66" s="12">
        <f t="shared" si="58"/>
        <v>0.33942372032915674</v>
      </c>
      <c r="AU66" s="12">
        <f t="shared" si="91"/>
        <v>0.33600260291763173</v>
      </c>
      <c r="AV66" s="13">
        <f t="shared" si="92"/>
        <v>98.992080633549321</v>
      </c>
      <c r="AW66" s="13">
        <f t="shared" si="93"/>
        <v>98.630136986301366</v>
      </c>
      <c r="AX66" s="12">
        <f t="shared" si="59"/>
        <v>6.0018490803124026E-2</v>
      </c>
      <c r="AY66" s="12">
        <f t="shared" si="94"/>
        <v>5.5481455861203198E-2</v>
      </c>
      <c r="AZ66" s="13">
        <f t="shared" si="95"/>
        <v>92.440604751619873</v>
      </c>
      <c r="BA66" s="13">
        <f t="shared" si="96"/>
        <v>92.367906066536193</v>
      </c>
      <c r="BB66" s="12">
        <f t="shared" si="60"/>
        <v>0.20406286873062168</v>
      </c>
      <c r="BC66" s="12">
        <f t="shared" si="97"/>
        <v>0.1758554743488511</v>
      </c>
      <c r="BD66" s="13">
        <f t="shared" si="98"/>
        <v>86.177105831533467</v>
      </c>
      <c r="BE66" s="13">
        <f t="shared" si="99"/>
        <v>84.148727984344418</v>
      </c>
      <c r="BF66" s="12">
        <f t="shared" si="61"/>
        <v>6.9212812798496226E-2</v>
      </c>
      <c r="BG66" s="12">
        <f t="shared" si="100"/>
        <v>5.8798501873452515E-2</v>
      </c>
      <c r="BH66" s="13">
        <f t="shared" si="101"/>
        <v>84.953203743700499</v>
      </c>
      <c r="BI66" s="13">
        <f t="shared" si="102"/>
        <v>73.542074363992171</v>
      </c>
      <c r="BJ66" s="12">
        <f t="shared" si="62"/>
        <v>0.23394441521558132</v>
      </c>
      <c r="BK66" s="12">
        <f t="shared" si="103"/>
        <v>0.18577443483281941</v>
      </c>
      <c r="BL66" s="13">
        <f t="shared" si="104"/>
        <v>79.409647228221743</v>
      </c>
      <c r="BM66" s="13">
        <f t="shared" si="105"/>
        <v>73.111545988258314</v>
      </c>
      <c r="BN66" s="12">
        <f t="shared" si="63"/>
        <v>0.1179937989406098</v>
      </c>
      <c r="BO66" s="12">
        <f t="shared" si="106"/>
        <v>9.2594125878520284E-2</v>
      </c>
      <c r="BP66" s="13">
        <f t="shared" si="107"/>
        <v>78.473722102231818</v>
      </c>
      <c r="BQ66" s="13">
        <f t="shared" si="108"/>
        <v>76.164383561643831</v>
      </c>
    </row>
    <row r="67" spans="1:69" x14ac:dyDescent="0.2">
      <c r="A67" s="2" t="s">
        <v>1512</v>
      </c>
      <c r="F67" s="12">
        <f t="shared" si="48"/>
        <v>2.3888720895071063</v>
      </c>
      <c r="G67" s="12">
        <f t="shared" si="64"/>
        <v>2.4338195086128147</v>
      </c>
      <c r="H67" s="13">
        <f t="shared" si="65"/>
        <v>101.88153310104528</v>
      </c>
      <c r="I67" s="13">
        <f t="shared" si="66"/>
        <v>108.87493173129437</v>
      </c>
      <c r="J67" s="12">
        <f t="shared" si="49"/>
        <v>10.878205867591083</v>
      </c>
      <c r="K67" s="12">
        <f t="shared" si="67"/>
        <v>13.39497544810693</v>
      </c>
      <c r="L67" s="13">
        <f t="shared" si="68"/>
        <v>123.13588850174216</v>
      </c>
      <c r="M67" s="13">
        <f t="shared" si="69"/>
        <v>122.1190606226106</v>
      </c>
      <c r="N67" s="12">
        <f t="shared" si="50"/>
        <v>0.74755517038210106</v>
      </c>
      <c r="O67" s="12">
        <f t="shared" si="70"/>
        <v>0.6704554036806718</v>
      </c>
      <c r="P67" s="13">
        <f t="shared" si="71"/>
        <v>89.686411149825787</v>
      </c>
      <c r="Q67" s="13">
        <f t="shared" si="72"/>
        <v>91.698525395958498</v>
      </c>
      <c r="R67" s="12">
        <f t="shared" si="51"/>
        <v>8.4799815449265701</v>
      </c>
      <c r="S67" s="12">
        <f t="shared" si="73"/>
        <v>7.9146494419314646</v>
      </c>
      <c r="T67" s="13">
        <f t="shared" si="74"/>
        <v>93.333333333333329</v>
      </c>
      <c r="U67" s="13">
        <f t="shared" si="75"/>
        <v>97.269251774986344</v>
      </c>
      <c r="V67" s="12">
        <f t="shared" si="52"/>
        <v>22.494614672406861</v>
      </c>
      <c r="W67" s="12">
        <f t="shared" si="76"/>
        <v>24.41389980233188</v>
      </c>
      <c r="X67" s="13">
        <f t="shared" si="77"/>
        <v>108.53219829668532</v>
      </c>
      <c r="Y67" s="13"/>
      <c r="Z67" s="12">
        <f t="shared" si="53"/>
        <v>77.505385327593146</v>
      </c>
      <c r="AA67" s="12">
        <f t="shared" si="78"/>
        <v>75.586100197668117</v>
      </c>
      <c r="AB67" s="13">
        <f t="shared" si="79"/>
        <v>97.523675133266224</v>
      </c>
      <c r="AC67" s="32"/>
      <c r="AD67" s="12">
        <f t="shared" si="54"/>
        <v>2.3153011886688342</v>
      </c>
      <c r="AE67" s="12">
        <f t="shared" si="80"/>
        <v>2.5944463398134681</v>
      </c>
      <c r="AF67" s="13">
        <f t="shared" si="81"/>
        <v>112.05653728814116</v>
      </c>
      <c r="AG67" s="13"/>
      <c r="AH67" s="12">
        <f t="shared" si="55"/>
        <v>0.89500871316389152</v>
      </c>
      <c r="AI67" s="12">
        <f t="shared" si="82"/>
        <v>1.0313909932650562</v>
      </c>
      <c r="AJ67" s="13">
        <f t="shared" si="83"/>
        <v>115.23809523809523</v>
      </c>
      <c r="AK67" s="13">
        <f t="shared" si="84"/>
        <v>105.54341889677772</v>
      </c>
      <c r="AL67" s="12">
        <f t="shared" si="56"/>
        <v>0.12095554883580284</v>
      </c>
      <c r="AM67" s="12">
        <f t="shared" si="85"/>
        <v>0.19409080867775283</v>
      </c>
      <c r="AN67" s="13">
        <f t="shared" si="86"/>
        <v>160.46457607433217</v>
      </c>
      <c r="AO67" s="13">
        <f t="shared" si="87"/>
        <v>202.29382850901146</v>
      </c>
      <c r="AP67" s="12">
        <f t="shared" si="57"/>
        <v>0.10256282362623489</v>
      </c>
      <c r="AQ67" s="12">
        <f t="shared" si="88"/>
        <v>0.11642845971229032</v>
      </c>
      <c r="AR67" s="13">
        <f t="shared" si="89"/>
        <v>113.51916376306622</v>
      </c>
      <c r="AS67" s="13">
        <f t="shared" si="90"/>
        <v>116.52102676133261</v>
      </c>
      <c r="AT67" s="12">
        <f t="shared" si="58"/>
        <v>0.36349012871790237</v>
      </c>
      <c r="AU67" s="12">
        <f t="shared" si="91"/>
        <v>0.36864062763817923</v>
      </c>
      <c r="AV67" s="13">
        <f t="shared" si="92"/>
        <v>101.41695702671312</v>
      </c>
      <c r="AW67" s="13">
        <f t="shared" si="93"/>
        <v>106.69033315128344</v>
      </c>
      <c r="AX67" s="12">
        <f t="shared" si="59"/>
        <v>8.7910991679629902E-2</v>
      </c>
      <c r="AY67" s="12">
        <f t="shared" si="94"/>
        <v>9.6385570436202814E-2</v>
      </c>
      <c r="AZ67" s="13">
        <f t="shared" si="95"/>
        <v>109.63995354239258</v>
      </c>
      <c r="BA67" s="13">
        <f t="shared" si="96"/>
        <v>104.88803932277445</v>
      </c>
      <c r="BB67" s="12">
        <f t="shared" si="60"/>
        <v>0.2998949432475318</v>
      </c>
      <c r="BC67" s="12">
        <f t="shared" si="97"/>
        <v>0.32086320757215597</v>
      </c>
      <c r="BD67" s="13">
        <f t="shared" si="98"/>
        <v>106.99186991869918</v>
      </c>
      <c r="BE67" s="13">
        <f t="shared" si="99"/>
        <v>112.01529219006008</v>
      </c>
      <c r="BF67" s="12">
        <f t="shared" si="61"/>
        <v>0.13623086299290166</v>
      </c>
      <c r="BG67" s="12">
        <f t="shared" si="100"/>
        <v>0.15958472522025624</v>
      </c>
      <c r="BH67" s="13">
        <f t="shared" si="101"/>
        <v>117.14285714285715</v>
      </c>
      <c r="BI67" s="13">
        <f t="shared" si="102"/>
        <v>121.43637356635719</v>
      </c>
      <c r="BJ67" s="12">
        <f t="shared" si="62"/>
        <v>0.16865193793858077</v>
      </c>
      <c r="BK67" s="12">
        <f t="shared" si="103"/>
        <v>0.16081677241297884</v>
      </c>
      <c r="BL67" s="13">
        <f t="shared" si="104"/>
        <v>95.354239256678284</v>
      </c>
      <c r="BM67" s="13">
        <f t="shared" si="105"/>
        <v>94.101583833970508</v>
      </c>
      <c r="BN67" s="12">
        <f t="shared" si="63"/>
        <v>0.14059523846635846</v>
      </c>
      <c r="BO67" s="12">
        <f t="shared" si="106"/>
        <v>0.1462451748785954</v>
      </c>
      <c r="BP67" s="13">
        <f t="shared" si="107"/>
        <v>104.01858304297329</v>
      </c>
      <c r="BQ67" s="13">
        <f t="shared" si="108"/>
        <v>111.00491534680503</v>
      </c>
    </row>
    <row r="68" spans="1:69" x14ac:dyDescent="0.2">
      <c r="A68" s="2" t="s">
        <v>1513</v>
      </c>
      <c r="F68" s="12">
        <f t="shared" si="48"/>
        <v>1.943988332779071</v>
      </c>
      <c r="G68" s="12">
        <f t="shared" si="64"/>
        <v>1.9876325984354772</v>
      </c>
      <c r="H68" s="13">
        <f t="shared" si="65"/>
        <v>102.24508886810102</v>
      </c>
      <c r="I68" s="13">
        <f t="shared" si="66"/>
        <v>99.735868991019544</v>
      </c>
      <c r="J68" s="12">
        <f t="shared" si="49"/>
        <v>11.234116921627315</v>
      </c>
      <c r="K68" s="12">
        <f t="shared" si="67"/>
        <v>11.743803236593568</v>
      </c>
      <c r="L68" s="13">
        <f t="shared" si="68"/>
        <v>104.53695042095417</v>
      </c>
      <c r="M68" s="13">
        <f t="shared" si="69"/>
        <v>101.79609086106709</v>
      </c>
      <c r="N68" s="12">
        <f t="shared" si="50"/>
        <v>0.63722841148431431</v>
      </c>
      <c r="O68" s="12">
        <f t="shared" si="70"/>
        <v>0.6127884069278533</v>
      </c>
      <c r="P68" s="13">
        <f t="shared" si="71"/>
        <v>96.164639850327404</v>
      </c>
      <c r="Q68" s="13">
        <f t="shared" si="72"/>
        <v>99.418911780243008</v>
      </c>
      <c r="R68" s="12">
        <f t="shared" si="51"/>
        <v>8.1576148708568894</v>
      </c>
      <c r="S68" s="12">
        <f t="shared" si="73"/>
        <v>7.5585757994235268</v>
      </c>
      <c r="T68" s="13">
        <f t="shared" si="74"/>
        <v>92.656688493919546</v>
      </c>
      <c r="U68" s="13">
        <f t="shared" si="75"/>
        <v>96.724775488642365</v>
      </c>
      <c r="V68" s="12">
        <f t="shared" si="52"/>
        <v>21.972948536747587</v>
      </c>
      <c r="W68" s="12">
        <f t="shared" si="76"/>
        <v>21.902800041380424</v>
      </c>
      <c r="X68" s="13">
        <f t="shared" si="77"/>
        <v>99.680750650055685</v>
      </c>
      <c r="Y68" s="13"/>
      <c r="Z68" s="12">
        <f t="shared" si="53"/>
        <v>78.027051463252405</v>
      </c>
      <c r="AA68" s="12">
        <f t="shared" si="78"/>
        <v>78.097199958619584</v>
      </c>
      <c r="AB68" s="13">
        <f t="shared" si="79"/>
        <v>100.08990278890673</v>
      </c>
      <c r="AC68" s="32"/>
      <c r="AD68" s="12">
        <f t="shared" si="54"/>
        <v>2.1035985478328345</v>
      </c>
      <c r="AE68" s="12">
        <f t="shared" si="80"/>
        <v>2.0340220081010441</v>
      </c>
      <c r="AF68" s="13">
        <f t="shared" si="81"/>
        <v>96.692499155626933</v>
      </c>
      <c r="AG68" s="13"/>
      <c r="AH68" s="12">
        <f t="shared" si="55"/>
        <v>1.1204758341647267</v>
      </c>
      <c r="AI68" s="12">
        <f t="shared" si="82"/>
        <v>1.1288610602389249</v>
      </c>
      <c r="AJ68" s="13">
        <f t="shared" si="83"/>
        <v>100.74836295603366</v>
      </c>
      <c r="AK68" s="13">
        <f t="shared" si="84"/>
        <v>101.26782884310619</v>
      </c>
      <c r="AL68" s="12">
        <f t="shared" si="56"/>
        <v>3.1263856556922737E-2</v>
      </c>
      <c r="AM68" s="12">
        <f t="shared" si="85"/>
        <v>3.0737430534448825E-2</v>
      </c>
      <c r="AN68" s="13">
        <f t="shared" si="86"/>
        <v>98.316183348924227</v>
      </c>
      <c r="AO68" s="13">
        <f t="shared" si="87"/>
        <v>100.15847860538827</v>
      </c>
      <c r="AP68" s="12">
        <f t="shared" si="57"/>
        <v>3.9664394191331338E-2</v>
      </c>
      <c r="AQ68" s="12">
        <f t="shared" si="88"/>
        <v>3.6788818372970086E-2</v>
      </c>
      <c r="AR68" s="13">
        <f t="shared" si="89"/>
        <v>92.750233863423759</v>
      </c>
      <c r="AS68" s="13">
        <f t="shared" si="90"/>
        <v>96.777601690438459</v>
      </c>
      <c r="AT68" s="12">
        <f t="shared" si="58"/>
        <v>0.29315278239663006</v>
      </c>
      <c r="AU68" s="12">
        <f t="shared" si="91"/>
        <v>0.29123316642209651</v>
      </c>
      <c r="AV68" s="13">
        <f t="shared" si="92"/>
        <v>99.345182413470539</v>
      </c>
      <c r="AW68" s="13">
        <f t="shared" si="93"/>
        <v>98.837823560486001</v>
      </c>
      <c r="AX68" s="12">
        <f t="shared" si="59"/>
        <v>5.0749639729520006E-2</v>
      </c>
      <c r="AY68" s="12">
        <f t="shared" si="94"/>
        <v>4.7592622852052208E-2</v>
      </c>
      <c r="AZ68" s="13">
        <f t="shared" si="95"/>
        <v>93.779232927970071</v>
      </c>
      <c r="BA68" s="13">
        <f t="shared" si="96"/>
        <v>98.837823560486001</v>
      </c>
      <c r="BB68" s="12">
        <f t="shared" si="60"/>
        <v>0.23763995122491963</v>
      </c>
      <c r="BC68" s="12">
        <f t="shared" si="97"/>
        <v>0.20629548618964025</v>
      </c>
      <c r="BD68" s="13">
        <f t="shared" si="98"/>
        <v>86.810102899906454</v>
      </c>
      <c r="BE68" s="13">
        <f t="shared" si="99"/>
        <v>94.558901215002649</v>
      </c>
      <c r="BF68" s="12">
        <f t="shared" si="61"/>
        <v>7.0668440305952776E-2</v>
      </c>
      <c r="BG68" s="12">
        <f t="shared" si="100"/>
        <v>6.0950703425714195E-2</v>
      </c>
      <c r="BH68" s="13">
        <f t="shared" si="101"/>
        <v>86.248830682881191</v>
      </c>
      <c r="BI68" s="13">
        <f t="shared" si="102"/>
        <v>94.506075013206541</v>
      </c>
      <c r="BJ68" s="12">
        <f t="shared" si="62"/>
        <v>0.16549925174592617</v>
      </c>
      <c r="BK68" s="12">
        <f t="shared" si="103"/>
        <v>0.14808235200652797</v>
      </c>
      <c r="BL68" s="13">
        <f t="shared" si="104"/>
        <v>89.476145930776426</v>
      </c>
      <c r="BM68" s="13">
        <f t="shared" si="105"/>
        <v>95.509772847332272</v>
      </c>
      <c r="BN68" s="12">
        <f t="shared" si="63"/>
        <v>9.4484397516905003E-2</v>
      </c>
      <c r="BO68" s="12">
        <f t="shared" si="106"/>
        <v>8.3480368058668653E-2</v>
      </c>
      <c r="BP68" s="13">
        <f t="shared" si="107"/>
        <v>88.353601496725915</v>
      </c>
      <c r="BQ68" s="13">
        <f t="shared" si="108"/>
        <v>95.509772847332272</v>
      </c>
    </row>
    <row r="69" spans="1:69" x14ac:dyDescent="0.2">
      <c r="A69" s="2" t="s">
        <v>1514</v>
      </c>
      <c r="F69" s="12">
        <f t="shared" si="48"/>
        <v>1.855986209040426</v>
      </c>
      <c r="G69" s="12">
        <f t="shared" si="64"/>
        <v>1.7186128628317463</v>
      </c>
      <c r="H69" s="13">
        <f t="shared" si="65"/>
        <v>92.598363848850795</v>
      </c>
      <c r="I69" s="13">
        <f t="shared" si="66"/>
        <v>93.433230498016755</v>
      </c>
      <c r="J69" s="12">
        <f t="shared" si="49"/>
        <v>10.645132422414077</v>
      </c>
      <c r="K69" s="12">
        <f t="shared" si="67"/>
        <v>11.615510679852681</v>
      </c>
      <c r="L69" s="13">
        <f t="shared" si="68"/>
        <v>109.11569925983638</v>
      </c>
      <c r="M69" s="13">
        <f t="shared" si="69"/>
        <v>106.30233583076244</v>
      </c>
      <c r="N69" s="12">
        <f t="shared" si="50"/>
        <v>0.60029296369040053</v>
      </c>
      <c r="O69" s="12">
        <f t="shared" si="70"/>
        <v>0.52779946203709938</v>
      </c>
      <c r="P69" s="13">
        <f t="shared" si="71"/>
        <v>87.923646279703931</v>
      </c>
      <c r="Q69" s="13">
        <f t="shared" si="72"/>
        <v>90.524460114587924</v>
      </c>
      <c r="R69" s="12">
        <f t="shared" si="51"/>
        <v>7.2866475439563292</v>
      </c>
      <c r="S69" s="12">
        <f t="shared" si="73"/>
        <v>6.2136624361980539</v>
      </c>
      <c r="T69" s="13">
        <f t="shared" si="74"/>
        <v>85.274639657187379</v>
      </c>
      <c r="U69" s="13">
        <f t="shared" si="75"/>
        <v>85.72058175407669</v>
      </c>
      <c r="V69" s="12">
        <f t="shared" si="52"/>
        <v>20.388059139101234</v>
      </c>
      <c r="W69" s="12">
        <f t="shared" si="76"/>
        <v>20.075585440919578</v>
      </c>
      <c r="X69" s="13">
        <f t="shared" si="77"/>
        <v>98.467369080844108</v>
      </c>
      <c r="Y69" s="13"/>
      <c r="Z69" s="12">
        <f t="shared" si="53"/>
        <v>79.61194086089877</v>
      </c>
      <c r="AA69" s="12">
        <f t="shared" si="78"/>
        <v>79.924414559080418</v>
      </c>
      <c r="AB69" s="13">
        <f t="shared" si="79"/>
        <v>100.3924960185654</v>
      </c>
      <c r="AC69" s="32"/>
      <c r="AD69" s="12">
        <f t="shared" si="54"/>
        <v>1.9148615487511362</v>
      </c>
      <c r="AE69" s="12">
        <f t="shared" si="80"/>
        <v>1.8266264280256077</v>
      </c>
      <c r="AF69" s="13">
        <f t="shared" si="81"/>
        <v>95.392088750067856</v>
      </c>
      <c r="AG69" s="13"/>
      <c r="AH69" s="12">
        <f t="shared" si="55"/>
        <v>1.0176013715599139</v>
      </c>
      <c r="AI69" s="12">
        <f t="shared" si="82"/>
        <v>1.0703247772542919</v>
      </c>
      <c r="AJ69" s="13">
        <f t="shared" si="83"/>
        <v>105.18114530580445</v>
      </c>
      <c r="AK69" s="13">
        <f t="shared" si="84"/>
        <v>103.39356544733363</v>
      </c>
      <c r="AL69" s="12">
        <f t="shared" si="56"/>
        <v>3.48542011087404E-2</v>
      </c>
      <c r="AM69" s="12">
        <f t="shared" si="85"/>
        <v>3.4175311332567036E-2</v>
      </c>
      <c r="AN69" s="13">
        <f t="shared" si="86"/>
        <v>98.052201012855477</v>
      </c>
      <c r="AO69" s="13">
        <f t="shared" si="87"/>
        <v>94.006170118995144</v>
      </c>
      <c r="AP69" s="12">
        <f t="shared" si="57"/>
        <v>4.1212737797497088E-2</v>
      </c>
      <c r="AQ69" s="12">
        <f t="shared" si="88"/>
        <v>3.5015575043374041E-2</v>
      </c>
      <c r="AR69" s="13">
        <f t="shared" si="89"/>
        <v>84.962991819244252</v>
      </c>
      <c r="AS69" s="13">
        <f t="shared" si="90"/>
        <v>84.75099162626708</v>
      </c>
      <c r="AT69" s="12">
        <f t="shared" si="58"/>
        <v>0.2788336088699232</v>
      </c>
      <c r="AU69" s="12">
        <f t="shared" si="91"/>
        <v>0.25754362548912657</v>
      </c>
      <c r="AV69" s="13">
        <f t="shared" si="92"/>
        <v>92.364627970393457</v>
      </c>
      <c r="AW69" s="13">
        <f t="shared" si="93"/>
        <v>92.684001762891143</v>
      </c>
      <c r="AX69" s="12">
        <f t="shared" si="59"/>
        <v>5.063279215121072E-2</v>
      </c>
      <c r="AY69" s="12">
        <f t="shared" si="94"/>
        <v>4.1066409528173232E-2</v>
      </c>
      <c r="AZ69" s="13">
        <f t="shared" si="95"/>
        <v>81.106349824698086</v>
      </c>
      <c r="BA69" s="13">
        <f t="shared" si="96"/>
        <v>84.706919347730278</v>
      </c>
      <c r="BB69" s="12">
        <f t="shared" si="60"/>
        <v>0.21571924470004195</v>
      </c>
      <c r="BC69" s="12">
        <f t="shared" si="97"/>
        <v>0.17319725879500833</v>
      </c>
      <c r="BD69" s="13">
        <f t="shared" si="98"/>
        <v>80.288274250097388</v>
      </c>
      <c r="BE69" s="13">
        <f t="shared" si="99"/>
        <v>82.503305420890257</v>
      </c>
      <c r="BF69" s="12">
        <f t="shared" si="61"/>
        <v>4.9219783998153667E-2</v>
      </c>
      <c r="BG69" s="12">
        <f t="shared" si="100"/>
        <v>3.9575237308994614E-2</v>
      </c>
      <c r="BH69" s="13">
        <f t="shared" si="101"/>
        <v>80.405142189326057</v>
      </c>
      <c r="BI69" s="13">
        <f t="shared" si="102"/>
        <v>83.428823270163065</v>
      </c>
      <c r="BJ69" s="12">
        <f t="shared" si="62"/>
        <v>0.13729729220537604</v>
      </c>
      <c r="BK69" s="12">
        <f t="shared" si="103"/>
        <v>0.10739889472083952</v>
      </c>
      <c r="BL69" s="13">
        <f t="shared" si="104"/>
        <v>78.223607323724181</v>
      </c>
      <c r="BM69" s="13">
        <f t="shared" si="105"/>
        <v>83.649184662847063</v>
      </c>
      <c r="BN69" s="12">
        <f t="shared" si="63"/>
        <v>8.9490516360279396E-2</v>
      </c>
      <c r="BO69" s="12">
        <f t="shared" si="106"/>
        <v>6.8329338553232408E-2</v>
      </c>
      <c r="BP69" s="13">
        <f t="shared" si="107"/>
        <v>76.353720296065447</v>
      </c>
      <c r="BQ69" s="13">
        <f t="shared" si="108"/>
        <v>81.489643014543859</v>
      </c>
    </row>
    <row r="70" spans="1:69" x14ac:dyDescent="0.2">
      <c r="A70" s="2" t="s">
        <v>1515</v>
      </c>
      <c r="F70" s="12">
        <f t="shared" si="48"/>
        <v>1.9001508889326248</v>
      </c>
      <c r="G70" s="12">
        <f t="shared" si="64"/>
        <v>1.9016988733635272</v>
      </c>
      <c r="H70" s="13">
        <f t="shared" si="65"/>
        <v>100.08146639511202</v>
      </c>
      <c r="I70" s="13">
        <f t="shared" si="66"/>
        <v>100.33589251439538</v>
      </c>
      <c r="J70" s="12">
        <f t="shared" si="49"/>
        <v>9.2876730302433899</v>
      </c>
      <c r="K70" s="12">
        <f t="shared" si="67"/>
        <v>10.252380412203497</v>
      </c>
      <c r="L70" s="13">
        <f t="shared" si="68"/>
        <v>110.38696537678207</v>
      </c>
      <c r="M70" s="13">
        <f t="shared" si="69"/>
        <v>108.63723608445297</v>
      </c>
      <c r="N70" s="12">
        <f t="shared" si="50"/>
        <v>0.90008528504887486</v>
      </c>
      <c r="O70" s="12">
        <f t="shared" si="70"/>
        <v>0.78019612488146872</v>
      </c>
      <c r="P70" s="13">
        <f t="shared" si="71"/>
        <v>86.680244399185341</v>
      </c>
      <c r="Q70" s="13">
        <f t="shared" si="72"/>
        <v>91.07485604606525</v>
      </c>
      <c r="R70" s="12">
        <f t="shared" si="51"/>
        <v>9.4333136521682093</v>
      </c>
      <c r="S70" s="12">
        <f t="shared" si="73"/>
        <v>8.0000647754844039</v>
      </c>
      <c r="T70" s="13">
        <f t="shared" si="74"/>
        <v>84.806517311608971</v>
      </c>
      <c r="U70" s="13">
        <f t="shared" si="75"/>
        <v>88.003838771593095</v>
      </c>
      <c r="V70" s="12">
        <f t="shared" si="52"/>
        <v>21.521222856393099</v>
      </c>
      <c r="W70" s="12">
        <f t="shared" si="76"/>
        <v>20.934340185932896</v>
      </c>
      <c r="X70" s="13">
        <f t="shared" si="77"/>
        <v>97.273005003589461</v>
      </c>
      <c r="Y70" s="13"/>
      <c r="Z70" s="12">
        <f t="shared" si="53"/>
        <v>78.478777143606905</v>
      </c>
      <c r="AA70" s="12">
        <f t="shared" si="78"/>
        <v>79.065659814067104</v>
      </c>
      <c r="AB70" s="13">
        <f t="shared" si="79"/>
        <v>100.7478234139483</v>
      </c>
      <c r="AC70" s="32"/>
      <c r="AD70" s="12">
        <f t="shared" si="54"/>
        <v>2.8183428458964772</v>
      </c>
      <c r="AE70" s="12">
        <f t="shared" si="80"/>
        <v>2.4595734571763637</v>
      </c>
      <c r="AF70" s="13">
        <f t="shared" si="81"/>
        <v>87.270200669784231</v>
      </c>
      <c r="AG70" s="13"/>
      <c r="AH70" s="12">
        <f t="shared" si="55"/>
        <v>0.90717050449386594</v>
      </c>
      <c r="AI70" s="12">
        <f t="shared" si="82"/>
        <v>0.96629363309631755</v>
      </c>
      <c r="AJ70" s="13">
        <f t="shared" si="83"/>
        <v>106.51731160896129</v>
      </c>
      <c r="AK70" s="13">
        <f t="shared" si="84"/>
        <v>106.52591170825336</v>
      </c>
      <c r="AL70" s="12">
        <f t="shared" si="56"/>
        <v>5.641934002492948E-2</v>
      </c>
      <c r="AM70" s="12">
        <f t="shared" si="85"/>
        <v>5.1937966784660131E-2</v>
      </c>
      <c r="AN70" s="13">
        <f t="shared" si="86"/>
        <v>92.057026476578415</v>
      </c>
      <c r="AO70" s="13">
        <f t="shared" si="87"/>
        <v>92.034548944337814</v>
      </c>
      <c r="AP70" s="12">
        <f t="shared" si="57"/>
        <v>3.2014695269959981E-2</v>
      </c>
      <c r="AQ70" s="12">
        <f t="shared" si="88"/>
        <v>2.8258999857435144E-2</v>
      </c>
      <c r="AR70" s="13">
        <f t="shared" si="89"/>
        <v>88.268839103869652</v>
      </c>
      <c r="AS70" s="13">
        <f t="shared" si="90"/>
        <v>90.786948176583493</v>
      </c>
      <c r="AT70" s="12">
        <f t="shared" si="58"/>
        <v>0.27894771370465132</v>
      </c>
      <c r="AU70" s="12">
        <f t="shared" si="91"/>
        <v>0.27962945964445901</v>
      </c>
      <c r="AV70" s="13">
        <f t="shared" si="92"/>
        <v>100.24439918533605</v>
      </c>
      <c r="AW70" s="13">
        <f t="shared" si="93"/>
        <v>97.456813819577732</v>
      </c>
      <c r="AX70" s="12">
        <f t="shared" si="59"/>
        <v>8.3185724594896024E-2</v>
      </c>
      <c r="AY70" s="12">
        <f t="shared" si="94"/>
        <v>6.8920474063551326E-2</v>
      </c>
      <c r="AZ70" s="13">
        <f t="shared" si="95"/>
        <v>82.85132382892057</v>
      </c>
      <c r="BA70" s="13">
        <f t="shared" si="96"/>
        <v>89.971209213051822</v>
      </c>
      <c r="BB70" s="12">
        <f t="shared" si="60"/>
        <v>0.27264974086465921</v>
      </c>
      <c r="BC70" s="12">
        <f t="shared" si="97"/>
        <v>0.20834660442448091</v>
      </c>
      <c r="BD70" s="13">
        <f t="shared" si="98"/>
        <v>76.415478615071279</v>
      </c>
      <c r="BE70" s="13">
        <f t="shared" si="99"/>
        <v>85.988483685220729</v>
      </c>
      <c r="BF70" s="12">
        <f t="shared" si="61"/>
        <v>0.14852719280981436</v>
      </c>
      <c r="BG70" s="12">
        <f t="shared" si="100"/>
        <v>0.10605628064994076</v>
      </c>
      <c r="BH70" s="13">
        <f t="shared" si="101"/>
        <v>71.405295315682281</v>
      </c>
      <c r="BI70" s="13">
        <f t="shared" si="102"/>
        <v>84.644913627639156</v>
      </c>
      <c r="BJ70" s="12">
        <f t="shared" si="62"/>
        <v>0.64344289181919567</v>
      </c>
      <c r="BK70" s="12">
        <f t="shared" si="103"/>
        <v>0.46495628924124366</v>
      </c>
      <c r="BL70" s="13">
        <f t="shared" si="104"/>
        <v>72.260692464358456</v>
      </c>
      <c r="BM70" s="13">
        <f t="shared" si="105"/>
        <v>84.59692898272553</v>
      </c>
      <c r="BN70" s="12">
        <f t="shared" si="63"/>
        <v>0.39598504231450504</v>
      </c>
      <c r="BO70" s="12">
        <f t="shared" si="106"/>
        <v>0.28517374941427492</v>
      </c>
      <c r="BP70" s="13">
        <f t="shared" si="107"/>
        <v>72.016293279022406</v>
      </c>
      <c r="BQ70" s="13">
        <f t="shared" si="108"/>
        <v>84.59692898272553</v>
      </c>
    </row>
    <row r="71" spans="1:69" x14ac:dyDescent="0.2">
      <c r="A71" s="2" t="s">
        <v>1516</v>
      </c>
      <c r="F71" s="12">
        <f t="shared" si="48"/>
        <v>1.9506197646708479</v>
      </c>
      <c r="G71" s="12">
        <f t="shared" si="64"/>
        <v>1.8222557369878494</v>
      </c>
      <c r="H71" s="13">
        <f t="shared" si="65"/>
        <v>93.419320873914188</v>
      </c>
      <c r="I71" s="13">
        <f t="shared" si="66"/>
        <v>101.671974522293</v>
      </c>
      <c r="J71" s="12">
        <f t="shared" si="49"/>
        <v>10.661658146061933</v>
      </c>
      <c r="K71" s="12">
        <f t="shared" si="67"/>
        <v>11.509202436693863</v>
      </c>
      <c r="L71" s="13">
        <f t="shared" si="68"/>
        <v>107.94946038431166</v>
      </c>
      <c r="M71" s="13">
        <f t="shared" si="69"/>
        <v>112.10191082802548</v>
      </c>
      <c r="N71" s="12">
        <f t="shared" si="50"/>
        <v>0.53566691651445708</v>
      </c>
      <c r="O71" s="12">
        <f t="shared" si="70"/>
        <v>0.4173661681713064</v>
      </c>
      <c r="P71" s="13">
        <f t="shared" si="71"/>
        <v>77.915240852856016</v>
      </c>
      <c r="Q71" s="13">
        <f t="shared" si="72"/>
        <v>90.286624203821646</v>
      </c>
      <c r="R71" s="12">
        <f t="shared" si="51"/>
        <v>8.2908748696249894</v>
      </c>
      <c r="S71" s="12">
        <f t="shared" si="73"/>
        <v>8.2406800494087822</v>
      </c>
      <c r="T71" s="13">
        <f t="shared" si="74"/>
        <v>99.394577520400105</v>
      </c>
      <c r="U71" s="13">
        <f t="shared" si="75"/>
        <v>98.168789808917197</v>
      </c>
      <c r="V71" s="12">
        <f t="shared" si="52"/>
        <v>21.438819696872226</v>
      </c>
      <c r="W71" s="12">
        <f t="shared" si="76"/>
        <v>21.9895043912618</v>
      </c>
      <c r="X71" s="13">
        <f t="shared" si="77"/>
        <v>102.56863345172829</v>
      </c>
      <c r="Y71" s="13"/>
      <c r="Z71" s="12">
        <f t="shared" si="53"/>
        <v>78.56118030312777</v>
      </c>
      <c r="AA71" s="12">
        <f t="shared" si="78"/>
        <v>78.010495608738196</v>
      </c>
      <c r="AB71" s="13">
        <f t="shared" si="79"/>
        <v>99.299037142435026</v>
      </c>
      <c r="AC71" s="32"/>
      <c r="AD71" s="12">
        <f t="shared" si="54"/>
        <v>1.8823151855174052</v>
      </c>
      <c r="AE71" s="12">
        <f t="shared" si="80"/>
        <v>1.6721732977916934</v>
      </c>
      <c r="AF71" s="13">
        <f t="shared" si="81"/>
        <v>88.835988290242213</v>
      </c>
      <c r="AG71" s="13"/>
      <c r="AH71" s="12">
        <f t="shared" si="55"/>
        <v>0.93212259551618393</v>
      </c>
      <c r="AI71" s="12">
        <f t="shared" si="82"/>
        <v>0.97236163359585071</v>
      </c>
      <c r="AJ71" s="13">
        <f t="shared" si="83"/>
        <v>104.31692550671229</v>
      </c>
      <c r="AK71" s="13">
        <f t="shared" si="84"/>
        <v>113.53503184713377</v>
      </c>
      <c r="AL71" s="12">
        <f t="shared" si="56"/>
        <v>3.9103468065621545E-2</v>
      </c>
      <c r="AM71" s="12">
        <f t="shared" si="85"/>
        <v>2.8347183746438992E-2</v>
      </c>
      <c r="AN71" s="13">
        <f t="shared" si="86"/>
        <v>72.492761252961301</v>
      </c>
      <c r="AO71" s="13">
        <f t="shared" si="87"/>
        <v>86.624203821656053</v>
      </c>
      <c r="AP71" s="12">
        <f t="shared" si="57"/>
        <v>3.43329895215716E-2</v>
      </c>
      <c r="AQ71" s="12">
        <f t="shared" si="88"/>
        <v>2.5593847413816997E-2</v>
      </c>
      <c r="AR71" s="13">
        <f t="shared" si="89"/>
        <v>74.545933140300079</v>
      </c>
      <c r="AS71" s="13">
        <f t="shared" si="90"/>
        <v>85.350318471337587</v>
      </c>
      <c r="AT71" s="12">
        <f t="shared" si="58"/>
        <v>0.24394492554800873</v>
      </c>
      <c r="AU71" s="12">
        <f t="shared" si="91"/>
        <v>0.19385883922859654</v>
      </c>
      <c r="AV71" s="13">
        <f t="shared" si="92"/>
        <v>79.468281126612254</v>
      </c>
      <c r="AW71" s="13">
        <f t="shared" si="93"/>
        <v>93.909235668789819</v>
      </c>
      <c r="AX71" s="12">
        <f t="shared" si="59"/>
        <v>4.3657106675851043E-2</v>
      </c>
      <c r="AY71" s="12">
        <f t="shared" si="94"/>
        <v>2.9752105602468638E-2</v>
      </c>
      <c r="AZ71" s="13">
        <f t="shared" si="95"/>
        <v>68.149513029744668</v>
      </c>
      <c r="BA71" s="13">
        <f t="shared" si="96"/>
        <v>79.617834394904463</v>
      </c>
      <c r="BB71" s="12">
        <f t="shared" si="60"/>
        <v>0.22218865218802336</v>
      </c>
      <c r="BC71" s="12">
        <f t="shared" si="97"/>
        <v>0.16493077103717446</v>
      </c>
      <c r="BD71" s="13">
        <f t="shared" si="98"/>
        <v>74.230060542247955</v>
      </c>
      <c r="BE71" s="13">
        <f t="shared" si="99"/>
        <v>78.423566878980893</v>
      </c>
      <c r="BF71" s="12">
        <f t="shared" si="61"/>
        <v>7.36532975210136E-2</v>
      </c>
      <c r="BG71" s="12">
        <f t="shared" si="100"/>
        <v>5.3257596285923754E-2</v>
      </c>
      <c r="BH71" s="13">
        <f t="shared" si="101"/>
        <v>72.308502237430901</v>
      </c>
      <c r="BI71" s="13">
        <f t="shared" si="102"/>
        <v>79.856687898089177</v>
      </c>
      <c r="BJ71" s="12">
        <f t="shared" si="62"/>
        <v>0.20151657849714022</v>
      </c>
      <c r="BK71" s="12">
        <f t="shared" si="103"/>
        <v>0.14168222720870272</v>
      </c>
      <c r="BL71" s="13">
        <f t="shared" si="104"/>
        <v>70.307975783100815</v>
      </c>
      <c r="BM71" s="13">
        <f t="shared" si="105"/>
        <v>76.632165605095537</v>
      </c>
      <c r="BN71" s="12">
        <f t="shared" si="63"/>
        <v>9.1795571983991422E-2</v>
      </c>
      <c r="BO71" s="12">
        <f t="shared" si="106"/>
        <v>6.2389093672720677E-2</v>
      </c>
      <c r="BP71" s="13">
        <f t="shared" si="107"/>
        <v>67.965254014214267</v>
      </c>
      <c r="BQ71" s="13">
        <f t="shared" si="108"/>
        <v>77.229299363057322</v>
      </c>
    </row>
    <row r="72" spans="1:69" x14ac:dyDescent="0.2">
      <c r="A72" s="2" t="s">
        <v>1517</v>
      </c>
      <c r="F72" s="12">
        <f t="shared" si="48"/>
        <v>1.9668139365545401</v>
      </c>
      <c r="G72" s="12">
        <f t="shared" si="64"/>
        <v>1.9233736984905634</v>
      </c>
      <c r="H72" s="13">
        <f t="shared" si="65"/>
        <v>97.791339726823594</v>
      </c>
      <c r="I72" s="13">
        <f t="shared" si="66"/>
        <v>99.650904474769916</v>
      </c>
      <c r="J72" s="12">
        <f t="shared" si="49"/>
        <v>11.254135380595494</v>
      </c>
      <c r="K72" s="12">
        <f t="shared" si="67"/>
        <v>12.496963466799011</v>
      </c>
      <c r="L72" s="13">
        <f t="shared" si="68"/>
        <v>111.043301365882</v>
      </c>
      <c r="M72" s="13">
        <f t="shared" si="69"/>
        <v>112.72611869247856</v>
      </c>
      <c r="N72" s="12">
        <f t="shared" si="50"/>
        <v>0.56988061539614199</v>
      </c>
      <c r="O72" s="12">
        <f t="shared" si="70"/>
        <v>0.5175463304600243</v>
      </c>
      <c r="P72" s="13">
        <f t="shared" si="71"/>
        <v>90.816623074687584</v>
      </c>
      <c r="Q72" s="13">
        <f t="shared" si="72"/>
        <v>91.177403998730568</v>
      </c>
      <c r="R72" s="12">
        <f t="shared" si="51"/>
        <v>8.4505287902094786</v>
      </c>
      <c r="S72" s="12">
        <f t="shared" si="73"/>
        <v>8.0821535160067981</v>
      </c>
      <c r="T72" s="13">
        <f t="shared" si="74"/>
        <v>95.640802092415001</v>
      </c>
      <c r="U72" s="13">
        <f t="shared" si="75"/>
        <v>94.44620755315772</v>
      </c>
      <c r="V72" s="12">
        <f t="shared" si="52"/>
        <v>22.241358722755656</v>
      </c>
      <c r="W72" s="12">
        <f t="shared" si="76"/>
        <v>23.020037011756397</v>
      </c>
      <c r="X72" s="13">
        <f t="shared" si="77"/>
        <v>103.5010374083129</v>
      </c>
      <c r="Y72" s="13"/>
      <c r="Z72" s="12">
        <f t="shared" si="53"/>
        <v>77.758641277244351</v>
      </c>
      <c r="AA72" s="12">
        <f t="shared" si="78"/>
        <v>76.979962988243599</v>
      </c>
      <c r="AB72" s="13">
        <f t="shared" si="79"/>
        <v>98.998595813647995</v>
      </c>
      <c r="AC72" s="32"/>
      <c r="AD72" s="12">
        <f t="shared" si="54"/>
        <v>2.0343379996113384</v>
      </c>
      <c r="AE72" s="12">
        <f t="shared" si="80"/>
        <v>1.9351051206119332</v>
      </c>
      <c r="AF72" s="13">
        <f t="shared" si="81"/>
        <v>95.122104634610167</v>
      </c>
      <c r="AG72" s="13"/>
      <c r="AH72" s="12">
        <f t="shared" si="55"/>
        <v>1.014968146155413</v>
      </c>
      <c r="AI72" s="12">
        <f t="shared" si="82"/>
        <v>1.093723303093366</v>
      </c>
      <c r="AJ72" s="13">
        <f t="shared" si="83"/>
        <v>107.75937227550129</v>
      </c>
      <c r="AK72" s="13">
        <f t="shared" si="84"/>
        <v>110.88543319581086</v>
      </c>
      <c r="AL72" s="12">
        <f t="shared" si="56"/>
        <v>3.3059631427253593E-2</v>
      </c>
      <c r="AM72" s="12">
        <f t="shared" si="85"/>
        <v>3.0897929285105364E-2</v>
      </c>
      <c r="AN72" s="13">
        <f t="shared" si="86"/>
        <v>93.461203138622494</v>
      </c>
      <c r="AO72" s="13">
        <f t="shared" si="87"/>
        <v>93.30371310695017</v>
      </c>
      <c r="AP72" s="12">
        <f t="shared" si="57"/>
        <v>3.9521712357793247E-2</v>
      </c>
      <c r="AQ72" s="12">
        <f t="shared" si="88"/>
        <v>3.4341737852310907E-2</v>
      </c>
      <c r="AR72" s="13">
        <f t="shared" si="89"/>
        <v>86.893344957861089</v>
      </c>
      <c r="AS72" s="13">
        <f t="shared" si="90"/>
        <v>87.210409393843221</v>
      </c>
      <c r="AT72" s="12">
        <f t="shared" si="58"/>
        <v>0.28358233416918949</v>
      </c>
      <c r="AU72" s="12">
        <f t="shared" si="91"/>
        <v>0.25927056765366757</v>
      </c>
      <c r="AV72" s="13">
        <f t="shared" si="92"/>
        <v>91.426910781749498</v>
      </c>
      <c r="AW72" s="13">
        <f t="shared" si="93"/>
        <v>92.573786099650903</v>
      </c>
      <c r="AX72" s="12">
        <f t="shared" si="59"/>
        <v>4.9776753834519218E-2</v>
      </c>
      <c r="AY72" s="12">
        <f t="shared" si="94"/>
        <v>3.9115472934768962E-2</v>
      </c>
      <c r="AZ72" s="13">
        <f t="shared" si="95"/>
        <v>78.581807614065681</v>
      </c>
      <c r="BA72" s="13">
        <f t="shared" si="96"/>
        <v>77.054903205331641</v>
      </c>
      <c r="BB72" s="12">
        <f t="shared" si="60"/>
        <v>0.24036131461202931</v>
      </c>
      <c r="BC72" s="12">
        <f t="shared" si="97"/>
        <v>0.19349050900183706</v>
      </c>
      <c r="BD72" s="13">
        <f t="shared" si="98"/>
        <v>80.49985469340308</v>
      </c>
      <c r="BE72" s="13">
        <f t="shared" si="99"/>
        <v>78.927324658838458</v>
      </c>
      <c r="BF72" s="12">
        <f t="shared" si="61"/>
        <v>8.864289276457657E-2</v>
      </c>
      <c r="BG72" s="12">
        <f t="shared" si="100"/>
        <v>7.1898376549239529E-2</v>
      </c>
      <c r="BH72" s="13">
        <f t="shared" si="101"/>
        <v>81.11014240046498</v>
      </c>
      <c r="BI72" s="13">
        <f t="shared" si="102"/>
        <v>75.087273881307524</v>
      </c>
      <c r="BJ72" s="12">
        <f t="shared" si="62"/>
        <v>0.17770722558984048</v>
      </c>
      <c r="BK72" s="12">
        <f t="shared" si="103"/>
        <v>0.13396470304563973</v>
      </c>
      <c r="BL72" s="13">
        <f t="shared" si="104"/>
        <v>75.38506248183667</v>
      </c>
      <c r="BM72" s="13">
        <f t="shared" si="105"/>
        <v>73.024436686766109</v>
      </c>
      <c r="BN72" s="12">
        <f t="shared" si="63"/>
        <v>0.10671798870072371</v>
      </c>
      <c r="BO72" s="12">
        <f t="shared" si="106"/>
        <v>7.8402521195998137E-2</v>
      </c>
      <c r="BP72" s="13">
        <f t="shared" si="107"/>
        <v>73.467015402499271</v>
      </c>
      <c r="BQ72" s="13">
        <f t="shared" si="108"/>
        <v>69.24785782291336</v>
      </c>
    </row>
    <row r="73" spans="1:69" x14ac:dyDescent="0.2">
      <c r="A73" s="2" t="s">
        <v>1518</v>
      </c>
      <c r="F73" s="12">
        <f t="shared" si="48"/>
        <v>2.6071503729511072</v>
      </c>
      <c r="G73" s="12">
        <f t="shared" si="64"/>
        <v>2.2617540585816043</v>
      </c>
      <c r="H73" s="13">
        <f t="shared" si="65"/>
        <v>86.751960379694594</v>
      </c>
      <c r="I73" s="13">
        <f t="shared" si="66"/>
        <v>96.8508002065049</v>
      </c>
      <c r="J73" s="12">
        <f t="shared" si="49"/>
        <v>46.112656955128955</v>
      </c>
      <c r="K73" s="12">
        <f t="shared" si="67"/>
        <v>39.2233536873796</v>
      </c>
      <c r="L73" s="13">
        <f t="shared" si="68"/>
        <v>85.059843169624429</v>
      </c>
      <c r="M73" s="13">
        <f t="shared" si="69"/>
        <v>96.179659266907592</v>
      </c>
      <c r="N73" s="12">
        <f t="shared" si="50"/>
        <v>0.70615193957958233</v>
      </c>
      <c r="O73" s="12">
        <f t="shared" si="70"/>
        <v>0.62921256192831965</v>
      </c>
      <c r="P73" s="13">
        <f t="shared" si="71"/>
        <v>89.104416013206773</v>
      </c>
      <c r="Q73" s="13">
        <f t="shared" si="72"/>
        <v>96.695921528136296</v>
      </c>
      <c r="R73" s="12">
        <f t="shared" si="51"/>
        <v>3.2431547688638438</v>
      </c>
      <c r="S73" s="12">
        <f t="shared" si="73"/>
        <v>3.2792939264203125</v>
      </c>
      <c r="T73" s="13">
        <f t="shared" si="74"/>
        <v>101.1143210895584</v>
      </c>
      <c r="U73" s="13">
        <f t="shared" si="75"/>
        <v>107.27929788332473</v>
      </c>
      <c r="V73" s="12">
        <f t="shared" si="52"/>
        <v>52.669114036523489</v>
      </c>
      <c r="W73" s="12">
        <f t="shared" si="76"/>
        <v>45.393614234309837</v>
      </c>
      <c r="X73" s="13">
        <f t="shared" si="77"/>
        <v>86.186401773972406</v>
      </c>
      <c r="Y73" s="13"/>
      <c r="Z73" s="12">
        <f t="shared" si="53"/>
        <v>47.330885963476511</v>
      </c>
      <c r="AA73" s="12">
        <f t="shared" si="78"/>
        <v>54.60638576569017</v>
      </c>
      <c r="AB73" s="13">
        <f t="shared" si="79"/>
        <v>115.37156901695835</v>
      </c>
      <c r="AC73" s="32"/>
      <c r="AD73" s="12">
        <f t="shared" si="54"/>
        <v>4.952416582879323</v>
      </c>
      <c r="AE73" s="12">
        <f t="shared" si="80"/>
        <v>4.246964285192135</v>
      </c>
      <c r="AF73" s="13">
        <f t="shared" si="81"/>
        <v>85.755392627389995</v>
      </c>
      <c r="AG73" s="13"/>
      <c r="AH73" s="12">
        <f t="shared" si="55"/>
        <v>0.65471040755722865</v>
      </c>
      <c r="AI73" s="12">
        <f t="shared" si="82"/>
        <v>0.68443312519292621</v>
      </c>
      <c r="AJ73" s="13">
        <f t="shared" si="83"/>
        <v>104.53982666116384</v>
      </c>
      <c r="AK73" s="13">
        <f t="shared" si="84"/>
        <v>101.70366546205472</v>
      </c>
      <c r="AL73" s="12">
        <f t="shared" si="56"/>
        <v>1.5713049781373489</v>
      </c>
      <c r="AM73" s="12">
        <f t="shared" si="85"/>
        <v>1.2982883063272688</v>
      </c>
      <c r="AN73" s="13">
        <f t="shared" si="86"/>
        <v>82.624845233182015</v>
      </c>
      <c r="AO73" s="13">
        <f t="shared" si="87"/>
        <v>94.682498709344344</v>
      </c>
      <c r="AP73" s="12">
        <f t="shared" si="57"/>
        <v>1.8565716557158558</v>
      </c>
      <c r="AQ73" s="12">
        <f t="shared" si="88"/>
        <v>1.5362881426786177</v>
      </c>
      <c r="AR73" s="13">
        <f t="shared" si="89"/>
        <v>82.748658687577375</v>
      </c>
      <c r="AS73" s="13">
        <f t="shared" si="90"/>
        <v>96.128033040784715</v>
      </c>
      <c r="AT73" s="12">
        <f t="shared" si="58"/>
        <v>7.0147543666845932E-2</v>
      </c>
      <c r="AU73" s="12">
        <f t="shared" si="91"/>
        <v>7.0060691569858516E-2</v>
      </c>
      <c r="AV73" s="13">
        <f t="shared" si="92"/>
        <v>99.876186545604611</v>
      </c>
      <c r="AW73" s="13">
        <f t="shared" si="93"/>
        <v>108.77645844088796</v>
      </c>
      <c r="AX73" s="12">
        <f t="shared" si="59"/>
        <v>0.33203170668973742</v>
      </c>
      <c r="AY73" s="12">
        <f t="shared" si="94"/>
        <v>0.26324098578249511</v>
      </c>
      <c r="AZ73" s="13">
        <f t="shared" si="95"/>
        <v>79.281881964506809</v>
      </c>
      <c r="BA73" s="13">
        <f t="shared" si="96"/>
        <v>93.18533815178111</v>
      </c>
      <c r="BB73" s="12">
        <f t="shared" si="60"/>
        <v>4.2088526200107557E-2</v>
      </c>
      <c r="BC73" s="12">
        <f t="shared" si="97"/>
        <v>3.2500054692695519E-2</v>
      </c>
      <c r="BD73" s="13">
        <f t="shared" si="98"/>
        <v>77.218324391250519</v>
      </c>
      <c r="BE73" s="13">
        <f t="shared" si="99"/>
        <v>92.204439855446566</v>
      </c>
      <c r="BF73" s="12">
        <f t="shared" si="61"/>
        <v>4.6765029111230623E-3</v>
      </c>
      <c r="BG73" s="12">
        <f t="shared" si="100"/>
        <v>2.0577191822916785E-2</v>
      </c>
      <c r="BH73" s="13">
        <f t="shared" si="101"/>
        <v>121.70862567065622</v>
      </c>
      <c r="BI73" s="13"/>
      <c r="BJ73" s="12">
        <f t="shared" si="62"/>
        <v>0.36009072415647575</v>
      </c>
      <c r="BK73" s="12">
        <f t="shared" si="103"/>
        <v>0.29232292794708542</v>
      </c>
      <c r="BL73" s="13">
        <f t="shared" si="104"/>
        <v>81.180354931902599</v>
      </c>
      <c r="BM73" s="13">
        <f t="shared" si="105"/>
        <v>93.753226639132677</v>
      </c>
      <c r="BN73" s="12">
        <f t="shared" si="63"/>
        <v>6.0794537844599809E-2</v>
      </c>
      <c r="BO73" s="12">
        <f t="shared" si="106"/>
        <v>4.9252859178270506E-2</v>
      </c>
      <c r="BP73" s="13">
        <f t="shared" si="107"/>
        <v>81.015270326042099</v>
      </c>
      <c r="BQ73" s="13">
        <f t="shared" si="108"/>
        <v>92.82395456892101</v>
      </c>
    </row>
    <row r="74" spans="1:69" x14ac:dyDescent="0.2">
      <c r="A74" s="2" t="s">
        <v>1519</v>
      </c>
      <c r="F74" s="12">
        <f t="shared" si="48"/>
        <v>2.0087218703611081</v>
      </c>
      <c r="G74" s="12">
        <f t="shared" si="64"/>
        <v>1.7768431669097258</v>
      </c>
      <c r="H74" s="13">
        <f t="shared" si="65"/>
        <v>88.456405693950174</v>
      </c>
      <c r="I74" s="13">
        <f t="shared" si="66"/>
        <v>91.600199401794612</v>
      </c>
      <c r="J74" s="12">
        <f t="shared" si="49"/>
        <v>9.2334918214889061</v>
      </c>
      <c r="K74" s="12">
        <f t="shared" si="67"/>
        <v>11.053081179549217</v>
      </c>
      <c r="L74" s="13">
        <f t="shared" si="68"/>
        <v>119.70640569395017</v>
      </c>
      <c r="M74" s="13">
        <f t="shared" si="69"/>
        <v>126.49551345962114</v>
      </c>
      <c r="N74" s="12">
        <f t="shared" si="50"/>
        <v>0.99411645364171231</v>
      </c>
      <c r="O74" s="12">
        <f t="shared" si="70"/>
        <v>0.86056522188023665</v>
      </c>
      <c r="P74" s="13">
        <f t="shared" si="71"/>
        <v>86.565836298932382</v>
      </c>
      <c r="Q74" s="13">
        <f t="shared" si="72"/>
        <v>88.235294117647058</v>
      </c>
      <c r="R74" s="12">
        <f t="shared" si="51"/>
        <v>10.895910041399757</v>
      </c>
      <c r="S74" s="12">
        <f t="shared" si="73"/>
        <v>9.1340491428015316</v>
      </c>
      <c r="T74" s="13">
        <f t="shared" si="74"/>
        <v>83.830071174377224</v>
      </c>
      <c r="U74" s="13">
        <f t="shared" si="75"/>
        <v>83.125623130608176</v>
      </c>
      <c r="V74" s="12">
        <f t="shared" si="52"/>
        <v>23.132240186891483</v>
      </c>
      <c r="W74" s="12">
        <f t="shared" si="76"/>
        <v>22.824538711140711</v>
      </c>
      <c r="X74" s="13">
        <f t="shared" si="77"/>
        <v>98.669815490135107</v>
      </c>
      <c r="Y74" s="13"/>
      <c r="Z74" s="12">
        <f t="shared" si="53"/>
        <v>76.86775981310852</v>
      </c>
      <c r="AA74" s="12">
        <f t="shared" si="78"/>
        <v>77.175461288859282</v>
      </c>
      <c r="AB74" s="13">
        <f t="shared" si="79"/>
        <v>100.40029978302853</v>
      </c>
      <c r="AC74" s="32"/>
      <c r="AD74" s="12">
        <f t="shared" si="54"/>
        <v>1.7419636059771526</v>
      </c>
      <c r="AE74" s="12">
        <f t="shared" si="80"/>
        <v>1.6788449719143153</v>
      </c>
      <c r="AF74" s="13">
        <f t="shared" si="81"/>
        <v>96.376581356449691</v>
      </c>
      <c r="AG74" s="13"/>
      <c r="AH74" s="12">
        <f t="shared" si="55"/>
        <v>0.88825681107368193</v>
      </c>
      <c r="AI74" s="12">
        <f t="shared" si="82"/>
        <v>1.041963172064635</v>
      </c>
      <c r="AJ74" s="13">
        <f t="shared" si="83"/>
        <v>117.30427046263345</v>
      </c>
      <c r="AK74" s="13">
        <f t="shared" si="84"/>
        <v>123.0309072781655</v>
      </c>
      <c r="AL74" s="12">
        <f t="shared" si="56"/>
        <v>2.5912512127658292E-2</v>
      </c>
      <c r="AM74" s="12">
        <f t="shared" si="85"/>
        <v>2.7030623193664897E-2</v>
      </c>
      <c r="AN74" s="13">
        <f t="shared" si="86"/>
        <v>104.31494661921707</v>
      </c>
      <c r="AO74" s="13">
        <f t="shared" si="87"/>
        <v>109.99501495513459</v>
      </c>
      <c r="AP74" s="12">
        <f t="shared" si="57"/>
        <v>3.9571820846113825E-2</v>
      </c>
      <c r="AQ74" s="12">
        <f t="shared" si="88"/>
        <v>3.3155482457142081E-2</v>
      </c>
      <c r="AR74" s="13">
        <f t="shared" si="89"/>
        <v>83.785587188612098</v>
      </c>
      <c r="AS74" s="13">
        <f t="shared" si="90"/>
        <v>81.281156530408765</v>
      </c>
      <c r="AT74" s="12">
        <f t="shared" si="58"/>
        <v>0.25109023379513851</v>
      </c>
      <c r="AU74" s="12">
        <f t="shared" si="91"/>
        <v>0.21227624080411953</v>
      </c>
      <c r="AV74" s="13">
        <f t="shared" si="92"/>
        <v>84.541814946619226</v>
      </c>
      <c r="AW74" s="13">
        <f t="shared" si="93"/>
        <v>88.958125623130613</v>
      </c>
      <c r="AX74" s="12">
        <f t="shared" si="59"/>
        <v>6.4479972038591571E-2</v>
      </c>
      <c r="AY74" s="12">
        <f t="shared" si="94"/>
        <v>4.5534677763017846E-2</v>
      </c>
      <c r="AZ74" s="13">
        <f t="shared" si="95"/>
        <v>70.618327402135222</v>
      </c>
      <c r="BA74" s="13">
        <f t="shared" si="96"/>
        <v>72.357926221335987</v>
      </c>
      <c r="BB74" s="12">
        <f t="shared" si="60"/>
        <v>0.20649660827312191</v>
      </c>
      <c r="BC74" s="12">
        <f t="shared" si="97"/>
        <v>0.13962404118111443</v>
      </c>
      <c r="BD74" s="13">
        <f t="shared" si="98"/>
        <v>67.615658362989322</v>
      </c>
      <c r="BE74" s="13">
        <f t="shared" si="99"/>
        <v>68.594217347956132</v>
      </c>
      <c r="BF74" s="12">
        <f t="shared" si="61"/>
        <v>5.3231129564569366E-2</v>
      </c>
      <c r="BG74" s="12">
        <f t="shared" si="100"/>
        <v>4.100075660189139E-2</v>
      </c>
      <c r="BH74" s="13">
        <f t="shared" si="101"/>
        <v>77.02402135231317</v>
      </c>
      <c r="BI74" s="13">
        <f t="shared" si="102"/>
        <v>69.815553339980056</v>
      </c>
      <c r="BJ74" s="12">
        <f t="shared" si="62"/>
        <v>0.15045326809004697</v>
      </c>
      <c r="BK74" s="12">
        <f t="shared" si="103"/>
        <v>0.10025756031979108</v>
      </c>
      <c r="BL74" s="13">
        <f t="shared" si="104"/>
        <v>66.637010676156578</v>
      </c>
      <c r="BM74" s="13">
        <f t="shared" si="105"/>
        <v>66.450648055832502</v>
      </c>
      <c r="BN74" s="12">
        <f t="shared" si="63"/>
        <v>6.2471250168230456E-2</v>
      </c>
      <c r="BO74" s="12">
        <f t="shared" si="106"/>
        <v>3.8002417528939118E-2</v>
      </c>
      <c r="BP74" s="13">
        <f t="shared" si="107"/>
        <v>60.831850533807831</v>
      </c>
      <c r="BQ74" s="13">
        <f t="shared" si="108"/>
        <v>64.332003988035893</v>
      </c>
    </row>
    <row r="75" spans="1:69" x14ac:dyDescent="0.2">
      <c r="A75" s="2" t="s">
        <v>1520</v>
      </c>
      <c r="F75" s="12">
        <f t="shared" si="48"/>
        <v>1.9463112401594607</v>
      </c>
      <c r="G75" s="12">
        <f t="shared" si="64"/>
        <v>1.9259031441833183</v>
      </c>
      <c r="H75" s="13">
        <f t="shared" si="65"/>
        <v>98.951447458399826</v>
      </c>
      <c r="I75" s="13">
        <f t="shared" si="66"/>
        <v>98.464163822525592</v>
      </c>
      <c r="J75" s="12">
        <f t="shared" si="49"/>
        <v>9.1869362216668407</v>
      </c>
      <c r="K75" s="12">
        <f t="shared" si="67"/>
        <v>10.177458408320231</v>
      </c>
      <c r="L75" s="13">
        <f t="shared" si="68"/>
        <v>110.78185548210622</v>
      </c>
      <c r="M75" s="13">
        <f t="shared" si="69"/>
        <v>111.72598732325696</v>
      </c>
      <c r="N75" s="12">
        <f t="shared" si="50"/>
        <v>0.6059661629441434</v>
      </c>
      <c r="O75" s="12">
        <f t="shared" si="70"/>
        <v>0.57405866724318688</v>
      </c>
      <c r="P75" s="13">
        <f t="shared" si="71"/>
        <v>94.734442671529521</v>
      </c>
      <c r="Q75" s="13">
        <f t="shared" si="72"/>
        <v>92.198927352510978</v>
      </c>
      <c r="R75" s="12">
        <f t="shared" si="51"/>
        <v>8.9705479141311226</v>
      </c>
      <c r="S75" s="12">
        <f t="shared" si="73"/>
        <v>8.3387039876514084</v>
      </c>
      <c r="T75" s="13">
        <f t="shared" si="74"/>
        <v>92.956462274903117</v>
      </c>
      <c r="U75" s="13">
        <f t="shared" si="75"/>
        <v>91.05314480741103</v>
      </c>
      <c r="V75" s="12">
        <f t="shared" si="52"/>
        <v>20.709761538901571</v>
      </c>
      <c r="W75" s="12">
        <f t="shared" si="76"/>
        <v>21.016124207398143</v>
      </c>
      <c r="X75" s="13">
        <f t="shared" si="77"/>
        <v>101.479315287726</v>
      </c>
      <c r="Y75" s="13"/>
      <c r="Z75" s="12">
        <f t="shared" si="53"/>
        <v>79.290238461098426</v>
      </c>
      <c r="AA75" s="12">
        <f t="shared" si="78"/>
        <v>78.98387579260185</v>
      </c>
      <c r="AB75" s="13">
        <f t="shared" si="79"/>
        <v>99.613618681892461</v>
      </c>
      <c r="AC75" s="32"/>
      <c r="AD75" s="12">
        <f t="shared" si="54"/>
        <v>1.8283529831800993</v>
      </c>
      <c r="AE75" s="12">
        <f t="shared" si="80"/>
        <v>1.7652125333018291</v>
      </c>
      <c r="AF75" s="13">
        <f t="shared" si="81"/>
        <v>96.546594095389139</v>
      </c>
      <c r="AG75" s="13"/>
      <c r="AH75" s="12">
        <f t="shared" si="55"/>
        <v>0.89454965786187834</v>
      </c>
      <c r="AI75" s="12">
        <f t="shared" si="82"/>
        <v>0.97509379163334908</v>
      </c>
      <c r="AJ75" s="13">
        <f t="shared" si="83"/>
        <v>109.00387508547982</v>
      </c>
      <c r="AK75" s="13">
        <f t="shared" si="84"/>
        <v>108.14236957581667</v>
      </c>
      <c r="AL75" s="12">
        <f t="shared" si="56"/>
        <v>3.7281121353008824E-2</v>
      </c>
      <c r="AM75" s="12">
        <f t="shared" si="85"/>
        <v>3.8657811952322124E-2</v>
      </c>
      <c r="AN75" s="13">
        <f t="shared" si="86"/>
        <v>103.6927285160702</v>
      </c>
      <c r="AO75" s="13">
        <f t="shared" si="87"/>
        <v>101.95026816187224</v>
      </c>
      <c r="AP75" s="12">
        <f t="shared" si="57"/>
        <v>4.3593268883676983E-2</v>
      </c>
      <c r="AQ75" s="12">
        <f t="shared" si="88"/>
        <v>3.8942790233674515E-2</v>
      </c>
      <c r="AR75" s="13">
        <f t="shared" si="89"/>
        <v>89.332117620241618</v>
      </c>
      <c r="AS75" s="13">
        <f t="shared" si="90"/>
        <v>87.518283764017553</v>
      </c>
      <c r="AT75" s="12">
        <f t="shared" si="58"/>
        <v>0.30081328075840452</v>
      </c>
      <c r="AU75" s="12">
        <f t="shared" si="91"/>
        <v>0.29100787862746047</v>
      </c>
      <c r="AV75" s="13">
        <f t="shared" si="92"/>
        <v>96.740369272851609</v>
      </c>
      <c r="AW75" s="13">
        <f t="shared" si="93"/>
        <v>94.368600682593865</v>
      </c>
      <c r="AX75" s="12">
        <f t="shared" si="59"/>
        <v>4.2015232001009942E-2</v>
      </c>
      <c r="AY75" s="12">
        <f t="shared" si="94"/>
        <v>3.5742157699514276E-2</v>
      </c>
      <c r="AZ75" s="13">
        <f t="shared" si="95"/>
        <v>85.069523592432176</v>
      </c>
      <c r="BA75" s="13">
        <f t="shared" si="96"/>
        <v>83.837152608483663</v>
      </c>
      <c r="BB75" s="12">
        <f t="shared" si="60"/>
        <v>0.22565927422138676</v>
      </c>
      <c r="BC75" s="12">
        <f t="shared" si="97"/>
        <v>0.17108337042633515</v>
      </c>
      <c r="BD75" s="13">
        <f t="shared" si="98"/>
        <v>75.814907681787105</v>
      </c>
      <c r="BE75" s="13">
        <f t="shared" si="99"/>
        <v>72.111165285226718</v>
      </c>
      <c r="BF75" s="12">
        <f t="shared" si="61"/>
        <v>5.6612073165680059E-2</v>
      </c>
      <c r="BG75" s="12">
        <f t="shared" si="100"/>
        <v>4.2417115225801313E-2</v>
      </c>
      <c r="BH75" s="13">
        <f t="shared" si="101"/>
        <v>74.92591748347391</v>
      </c>
      <c r="BI75" s="13">
        <f t="shared" si="102"/>
        <v>67.649926864943936</v>
      </c>
      <c r="BJ75" s="12">
        <f t="shared" si="62"/>
        <v>0.13945900950569967</v>
      </c>
      <c r="BK75" s="12">
        <f t="shared" si="103"/>
        <v>0.1070022853877787</v>
      </c>
      <c r="BL75" s="13">
        <f t="shared" si="104"/>
        <v>76.726692500569868</v>
      </c>
      <c r="BM75" s="13">
        <f t="shared" si="105"/>
        <v>68.820087762067288</v>
      </c>
      <c r="BN75" s="12">
        <f t="shared" si="63"/>
        <v>8.8370065429354244E-2</v>
      </c>
      <c r="BO75" s="12">
        <f t="shared" si="106"/>
        <v>6.5265332115593294E-2</v>
      </c>
      <c r="BP75" s="13">
        <f t="shared" si="107"/>
        <v>73.85457032140414</v>
      </c>
      <c r="BQ75" s="13">
        <f t="shared" si="108"/>
        <v>67.771818625060945</v>
      </c>
    </row>
    <row r="76" spans="1:69" x14ac:dyDescent="0.2">
      <c r="A76" s="2" t="s">
        <v>1521</v>
      </c>
      <c r="F76" s="12">
        <f t="shared" si="48"/>
        <v>1.2118680454307977</v>
      </c>
      <c r="G76" s="12">
        <f t="shared" si="64"/>
        <v>1.1742825727174369</v>
      </c>
      <c r="H76" s="13">
        <f t="shared" si="65"/>
        <v>96.898550724637673</v>
      </c>
      <c r="I76" s="13">
        <f t="shared" si="66"/>
        <v>95.924967658473477</v>
      </c>
      <c r="J76" s="12">
        <f t="shared" si="49"/>
        <v>9.1601632269317452</v>
      </c>
      <c r="K76" s="12">
        <f t="shared" si="67"/>
        <v>9.1150261907410677</v>
      </c>
      <c r="L76" s="13">
        <f t="shared" si="68"/>
        <v>99.507246376811594</v>
      </c>
      <c r="M76" s="13">
        <f t="shared" si="69"/>
        <v>94.404915912031058</v>
      </c>
      <c r="N76" s="12">
        <f t="shared" si="50"/>
        <v>0.34267416167006237</v>
      </c>
      <c r="O76" s="12">
        <f t="shared" si="70"/>
        <v>0.36174472371083105</v>
      </c>
      <c r="P76" s="13">
        <f t="shared" si="71"/>
        <v>105.56521739130436</v>
      </c>
      <c r="Q76" s="13">
        <f t="shared" si="72"/>
        <v>97.994825355756788</v>
      </c>
      <c r="R76" s="12">
        <f t="shared" si="51"/>
        <v>7.557565186632333</v>
      </c>
      <c r="S76" s="12">
        <f t="shared" si="73"/>
        <v>7.4611788480202108</v>
      </c>
      <c r="T76" s="13">
        <f t="shared" si="74"/>
        <v>98.724637681159422</v>
      </c>
      <c r="U76" s="13">
        <f t="shared" si="75"/>
        <v>93.661060802069869</v>
      </c>
      <c r="V76" s="12">
        <f t="shared" si="52"/>
        <v>18.272270620664941</v>
      </c>
      <c r="W76" s="12">
        <f t="shared" si="76"/>
        <v>18.112232335189546</v>
      </c>
      <c r="X76" s="13">
        <f t="shared" si="77"/>
        <v>99.124146698580546</v>
      </c>
      <c r="Y76" s="13"/>
      <c r="Z76" s="12">
        <f t="shared" si="53"/>
        <v>81.727729379335059</v>
      </c>
      <c r="AA76" s="12">
        <f t="shared" si="78"/>
        <v>81.887767664810454</v>
      </c>
      <c r="AB76" s="13">
        <f t="shared" si="79"/>
        <v>100.19581883247066</v>
      </c>
      <c r="AC76" s="32"/>
      <c r="AD76" s="12">
        <f t="shared" si="54"/>
        <v>1.3012309507491706</v>
      </c>
      <c r="AE76" s="12">
        <f t="shared" si="80"/>
        <v>1.2317154063979301</v>
      </c>
      <c r="AF76" s="13">
        <f t="shared" si="81"/>
        <v>94.657708970785109</v>
      </c>
      <c r="AG76" s="13"/>
      <c r="AH76" s="12">
        <f t="shared" si="55"/>
        <v>0.73980384376850816</v>
      </c>
      <c r="AI76" s="12">
        <f t="shared" si="82"/>
        <v>0.76017525395923524</v>
      </c>
      <c r="AJ76" s="13">
        <f t="shared" si="83"/>
        <v>102.7536231884058</v>
      </c>
      <c r="AK76" s="13">
        <f t="shared" si="84"/>
        <v>97.768434670116434</v>
      </c>
      <c r="AL76" s="12">
        <f t="shared" si="56"/>
        <v>2.8973129458691183E-2</v>
      </c>
      <c r="AM76" s="12">
        <f t="shared" si="85"/>
        <v>3.035040285904636E-2</v>
      </c>
      <c r="AN76" s="13">
        <f t="shared" si="86"/>
        <v>104.7536231884058</v>
      </c>
      <c r="AO76" s="13">
        <f t="shared" si="87"/>
        <v>93.887451487710223</v>
      </c>
      <c r="AP76" s="12">
        <f t="shared" si="57"/>
        <v>2.3504305825926181E-2</v>
      </c>
      <c r="AQ76" s="12">
        <f t="shared" si="88"/>
        <v>1.823797875246504E-2</v>
      </c>
      <c r="AR76" s="13">
        <f t="shared" si="89"/>
        <v>77.594202898550719</v>
      </c>
      <c r="AS76" s="13">
        <f t="shared" si="90"/>
        <v>74.935316946959901</v>
      </c>
      <c r="AT76" s="12">
        <f t="shared" si="58"/>
        <v>0.13567336927242538</v>
      </c>
      <c r="AU76" s="12">
        <f t="shared" si="91"/>
        <v>0.13138687731570237</v>
      </c>
      <c r="AV76" s="13">
        <f t="shared" si="92"/>
        <v>96.840579710144922</v>
      </c>
      <c r="AW76" s="13">
        <f t="shared" si="93"/>
        <v>99.288486416558868</v>
      </c>
      <c r="AX76" s="12">
        <f t="shared" si="59"/>
        <v>3.2812941796590014E-2</v>
      </c>
      <c r="AY76" s="12">
        <f t="shared" si="94"/>
        <v>2.8628102842822013E-2</v>
      </c>
      <c r="AZ76" s="13">
        <f t="shared" si="95"/>
        <v>87.246376811594203</v>
      </c>
      <c r="BA76" s="13">
        <f t="shared" si="96"/>
        <v>79.721862871927556</v>
      </c>
      <c r="BB76" s="12">
        <f t="shared" si="60"/>
        <v>0.18058753783087839</v>
      </c>
      <c r="BC76" s="12">
        <f t="shared" si="97"/>
        <v>0.13672308661282734</v>
      </c>
      <c r="BD76" s="13">
        <f t="shared" si="98"/>
        <v>75.71014492753622</v>
      </c>
      <c r="BE76" s="13">
        <f t="shared" si="99"/>
        <v>70.342820181112558</v>
      </c>
      <c r="BF76" s="12">
        <f t="shared" si="61"/>
        <v>2.3504305825926181E-2</v>
      </c>
      <c r="BG76" s="12">
        <f t="shared" si="100"/>
        <v>1.9845809527803758E-2</v>
      </c>
      <c r="BH76" s="13">
        <f t="shared" si="101"/>
        <v>84.434782608695656</v>
      </c>
      <c r="BI76" s="13">
        <f t="shared" si="102"/>
        <v>76.746442432082802</v>
      </c>
      <c r="BJ76" s="12">
        <f t="shared" si="62"/>
        <v>8.3312291937441316E-2</v>
      </c>
      <c r="BK76" s="12">
        <f t="shared" si="103"/>
        <v>6.4597211864537832E-2</v>
      </c>
      <c r="BL76" s="13">
        <f t="shared" si="104"/>
        <v>77.536231884057969</v>
      </c>
      <c r="BM76" s="13">
        <f t="shared" si="105"/>
        <v>73.156532988357043</v>
      </c>
      <c r="BN76" s="12">
        <f t="shared" si="63"/>
        <v>5.3059225032783854E-2</v>
      </c>
      <c r="BO76" s="12">
        <f t="shared" si="106"/>
        <v>4.1770682663490134E-2</v>
      </c>
      <c r="BP76" s="13">
        <f t="shared" si="107"/>
        <v>78.724637681159422</v>
      </c>
      <c r="BQ76" s="13">
        <f t="shared" si="108"/>
        <v>78.104786545924966</v>
      </c>
    </row>
    <row r="77" spans="1:69" x14ac:dyDescent="0.2">
      <c r="A77" s="2" t="s">
        <v>1522</v>
      </c>
      <c r="F77" s="12">
        <f t="shared" si="48"/>
        <v>1.6235183869927001</v>
      </c>
      <c r="G77" s="12">
        <f t="shared" si="64"/>
        <v>1.6863517869060825</v>
      </c>
      <c r="H77" s="13">
        <f t="shared" si="65"/>
        <v>103.87019946412623</v>
      </c>
      <c r="I77" s="13">
        <f t="shared" si="66"/>
        <v>100</v>
      </c>
      <c r="J77" s="12">
        <f t="shared" si="49"/>
        <v>10.336548601238759</v>
      </c>
      <c r="K77" s="12">
        <f t="shared" si="67"/>
        <v>10.515030238294978</v>
      </c>
      <c r="L77" s="13">
        <f t="shared" si="68"/>
        <v>101.72670437630246</v>
      </c>
      <c r="M77" s="13">
        <f t="shared" si="69"/>
        <v>100.27624309392264</v>
      </c>
      <c r="N77" s="12">
        <f t="shared" si="50"/>
        <v>0.48702131516275654</v>
      </c>
      <c r="O77" s="12">
        <f t="shared" si="70"/>
        <v>0.47832191685678288</v>
      </c>
      <c r="P77" s="13">
        <f t="shared" si="71"/>
        <v>98.213754093480205</v>
      </c>
      <c r="Q77" s="13">
        <f t="shared" si="72"/>
        <v>98.895027624309392</v>
      </c>
      <c r="R77" s="12">
        <f t="shared" si="51"/>
        <v>8.2915606912693001</v>
      </c>
      <c r="S77" s="12">
        <f t="shared" si="73"/>
        <v>8.0471830466025356</v>
      </c>
      <c r="T77" s="13">
        <f t="shared" si="74"/>
        <v>97.05269425424234</v>
      </c>
      <c r="U77" s="13">
        <f t="shared" si="75"/>
        <v>93.680939226519328</v>
      </c>
      <c r="V77" s="12">
        <f t="shared" si="52"/>
        <v>20.738648994663514</v>
      </c>
      <c r="W77" s="12">
        <f t="shared" si="76"/>
        <v>20.726886988660379</v>
      </c>
      <c r="X77" s="13">
        <f t="shared" si="77"/>
        <v>99.943284608336057</v>
      </c>
      <c r="Y77" s="13"/>
      <c r="Z77" s="12">
        <f t="shared" si="53"/>
        <v>79.261351005336493</v>
      </c>
      <c r="AA77" s="12">
        <f t="shared" si="78"/>
        <v>79.273113011339618</v>
      </c>
      <c r="AB77" s="13">
        <f t="shared" si="79"/>
        <v>100.01483952248347</v>
      </c>
      <c r="AC77" s="32"/>
      <c r="AD77" s="12">
        <f t="shared" si="54"/>
        <v>1.5294658155953984</v>
      </c>
      <c r="AE77" s="12">
        <f t="shared" si="80"/>
        <v>1.338474890420325</v>
      </c>
      <c r="AF77" s="13">
        <f t="shared" si="81"/>
        <v>87.512573133207056</v>
      </c>
      <c r="AG77" s="13"/>
      <c r="AH77" s="12">
        <f t="shared" si="55"/>
        <v>0.67695050782688393</v>
      </c>
      <c r="AI77" s="12">
        <f t="shared" si="82"/>
        <v>0.64551130591530503</v>
      </c>
      <c r="AJ77" s="13">
        <f t="shared" si="83"/>
        <v>95.355760643048527</v>
      </c>
      <c r="AK77" s="13">
        <f t="shared" si="84"/>
        <v>91.056629834254139</v>
      </c>
      <c r="AL77" s="12">
        <f t="shared" si="56"/>
        <v>3.6138988039933012E-2</v>
      </c>
      <c r="AM77" s="12">
        <f t="shared" si="85"/>
        <v>2.9027386046960185E-2</v>
      </c>
      <c r="AN77" s="13">
        <f t="shared" si="86"/>
        <v>80.321524263173558</v>
      </c>
      <c r="AO77" s="13">
        <f t="shared" si="87"/>
        <v>82.078729281767963</v>
      </c>
      <c r="AP77" s="12">
        <f t="shared" si="57"/>
        <v>2.929880102922014E-2</v>
      </c>
      <c r="AQ77" s="12">
        <f t="shared" si="88"/>
        <v>2.5583025727508975E-2</v>
      </c>
      <c r="AR77" s="13">
        <f t="shared" si="89"/>
        <v>87.31765406370944</v>
      </c>
      <c r="AS77" s="13">
        <f t="shared" si="90"/>
        <v>87.120165745856355</v>
      </c>
      <c r="AT77" s="12">
        <f t="shared" si="58"/>
        <v>0.18525506487347365</v>
      </c>
      <c r="AU77" s="12">
        <f t="shared" si="91"/>
        <v>0.16837859870756622</v>
      </c>
      <c r="AV77" s="13">
        <f t="shared" si="92"/>
        <v>90.890145876749031</v>
      </c>
      <c r="AW77" s="13">
        <f t="shared" si="93"/>
        <v>86.395027624309392</v>
      </c>
      <c r="AX77" s="12">
        <f t="shared" si="59"/>
        <v>2.4624673238566343E-2</v>
      </c>
      <c r="AY77" s="12">
        <f t="shared" si="94"/>
        <v>1.8466672190517598E-2</v>
      </c>
      <c r="AZ77" s="13">
        <f t="shared" si="95"/>
        <v>74.992557308722823</v>
      </c>
      <c r="BA77" s="13">
        <f t="shared" si="96"/>
        <v>74.654696132596683</v>
      </c>
      <c r="BB77" s="12">
        <f t="shared" si="60"/>
        <v>0.22071003421233534</v>
      </c>
      <c r="BC77" s="12">
        <f t="shared" si="97"/>
        <v>0.171889684280878</v>
      </c>
      <c r="BD77" s="13">
        <f t="shared" si="98"/>
        <v>77.880321524263181</v>
      </c>
      <c r="BE77" s="13">
        <f t="shared" si="99"/>
        <v>75.690607734806619</v>
      </c>
      <c r="BF77" s="12">
        <f t="shared" si="61"/>
        <v>0.10237479892700266</v>
      </c>
      <c r="BG77" s="12">
        <f t="shared" si="100"/>
        <v>8.9878916950202684E-2</v>
      </c>
      <c r="BH77" s="13">
        <f t="shared" si="101"/>
        <v>87.793986305448044</v>
      </c>
      <c r="BI77" s="13">
        <f t="shared" si="102"/>
        <v>85.220994475138127</v>
      </c>
      <c r="BJ77" s="12">
        <f t="shared" si="62"/>
        <v>0.16781258799615581</v>
      </c>
      <c r="BK77" s="12">
        <f t="shared" si="103"/>
        <v>0.12419830120822964</v>
      </c>
      <c r="BL77" s="13">
        <f t="shared" si="104"/>
        <v>74.010122060136936</v>
      </c>
      <c r="BM77" s="13">
        <f t="shared" si="105"/>
        <v>66.954419889502759</v>
      </c>
      <c r="BN77" s="12">
        <f t="shared" si="63"/>
        <v>8.6300359451827416E-2</v>
      </c>
      <c r="BO77" s="12">
        <f t="shared" si="106"/>
        <v>6.5540999393156218E-2</v>
      </c>
      <c r="BP77" s="13">
        <f t="shared" si="107"/>
        <v>75.945221792200059</v>
      </c>
      <c r="BQ77" s="13">
        <f t="shared" si="108"/>
        <v>68.888121546961329</v>
      </c>
    </row>
    <row r="78" spans="1:69" x14ac:dyDescent="0.2">
      <c r="AC78" s="31"/>
    </row>
    <row r="79" spans="1:69" x14ac:dyDescent="0.2">
      <c r="A79" s="11" t="s">
        <v>1014</v>
      </c>
      <c r="AC79" s="31"/>
    </row>
    <row r="80" spans="1:69" x14ac:dyDescent="0.2">
      <c r="A80" s="2" t="s">
        <v>627</v>
      </c>
      <c r="H80" s="13">
        <f t="shared" ref="H80:I102" si="109">H55/0.989</f>
        <v>97.049196545269425</v>
      </c>
      <c r="I80" s="13">
        <f t="shared" si="109"/>
        <v>98.871762044358448</v>
      </c>
      <c r="L80" s="13">
        <f t="shared" ref="L80:M102" si="110">L55/1.107</f>
        <v>103.2757652319917</v>
      </c>
      <c r="M80" s="13">
        <f t="shared" si="110"/>
        <v>100.78441311991057</v>
      </c>
      <c r="P80" s="13">
        <f t="shared" ref="P80:Q102" si="111">P55/0.948</f>
        <v>95.464250204796627</v>
      </c>
      <c r="Q80" s="13">
        <f t="shared" si="111"/>
        <v>95.407218528974298</v>
      </c>
      <c r="T80" s="13">
        <f t="shared" ref="T80:U102" si="112">T55/0.973</f>
        <v>97.904392612325765</v>
      </c>
      <c r="U80" s="13">
        <f t="shared" si="112"/>
        <v>95.67679874599807</v>
      </c>
      <c r="X80" s="13">
        <f>X55/1.044</f>
        <v>100.48504810517963</v>
      </c>
      <c r="AB80" s="13">
        <f>AB55/0.987</f>
        <v>99.951956487209941</v>
      </c>
      <c r="AC80" s="31"/>
      <c r="AF80" s="13">
        <f>AF55/1.017</f>
        <v>94.388953430543893</v>
      </c>
      <c r="AJ80" s="13">
        <f t="shared" ref="AJ80:AK102" si="113">AJ55/1.143</f>
        <v>97.004144409880638</v>
      </c>
      <c r="AK80" s="13">
        <f t="shared" si="113"/>
        <v>96.653385952655199</v>
      </c>
      <c r="AN80" s="13">
        <f t="shared" ref="AN80:AO102" si="114">AN55/0.927</f>
        <v>95.129658331866793</v>
      </c>
      <c r="AO80" s="13">
        <f t="shared" si="114"/>
        <v>90.708016111382733</v>
      </c>
      <c r="AR80" s="13">
        <f t="shared" ref="AR80:AS102" si="115">AR55/0.952</f>
        <v>81.89561039528283</v>
      </c>
      <c r="AS80" s="13">
        <f t="shared" si="115"/>
        <v>79.106462728976481</v>
      </c>
      <c r="AV80" s="13">
        <f t="shared" ref="AV80:AW102" si="116">AV55/0.966</f>
        <v>96.149628988581867</v>
      </c>
      <c r="AW80" s="13">
        <f t="shared" si="116"/>
        <v>96.60842754367934</v>
      </c>
      <c r="AZ80" s="13">
        <f t="shared" ref="AZ80:BA102" si="117">AZ55/0.924</f>
        <v>92.365958275545509</v>
      </c>
      <c r="BA80" s="13">
        <f t="shared" si="117"/>
        <v>88.106138465850691</v>
      </c>
      <c r="BD80" s="13">
        <f t="shared" ref="BD80:BE102" si="118">BD55/0.912</f>
        <v>85.128331858254498</v>
      </c>
      <c r="BE80" s="13">
        <f t="shared" si="118"/>
        <v>81.124574024990537</v>
      </c>
      <c r="BH80" s="13">
        <f t="shared" ref="BH80:BI102" si="119">BH55/0.922</f>
        <v>83.115458243542264</v>
      </c>
      <c r="BI80" s="13">
        <f t="shared" si="119"/>
        <v>76.405686730442113</v>
      </c>
      <c r="BL80" s="13">
        <f t="shared" ref="BL80:BM102" si="120">BL55/0.873</f>
        <v>82.227070292262582</v>
      </c>
      <c r="BM80" s="13">
        <f t="shared" si="120"/>
        <v>74.859699868970807</v>
      </c>
      <c r="BP80" s="13">
        <f t="shared" ref="BP80:BQ102" si="121">BP55/0.878</f>
        <v>79.893303140363983</v>
      </c>
      <c r="BQ80" s="13">
        <f t="shared" si="121"/>
        <v>73.384572524212984</v>
      </c>
    </row>
    <row r="81" spans="1:69" x14ac:dyDescent="0.2">
      <c r="A81" s="2" t="s">
        <v>1501</v>
      </c>
      <c r="H81" s="13">
        <f t="shared" si="109"/>
        <v>89.452244003370225</v>
      </c>
      <c r="I81" s="13">
        <f t="shared" si="109"/>
        <v>89.968462586912011</v>
      </c>
      <c r="L81" s="13">
        <f t="shared" si="110"/>
        <v>101.65825768662647</v>
      </c>
      <c r="M81" s="13">
        <f t="shared" si="110"/>
        <v>103.44525409546148</v>
      </c>
      <c r="P81" s="13">
        <f t="shared" si="111"/>
        <v>86.937630702780183</v>
      </c>
      <c r="Q81" s="13">
        <f t="shared" si="111"/>
        <v>86.928997015276778</v>
      </c>
      <c r="T81" s="13">
        <f t="shared" si="112"/>
        <v>101.05206798915663</v>
      </c>
      <c r="U81" s="13">
        <f t="shared" si="112"/>
        <v>99.064913455547682</v>
      </c>
      <c r="X81" s="13">
        <f t="shared" ref="X81:X102" si="122">X56/1.044</f>
        <v>100.36283680721409</v>
      </c>
      <c r="AB81" s="13">
        <f t="shared" ref="AB81:AB102" si="123">AB56/0.987</f>
        <v>99.862325212097147</v>
      </c>
      <c r="AC81" s="31"/>
      <c r="AF81" s="13">
        <f t="shared" ref="AF81:AF102" si="124">AF56/1.017</f>
        <v>94.828307776034521</v>
      </c>
      <c r="AJ81" s="13">
        <f t="shared" si="113"/>
        <v>94.338626756117108</v>
      </c>
      <c r="AK81" s="13">
        <f t="shared" si="113"/>
        <v>96.740117047715955</v>
      </c>
      <c r="AN81" s="13">
        <f t="shared" si="114"/>
        <v>94.481172770782351</v>
      </c>
      <c r="AO81" s="13">
        <f t="shared" si="114"/>
        <v>106.53088057295555</v>
      </c>
      <c r="AR81" s="13">
        <f t="shared" si="115"/>
        <v>77.497149730298304</v>
      </c>
      <c r="AS81" s="13">
        <f t="shared" si="115"/>
        <v>83.129833767177416</v>
      </c>
      <c r="AV81" s="13">
        <f t="shared" si="116"/>
        <v>84.030472559612249</v>
      </c>
      <c r="AW81" s="13">
        <f t="shared" si="116"/>
        <v>83.699802440687563</v>
      </c>
      <c r="AZ81" s="13">
        <f t="shared" si="117"/>
        <v>78.061234458029148</v>
      </c>
      <c r="BA81" s="13">
        <f t="shared" si="117"/>
        <v>79.84065059988815</v>
      </c>
      <c r="BD81" s="13">
        <f t="shared" si="118"/>
        <v>92.975022986221191</v>
      </c>
      <c r="BE81" s="13">
        <f t="shared" si="118"/>
        <v>93.291075628588032</v>
      </c>
      <c r="BH81" s="13">
        <f t="shared" si="119"/>
        <v>91.746840258401619</v>
      </c>
      <c r="BI81" s="13">
        <f t="shared" si="119"/>
        <v>94.069389832097983</v>
      </c>
      <c r="BL81" s="13">
        <f t="shared" si="120"/>
        <v>86.440819057620985</v>
      </c>
      <c r="BM81" s="13">
        <f t="shared" si="120"/>
        <v>89.164359188192051</v>
      </c>
      <c r="BP81" s="13">
        <f t="shared" si="121"/>
        <v>81.909721806973778</v>
      </c>
      <c r="BQ81" s="13">
        <f t="shared" si="121"/>
        <v>84.957511541729602</v>
      </c>
    </row>
    <row r="82" spans="1:69" x14ac:dyDescent="0.2">
      <c r="A82" s="2" t="s">
        <v>1502</v>
      </c>
      <c r="H82" s="13">
        <f t="shared" si="109"/>
        <v>91.996868501031116</v>
      </c>
      <c r="I82" s="13">
        <f t="shared" si="109"/>
        <v>93.44388270980788</v>
      </c>
      <c r="L82" s="13">
        <f t="shared" si="110"/>
        <v>98.763700313734503</v>
      </c>
      <c r="M82" s="13">
        <f t="shared" si="110"/>
        <v>99.28093947606142</v>
      </c>
      <c r="P82" s="13">
        <f t="shared" si="111"/>
        <v>90.743083171806703</v>
      </c>
      <c r="Q82" s="13">
        <f t="shared" si="111"/>
        <v>91.358649789029528</v>
      </c>
      <c r="T82" s="13">
        <f t="shared" si="112"/>
        <v>103.07046547213294</v>
      </c>
      <c r="U82" s="13">
        <f t="shared" si="112"/>
        <v>102.06783144912642</v>
      </c>
      <c r="X82" s="13">
        <f t="shared" si="122"/>
        <v>99.841166665953679</v>
      </c>
      <c r="AB82" s="13">
        <f t="shared" si="123"/>
        <v>100.10089285644355</v>
      </c>
      <c r="AC82" s="31"/>
      <c r="AF82" s="13">
        <f t="shared" si="124"/>
        <v>93.56614189924565</v>
      </c>
      <c r="AJ82" s="13">
        <f t="shared" si="113"/>
        <v>89.8665524465804</v>
      </c>
      <c r="AK82" s="13">
        <f t="shared" si="113"/>
        <v>93.11636045494312</v>
      </c>
      <c r="AN82" s="13">
        <f t="shared" si="114"/>
        <v>95.326947699690635</v>
      </c>
      <c r="AO82" s="13">
        <f t="shared" si="114"/>
        <v>101.62675296655878</v>
      </c>
      <c r="AR82" s="13">
        <f t="shared" si="115"/>
        <v>87.265675500969621</v>
      </c>
      <c r="AS82" s="13">
        <f t="shared" si="115"/>
        <v>95.69747899159664</v>
      </c>
      <c r="AV82" s="13">
        <f t="shared" si="116"/>
        <v>87.891250020465776</v>
      </c>
      <c r="AW82" s="13">
        <f t="shared" si="116"/>
        <v>89.722567287784699</v>
      </c>
      <c r="AZ82" s="13">
        <f t="shared" si="117"/>
        <v>81.149380214800772</v>
      </c>
      <c r="BA82" s="13">
        <f t="shared" si="117"/>
        <v>82.060606060606048</v>
      </c>
      <c r="BD82" s="13">
        <f t="shared" si="118"/>
        <v>87.608939674852124</v>
      </c>
      <c r="BE82" s="13">
        <f t="shared" si="118"/>
        <v>92.877192982456151</v>
      </c>
      <c r="BH82" s="13">
        <f t="shared" si="119"/>
        <v>89.075884482051478</v>
      </c>
      <c r="BI82" s="13">
        <f t="shared" si="119"/>
        <v>98.37744034707157</v>
      </c>
      <c r="BL82" s="13">
        <f t="shared" si="120"/>
        <v>88.821692058998153</v>
      </c>
      <c r="BM82" s="13">
        <f t="shared" si="120"/>
        <v>91.106529209621996</v>
      </c>
      <c r="BP82" s="13">
        <f t="shared" si="121"/>
        <v>93.081295474159461</v>
      </c>
      <c r="BQ82" s="13">
        <f t="shared" si="121"/>
        <v>97.148063781321198</v>
      </c>
    </row>
    <row r="83" spans="1:69" x14ac:dyDescent="0.2">
      <c r="A83" s="2" t="s">
        <v>1503</v>
      </c>
      <c r="H83" s="13">
        <f t="shared" si="109"/>
        <v>94.806906906376724</v>
      </c>
      <c r="I83" s="13">
        <f t="shared" si="109"/>
        <v>95.424919956680952</v>
      </c>
      <c r="L83" s="13">
        <f t="shared" si="110"/>
        <v>103.43709490142211</v>
      </c>
      <c r="M83" s="13">
        <f t="shared" si="110"/>
        <v>104.57073234689342</v>
      </c>
      <c r="P83" s="13">
        <f t="shared" si="111"/>
        <v>95.236666866638672</v>
      </c>
      <c r="Q83" s="13">
        <f t="shared" si="111"/>
        <v>95.4442882519851</v>
      </c>
      <c r="T83" s="13">
        <f t="shared" si="112"/>
        <v>100.6343127756997</v>
      </c>
      <c r="U83" s="13">
        <f t="shared" si="112"/>
        <v>100.63237503050435</v>
      </c>
      <c r="X83" s="13">
        <f t="shared" si="122"/>
        <v>102.15837377989469</v>
      </c>
      <c r="AB83" s="13">
        <f t="shared" si="123"/>
        <v>99.218048967713685</v>
      </c>
      <c r="AC83" s="31"/>
      <c r="AF83" s="13">
        <f t="shared" si="124"/>
        <v>97.774502153541533</v>
      </c>
      <c r="AJ83" s="13">
        <f t="shared" si="113"/>
        <v>93.0103243205849</v>
      </c>
      <c r="AK83" s="13">
        <f t="shared" si="113"/>
        <v>95.105785829478805</v>
      </c>
      <c r="AN83" s="13">
        <f t="shared" si="114"/>
        <v>89.294771768913677</v>
      </c>
      <c r="AO83" s="13">
        <f t="shared" si="114"/>
        <v>89.431332422188873</v>
      </c>
      <c r="AR83" s="13">
        <f t="shared" si="115"/>
        <v>91.862636798296279</v>
      </c>
      <c r="AS83" s="13">
        <f t="shared" si="115"/>
        <v>90.994179237185904</v>
      </c>
      <c r="AV83" s="13">
        <f t="shared" si="116"/>
        <v>95.876410581367921</v>
      </c>
      <c r="AW83" s="13">
        <f t="shared" si="116"/>
        <v>94.330889959691532</v>
      </c>
      <c r="AZ83" s="13">
        <f t="shared" si="117"/>
        <v>96.212094216584106</v>
      </c>
      <c r="BA83" s="13">
        <f t="shared" si="117"/>
        <v>97.6537557106588</v>
      </c>
      <c r="BD83" s="13">
        <f t="shared" si="118"/>
        <v>79.426553412716132</v>
      </c>
      <c r="BE83" s="13">
        <f t="shared" si="118"/>
        <v>80.292428330561549</v>
      </c>
      <c r="BH83" s="13">
        <f t="shared" si="119"/>
        <v>80.675313516388556</v>
      </c>
      <c r="BI83" s="13">
        <f t="shared" si="119"/>
        <v>75.809566823196619</v>
      </c>
      <c r="BL83" s="13">
        <f t="shared" si="120"/>
        <v>76.988859830558781</v>
      </c>
      <c r="BM83" s="13">
        <f t="shared" si="120"/>
        <v>74.838124820620536</v>
      </c>
      <c r="BP83" s="13">
        <f t="shared" si="121"/>
        <v>77.914101017585153</v>
      </c>
      <c r="BQ83" s="13">
        <f t="shared" si="121"/>
        <v>75.591659292174157</v>
      </c>
    </row>
    <row r="84" spans="1:69" x14ac:dyDescent="0.2">
      <c r="A84" s="2" t="s">
        <v>1504</v>
      </c>
      <c r="H84" s="13">
        <f t="shared" si="109"/>
        <v>97.554107844517546</v>
      </c>
      <c r="I84" s="13">
        <f t="shared" si="109"/>
        <v>98.829853435382361</v>
      </c>
      <c r="L84" s="13">
        <f t="shared" si="110"/>
        <v>104.73054097629583</v>
      </c>
      <c r="M84" s="13">
        <f t="shared" si="110"/>
        <v>108.58779605836126</v>
      </c>
      <c r="P84" s="13">
        <f t="shared" si="111"/>
        <v>106.31309085082519</v>
      </c>
      <c r="Q84" s="13">
        <f t="shared" si="111"/>
        <v>105.67170310597638</v>
      </c>
      <c r="T84" s="13">
        <f t="shared" si="112"/>
        <v>113.42969024418801</v>
      </c>
      <c r="U84" s="13">
        <f t="shared" si="112"/>
        <v>107.21909282473398</v>
      </c>
      <c r="X84" s="13">
        <f t="shared" si="122"/>
        <v>107.0476230704723</v>
      </c>
      <c r="AB84" s="13">
        <f t="shared" si="123"/>
        <v>97.109507002874039</v>
      </c>
      <c r="AC84" s="31"/>
      <c r="AF84" s="13">
        <f t="shared" si="124"/>
        <v>100.4239539694633</v>
      </c>
      <c r="AJ84" s="13">
        <f t="shared" si="113"/>
        <v>92.727333133991152</v>
      </c>
      <c r="AK84" s="13">
        <f t="shared" si="113"/>
        <v>96.911329108065985</v>
      </c>
      <c r="AN84" s="13">
        <f t="shared" si="114"/>
        <v>104.01048707549876</v>
      </c>
      <c r="AO84" s="13">
        <f t="shared" si="114"/>
        <v>102.242019328289</v>
      </c>
      <c r="AR84" s="13">
        <f t="shared" si="115"/>
        <v>81.549835123922989</v>
      </c>
      <c r="AS84" s="13">
        <f t="shared" si="115"/>
        <v>0</v>
      </c>
      <c r="AV84" s="13">
        <f t="shared" si="116"/>
        <v>106.90043766543494</v>
      </c>
      <c r="AW84" s="13">
        <f t="shared" si="116"/>
        <v>110.90990889030407</v>
      </c>
      <c r="AZ84" s="13">
        <f t="shared" si="117"/>
        <v>101.47131349662995</v>
      </c>
      <c r="BA84" s="13">
        <f t="shared" si="117"/>
        <v>104.6489998080969</v>
      </c>
      <c r="BD84" s="13">
        <f t="shared" si="118"/>
        <v>88.02465023317788</v>
      </c>
      <c r="BE84" s="13">
        <f t="shared" si="118"/>
        <v>85.613987375291643</v>
      </c>
      <c r="BH84" s="13">
        <f t="shared" si="119"/>
        <v>84.104450973393</v>
      </c>
      <c r="BI84" s="13">
        <f t="shared" si="119"/>
        <v>79.774195812982967</v>
      </c>
      <c r="BL84" s="13">
        <f t="shared" si="120"/>
        <v>87.505618629199475</v>
      </c>
      <c r="BM84" s="13">
        <f t="shared" si="120"/>
        <v>84.672343265044063</v>
      </c>
      <c r="BP84" s="13">
        <f t="shared" si="121"/>
        <v>85.810674432686483</v>
      </c>
      <c r="BQ84" s="13">
        <f t="shared" si="121"/>
        <v>79.327073484561737</v>
      </c>
    </row>
    <row r="85" spans="1:69" x14ac:dyDescent="0.2">
      <c r="A85" s="2" t="s">
        <v>1505</v>
      </c>
      <c r="H85" s="13">
        <f t="shared" si="109"/>
        <v>81.48439150136582</v>
      </c>
      <c r="I85" s="13">
        <f t="shared" si="109"/>
        <v>82.706779566916623</v>
      </c>
      <c r="L85" s="13">
        <f t="shared" si="110"/>
        <v>100.99832810303919</v>
      </c>
      <c r="M85" s="13">
        <f t="shared" si="110"/>
        <v>107.57439798468977</v>
      </c>
      <c r="P85" s="13">
        <f t="shared" si="111"/>
        <v>114.79002945439014</v>
      </c>
      <c r="Q85" s="13">
        <f t="shared" si="111"/>
        <v>114.80514192239377</v>
      </c>
      <c r="T85" s="13">
        <f t="shared" si="112"/>
        <v>110.6679648340176</v>
      </c>
      <c r="U85" s="13">
        <f t="shared" si="112"/>
        <v>100.07301978716528</v>
      </c>
      <c r="X85" s="13">
        <f t="shared" si="122"/>
        <v>103.98645010096854</v>
      </c>
      <c r="AB85" s="13">
        <f t="shared" si="123"/>
        <v>98.394841034426506</v>
      </c>
      <c r="AC85" s="31"/>
      <c r="AF85" s="13">
        <f t="shared" si="124"/>
        <v>104.4144757129673</v>
      </c>
      <c r="AJ85" s="13">
        <f t="shared" si="113"/>
        <v>98.674763372542131</v>
      </c>
      <c r="AK85" s="13">
        <f t="shared" si="113"/>
        <v>102.68683136737691</v>
      </c>
      <c r="AN85" s="13">
        <f t="shared" si="114"/>
        <v>111.63060212353787</v>
      </c>
      <c r="AO85" s="13">
        <f t="shared" si="114"/>
        <v>127.0266922981654</v>
      </c>
      <c r="AR85" s="13">
        <f t="shared" si="115"/>
        <v>90.42894512983662</v>
      </c>
      <c r="AS85" s="13">
        <f t="shared" si="115"/>
        <v>103.66126483871419</v>
      </c>
      <c r="AV85" s="13">
        <f t="shared" si="116"/>
        <v>83.454782681383548</v>
      </c>
      <c r="AW85" s="13">
        <f t="shared" si="116"/>
        <v>84.865458879782821</v>
      </c>
      <c r="AZ85" s="13">
        <f t="shared" si="117"/>
        <v>104.33052416668566</v>
      </c>
      <c r="BA85" s="13">
        <f t="shared" si="117"/>
        <v>107.01860535471184</v>
      </c>
      <c r="BD85" s="13">
        <f t="shared" si="118"/>
        <v>97.362518349706903</v>
      </c>
      <c r="BE85" s="13">
        <f t="shared" si="118"/>
        <v>98.136877134600226</v>
      </c>
      <c r="BH85" s="13">
        <f t="shared" si="119"/>
        <v>94.957917062787402</v>
      </c>
      <c r="BI85" s="13">
        <f t="shared" si="119"/>
        <v>103.60534322766466</v>
      </c>
      <c r="BL85" s="13">
        <f t="shared" si="120"/>
        <v>100.10342121120112</v>
      </c>
      <c r="BM85" s="13">
        <f t="shared" si="120"/>
        <v>100.31009790860212</v>
      </c>
      <c r="BP85" s="13">
        <f t="shared" si="121"/>
        <v>87.820609369397715</v>
      </c>
      <c r="BQ85" s="13">
        <f t="shared" si="121"/>
        <v>95.474891884823705</v>
      </c>
    </row>
    <row r="86" spans="1:69" x14ac:dyDescent="0.2">
      <c r="A86" s="2" t="s">
        <v>1506</v>
      </c>
      <c r="H86" s="13">
        <f t="shared" si="109"/>
        <v>93.295692033708946</v>
      </c>
      <c r="I86" s="13">
        <f t="shared" si="109"/>
        <v>93.954289261079808</v>
      </c>
      <c r="L86" s="13">
        <f t="shared" si="110"/>
        <v>103.93337809206905</v>
      </c>
      <c r="M86" s="13">
        <f t="shared" si="110"/>
        <v>103.92909209620147</v>
      </c>
      <c r="P86" s="13">
        <f t="shared" si="111"/>
        <v>97.616758608586849</v>
      </c>
      <c r="Q86" s="13">
        <f t="shared" si="111"/>
        <v>97.678280486276478</v>
      </c>
      <c r="T86" s="13">
        <f t="shared" si="112"/>
        <v>103.10016001665215</v>
      </c>
      <c r="U86" s="13">
        <f t="shared" si="112"/>
        <v>105.49693201591485</v>
      </c>
      <c r="X86" s="13">
        <f t="shared" si="122"/>
        <v>103.52255577871802</v>
      </c>
      <c r="AB86" s="13">
        <f t="shared" si="123"/>
        <v>99.342157975949306</v>
      </c>
      <c r="AC86" s="31"/>
      <c r="AF86" s="13">
        <f t="shared" si="124"/>
        <v>99.480055306213302</v>
      </c>
      <c r="AJ86" s="13">
        <f t="shared" si="113"/>
        <v>96.012523750986816</v>
      </c>
      <c r="AK86" s="13">
        <f t="shared" si="113"/>
        <v>95.826511785036772</v>
      </c>
      <c r="AN86" s="13">
        <f t="shared" si="114"/>
        <v>118.84767015650633</v>
      </c>
      <c r="AO86" s="13">
        <f t="shared" si="114"/>
        <v>119.46340265094472</v>
      </c>
      <c r="AR86" s="13">
        <f t="shared" si="115"/>
        <v>88.231495129697464</v>
      </c>
      <c r="AS86" s="13">
        <f t="shared" si="115"/>
        <v>90.585739246193526</v>
      </c>
      <c r="AV86" s="13">
        <f t="shared" si="116"/>
        <v>88.731144631765744</v>
      </c>
      <c r="AW86" s="13">
        <f t="shared" si="116"/>
        <v>90.400344382264322</v>
      </c>
      <c r="AZ86" s="13">
        <f t="shared" si="117"/>
        <v>103.57710402918359</v>
      </c>
      <c r="BA86" s="13">
        <f t="shared" si="117"/>
        <v>99.036689383224029</v>
      </c>
      <c r="BD86" s="13">
        <f t="shared" si="118"/>
        <v>112.82161098949905</v>
      </c>
      <c r="BE86" s="13">
        <f t="shared" si="118"/>
        <v>118.65989230501998</v>
      </c>
      <c r="BH86" s="13">
        <f t="shared" si="119"/>
        <v>121.18380123404972</v>
      </c>
      <c r="BI86" s="13">
        <f t="shared" si="119"/>
        <v>111.0908270870471</v>
      </c>
      <c r="BL86" s="13">
        <f t="shared" si="120"/>
        <v>109.7574616431461</v>
      </c>
      <c r="BM86" s="13">
        <f t="shared" si="120"/>
        <v>110.91830832567793</v>
      </c>
      <c r="BP86" s="13">
        <f t="shared" si="121"/>
        <v>103.00514485082404</v>
      </c>
      <c r="BQ86" s="13">
        <f t="shared" si="121"/>
        <v>104.67646992489684</v>
      </c>
    </row>
    <row r="87" spans="1:69" x14ac:dyDescent="0.2">
      <c r="A87" s="2" t="s">
        <v>1507</v>
      </c>
      <c r="H87" s="13">
        <f t="shared" si="109"/>
        <v>90.361943230050187</v>
      </c>
      <c r="I87" s="13">
        <f t="shared" si="109"/>
        <v>92.662706806893894</v>
      </c>
      <c r="L87" s="13">
        <f t="shared" si="110"/>
        <v>106.93110211342891</v>
      </c>
      <c r="M87" s="13">
        <f t="shared" si="110"/>
        <v>116.79723546272265</v>
      </c>
      <c r="P87" s="13">
        <f t="shared" si="111"/>
        <v>79.85500676552337</v>
      </c>
      <c r="Q87" s="13">
        <f t="shared" si="111"/>
        <v>84.435834091504063</v>
      </c>
      <c r="T87" s="13">
        <f t="shared" si="112"/>
        <v>98.30191470817897</v>
      </c>
      <c r="U87" s="13">
        <f t="shared" si="112"/>
        <v>99.402343410245891</v>
      </c>
      <c r="X87" s="13">
        <f t="shared" si="122"/>
        <v>102.71882800620496</v>
      </c>
      <c r="AB87" s="13">
        <f t="shared" si="123"/>
        <v>99.408507119616132</v>
      </c>
      <c r="AC87" s="31"/>
      <c r="AF87" s="13">
        <f t="shared" si="124"/>
        <v>89.528817272451306</v>
      </c>
      <c r="AJ87" s="13">
        <f t="shared" si="113"/>
        <v>88.287888636016461</v>
      </c>
      <c r="AK87" s="13">
        <f t="shared" si="113"/>
        <v>94.474705873669592</v>
      </c>
      <c r="AN87" s="13">
        <f t="shared" si="114"/>
        <v>95.409665662337119</v>
      </c>
      <c r="AO87" s="13">
        <f t="shared" si="114"/>
        <v>124.78629612288245</v>
      </c>
      <c r="AR87" s="13">
        <f t="shared" si="115"/>
        <v>76.524979475405885</v>
      </c>
      <c r="AS87" s="13">
        <f t="shared" si="115"/>
        <v>94.742958961185124</v>
      </c>
      <c r="AV87" s="13">
        <f t="shared" si="116"/>
        <v>73.241977251928262</v>
      </c>
      <c r="AW87" s="13">
        <f t="shared" si="116"/>
        <v>79.259180408087829</v>
      </c>
      <c r="AZ87" s="13">
        <f t="shared" si="117"/>
        <v>62.111132923753402</v>
      </c>
      <c r="BA87" s="13">
        <f t="shared" si="117"/>
        <v>66.240610282061056</v>
      </c>
      <c r="BD87" s="13">
        <f t="shared" si="118"/>
        <v>98.658625360194634</v>
      </c>
      <c r="BE87" s="13">
        <f t="shared" si="118"/>
        <v>97.936900841182265</v>
      </c>
      <c r="BH87" s="13">
        <f t="shared" si="119"/>
        <v>82.007853300021097</v>
      </c>
      <c r="BI87" s="13">
        <f t="shared" si="119"/>
        <v>97.033182351200168</v>
      </c>
      <c r="BL87" s="13">
        <f t="shared" si="120"/>
        <v>93.664720509006159</v>
      </c>
      <c r="BM87" s="13">
        <f t="shared" si="120"/>
        <v>92.922447497523621</v>
      </c>
      <c r="BP87" s="13">
        <f t="shared" si="121"/>
        <v>72.413647274476034</v>
      </c>
      <c r="BQ87" s="13">
        <f t="shared" si="121"/>
        <v>69.77160127867694</v>
      </c>
    </row>
    <row r="88" spans="1:69" x14ac:dyDescent="0.2">
      <c r="A88" s="2" t="s">
        <v>1508</v>
      </c>
      <c r="H88" s="13">
        <f t="shared" si="109"/>
        <v>89.127246025357238</v>
      </c>
      <c r="I88" s="13">
        <f t="shared" si="109"/>
        <v>84.897365149631611</v>
      </c>
      <c r="L88" s="13">
        <f t="shared" si="110"/>
        <v>102.36468959755666</v>
      </c>
      <c r="M88" s="13">
        <f t="shared" si="110"/>
        <v>104.3103289210496</v>
      </c>
      <c r="P88" s="13">
        <f t="shared" si="111"/>
        <v>92.652328420164508</v>
      </c>
      <c r="Q88" s="13">
        <f t="shared" si="111"/>
        <v>97.073002565386176</v>
      </c>
      <c r="T88" s="13">
        <f t="shared" si="112"/>
        <v>95.891150499133701</v>
      </c>
      <c r="U88" s="13">
        <f t="shared" si="112"/>
        <v>103.55656618307515</v>
      </c>
      <c r="X88" s="13">
        <f t="shared" si="122"/>
        <v>98.537686577801608</v>
      </c>
      <c r="AB88" s="13">
        <f t="shared" si="123"/>
        <v>100.5386282168445</v>
      </c>
      <c r="AC88" s="31"/>
      <c r="AF88" s="13">
        <f t="shared" si="124"/>
        <v>95.597054981911739</v>
      </c>
      <c r="AJ88" s="13">
        <f t="shared" si="113"/>
        <v>94.476571604101125</v>
      </c>
      <c r="AK88" s="13">
        <f t="shared" si="113"/>
        <v>94.276025144836041</v>
      </c>
      <c r="AN88" s="13">
        <f t="shared" si="114"/>
        <v>118.84983191027405</v>
      </c>
      <c r="AO88" s="13">
        <f t="shared" si="114"/>
        <v>130.30777388190586</v>
      </c>
      <c r="AR88" s="13">
        <f t="shared" si="115"/>
        <v>77.309775697039228</v>
      </c>
      <c r="AS88" s="13">
        <f t="shared" si="115"/>
        <v>80.573298419759041</v>
      </c>
      <c r="AV88" s="13">
        <f t="shared" si="116"/>
        <v>95.110338099564046</v>
      </c>
      <c r="AW88" s="13">
        <f t="shared" si="116"/>
        <v>82.194886911172844</v>
      </c>
      <c r="AZ88" s="13">
        <f t="shared" si="117"/>
        <v>121.51813557788952</v>
      </c>
      <c r="BA88" s="13">
        <f t="shared" si="117"/>
        <v>135.64589835776275</v>
      </c>
      <c r="BD88" s="13">
        <f t="shared" si="118"/>
        <v>100.5063429908495</v>
      </c>
      <c r="BE88" s="13">
        <f t="shared" si="118"/>
        <v>112.69890284163253</v>
      </c>
      <c r="BH88" s="13">
        <f t="shared" si="119"/>
        <v>91.473965607144407</v>
      </c>
      <c r="BI88" s="13">
        <f t="shared" si="119"/>
        <v>105.63171157310647</v>
      </c>
      <c r="BL88" s="13">
        <f t="shared" si="120"/>
        <v>96.608243172722965</v>
      </c>
      <c r="BM88" s="13">
        <f t="shared" si="120"/>
        <v>111.33662190800057</v>
      </c>
      <c r="BP88" s="13">
        <f t="shared" si="121"/>
        <v>92.076976352230474</v>
      </c>
      <c r="BQ88" s="13">
        <f t="shared" si="121"/>
        <v>106.66848819815887</v>
      </c>
    </row>
    <row r="89" spans="1:69" x14ac:dyDescent="0.2">
      <c r="A89" s="2" t="s">
        <v>1509</v>
      </c>
      <c r="H89" s="13">
        <f t="shared" si="109"/>
        <v>83.335482749221057</v>
      </c>
      <c r="I89" s="13">
        <f t="shared" si="109"/>
        <v>86.818882048078606</v>
      </c>
      <c r="L89" s="13">
        <f t="shared" si="110"/>
        <v>120.88773239845936</v>
      </c>
      <c r="M89" s="13">
        <f t="shared" si="110"/>
        <v>115.33911530025081</v>
      </c>
      <c r="P89" s="13">
        <f t="shared" si="111"/>
        <v>85.584549636715749</v>
      </c>
      <c r="Q89" s="13">
        <f t="shared" si="111"/>
        <v>92.20653110385625</v>
      </c>
      <c r="T89" s="13">
        <f t="shared" si="112"/>
        <v>86.516529900637082</v>
      </c>
      <c r="U89" s="13">
        <f t="shared" si="112"/>
        <v>90.445675393605967</v>
      </c>
      <c r="X89" s="13">
        <f t="shared" si="122"/>
        <v>112.24126666210955</v>
      </c>
      <c r="AB89" s="13">
        <f t="shared" si="123"/>
        <v>95.747912004154415</v>
      </c>
      <c r="AC89" s="31"/>
      <c r="AF89" s="13">
        <f t="shared" si="124"/>
        <v>87.978629330118252</v>
      </c>
      <c r="AJ89" s="13">
        <f t="shared" si="113"/>
        <v>87.280336058194607</v>
      </c>
      <c r="AK89" s="13">
        <f t="shared" si="113"/>
        <v>93.702719211088819</v>
      </c>
      <c r="AN89" s="13">
        <f t="shared" si="114"/>
        <v>92.908192728770828</v>
      </c>
      <c r="AO89" s="13">
        <f t="shared" si="114"/>
        <v>97.708647497698479</v>
      </c>
      <c r="AR89" s="13">
        <f t="shared" si="115"/>
        <v>77.340534305114957</v>
      </c>
      <c r="AS89" s="13">
        <f t="shared" si="115"/>
        <v>86.391260351169834</v>
      </c>
      <c r="AV89" s="13">
        <f t="shared" si="116"/>
        <v>77.606505191941693</v>
      </c>
      <c r="AW89" s="13">
        <f t="shared" si="116"/>
        <v>83.843155330402823</v>
      </c>
      <c r="AZ89" s="13">
        <f t="shared" si="117"/>
        <v>75.811201705861279</v>
      </c>
      <c r="BA89" s="13">
        <f t="shared" si="117"/>
        <v>80.017107105657075</v>
      </c>
      <c r="BD89" s="13">
        <f t="shared" si="118"/>
        <v>84.052924566876911</v>
      </c>
      <c r="BE89" s="13">
        <f t="shared" si="118"/>
        <v>92.177147854840825</v>
      </c>
      <c r="BH89" s="13">
        <f t="shared" si="119"/>
        <v>85.072028579742977</v>
      </c>
      <c r="BI89" s="13">
        <f t="shared" si="119"/>
        <v>105.02806426907726</v>
      </c>
      <c r="BL89" s="13">
        <f t="shared" si="120"/>
        <v>80.324121810973665</v>
      </c>
      <c r="BM89" s="13">
        <f t="shared" si="120"/>
        <v>79.685243289008412</v>
      </c>
      <c r="BP89" s="13">
        <f t="shared" si="121"/>
        <v>73.5124749645815</v>
      </c>
      <c r="BQ89" s="13">
        <f t="shared" si="121"/>
        <v>82.342637671134497</v>
      </c>
    </row>
    <row r="90" spans="1:69" x14ac:dyDescent="0.2">
      <c r="A90" s="2" t="s">
        <v>1510</v>
      </c>
      <c r="H90" s="13">
        <f t="shared" si="109"/>
        <v>105.29201691821899</v>
      </c>
      <c r="I90" s="13">
        <f t="shared" si="109"/>
        <v>110.46763568690815</v>
      </c>
      <c r="L90" s="13">
        <f t="shared" si="110"/>
        <v>108.84575349243657</v>
      </c>
      <c r="M90" s="13">
        <f t="shared" si="110"/>
        <v>118.70999108662183</v>
      </c>
      <c r="P90" s="13">
        <f t="shared" si="111"/>
        <v>104.09387124203481</v>
      </c>
      <c r="Q90" s="13">
        <f t="shared" si="111"/>
        <v>105.57284438650352</v>
      </c>
      <c r="T90" s="13">
        <f t="shared" si="112"/>
        <v>98.344728389944336</v>
      </c>
      <c r="U90" s="13">
        <f t="shared" si="112"/>
        <v>98.882450755105467</v>
      </c>
      <c r="X90" s="13">
        <f t="shared" si="122"/>
        <v>104.16565357871903</v>
      </c>
      <c r="AB90" s="13">
        <f t="shared" si="123"/>
        <v>99.212126197518501</v>
      </c>
      <c r="AC90" s="31"/>
      <c r="AF90" s="13">
        <f t="shared" si="124"/>
        <v>105.20040425285769</v>
      </c>
      <c r="AJ90" s="13">
        <f t="shared" si="113"/>
        <v>103.01438727556391</v>
      </c>
      <c r="AK90" s="13">
        <f t="shared" si="113"/>
        <v>112.58767072720562</v>
      </c>
      <c r="AN90" s="13">
        <f t="shared" si="114"/>
        <v>110.20721538212844</v>
      </c>
      <c r="AO90" s="13">
        <f t="shared" si="114"/>
        <v>111.81713597608832</v>
      </c>
      <c r="AR90" s="13">
        <f t="shared" si="115"/>
        <v>104.04216078598968</v>
      </c>
      <c r="AS90" s="13">
        <f t="shared" si="115"/>
        <v>112.56246684720401</v>
      </c>
      <c r="AV90" s="13">
        <f t="shared" si="116"/>
        <v>108.64356857664255</v>
      </c>
      <c r="AW90" s="13">
        <f t="shared" si="116"/>
        <v>106.06467055983161</v>
      </c>
      <c r="AZ90" s="13">
        <f t="shared" si="117"/>
        <v>112.64005688808517</v>
      </c>
      <c r="BA90" s="13">
        <f t="shared" si="117"/>
        <v>105.47453653765945</v>
      </c>
      <c r="BD90" s="13">
        <f t="shared" si="118"/>
        <v>98.943646851695448</v>
      </c>
      <c r="BE90" s="13">
        <f t="shared" si="118"/>
        <v>98.611353966311128</v>
      </c>
      <c r="BH90" s="13">
        <f t="shared" si="119"/>
        <v>100.87918272523636</v>
      </c>
      <c r="BI90" s="13">
        <f t="shared" si="119"/>
        <v>97.577849683989015</v>
      </c>
      <c r="BL90" s="13">
        <f t="shared" si="120"/>
        <v>105.82485285921807</v>
      </c>
      <c r="BM90" s="13">
        <f t="shared" si="120"/>
        <v>107.64043490008487</v>
      </c>
      <c r="BP90" s="13">
        <f t="shared" si="121"/>
        <v>110.54991224771607</v>
      </c>
      <c r="BQ90" s="13">
        <f t="shared" si="121"/>
        <v>105.91119957014962</v>
      </c>
    </row>
    <row r="91" spans="1:69" x14ac:dyDescent="0.2">
      <c r="A91" s="2" t="s">
        <v>1511</v>
      </c>
      <c r="H91" s="13">
        <f t="shared" si="109"/>
        <v>105.84390862482266</v>
      </c>
      <c r="I91" s="13">
        <f t="shared" si="109"/>
        <v>108.59176974112498</v>
      </c>
      <c r="L91" s="13">
        <f t="shared" si="110"/>
        <v>104.34937562718559</v>
      </c>
      <c r="M91" s="13">
        <f t="shared" si="110"/>
        <v>104.58265052317843</v>
      </c>
      <c r="P91" s="13">
        <f t="shared" si="111"/>
        <v>103.92839458919237</v>
      </c>
      <c r="Q91" s="13">
        <f t="shared" si="111"/>
        <v>107.01280685674652</v>
      </c>
      <c r="T91" s="13">
        <f t="shared" si="112"/>
        <v>97.262517045912787</v>
      </c>
      <c r="U91" s="13">
        <f t="shared" si="112"/>
        <v>94.890819242844486</v>
      </c>
      <c r="X91" s="13">
        <f t="shared" si="122"/>
        <v>101.68390074290706</v>
      </c>
      <c r="AB91" s="13">
        <f t="shared" si="123"/>
        <v>99.909607539182431</v>
      </c>
      <c r="AC91" s="31"/>
      <c r="AF91" s="13">
        <f t="shared" si="124"/>
        <v>98.064043157389833</v>
      </c>
      <c r="AJ91" s="13">
        <f t="shared" si="113"/>
        <v>100.43291024906985</v>
      </c>
      <c r="AK91" s="13">
        <f t="shared" si="113"/>
        <v>102.14476615080649</v>
      </c>
      <c r="AN91" s="13">
        <f t="shared" si="114"/>
        <v>107.87486515641855</v>
      </c>
      <c r="AO91" s="13">
        <f t="shared" si="114"/>
        <v>101.58392390072133</v>
      </c>
      <c r="AR91" s="13">
        <f t="shared" si="115"/>
        <v>100.23987996926633</v>
      </c>
      <c r="AS91" s="13">
        <f t="shared" si="115"/>
        <v>96.696212731668012</v>
      </c>
      <c r="AV91" s="13">
        <f t="shared" si="116"/>
        <v>102.47627394777362</v>
      </c>
      <c r="AW91" s="13">
        <f t="shared" si="116"/>
        <v>102.10159108312772</v>
      </c>
      <c r="AZ91" s="13">
        <f t="shared" si="117"/>
        <v>100.04394453638514</v>
      </c>
      <c r="BA91" s="13">
        <f t="shared" si="117"/>
        <v>99.965266305775103</v>
      </c>
      <c r="BD91" s="13">
        <f t="shared" si="118"/>
        <v>94.492440604751607</v>
      </c>
      <c r="BE91" s="13">
        <f t="shared" si="118"/>
        <v>92.268342088096944</v>
      </c>
      <c r="BH91" s="13">
        <f t="shared" si="119"/>
        <v>92.140134212256498</v>
      </c>
      <c r="BI91" s="13">
        <f t="shared" si="119"/>
        <v>79.763638138820141</v>
      </c>
      <c r="BL91" s="13">
        <f t="shared" si="120"/>
        <v>90.961795221330746</v>
      </c>
      <c r="BM91" s="13">
        <f t="shared" si="120"/>
        <v>83.747475358829689</v>
      </c>
      <c r="BP91" s="13">
        <f t="shared" si="121"/>
        <v>89.377815606186587</v>
      </c>
      <c r="BQ91" s="13">
        <f t="shared" si="121"/>
        <v>86.74758947795425</v>
      </c>
    </row>
    <row r="92" spans="1:69" x14ac:dyDescent="0.2">
      <c r="A92" s="2" t="s">
        <v>1512</v>
      </c>
      <c r="H92" s="13">
        <f t="shared" si="109"/>
        <v>103.0146947432207</v>
      </c>
      <c r="I92" s="13">
        <f t="shared" si="109"/>
        <v>110.08587637137954</v>
      </c>
      <c r="L92" s="13">
        <f t="shared" si="110"/>
        <v>111.23386495188994</v>
      </c>
      <c r="M92" s="13">
        <f t="shared" si="110"/>
        <v>110.31532124897073</v>
      </c>
      <c r="P92" s="13">
        <f t="shared" si="111"/>
        <v>94.605918934415385</v>
      </c>
      <c r="Q92" s="13">
        <f t="shared" si="111"/>
        <v>96.728402316411916</v>
      </c>
      <c r="T92" s="13">
        <f t="shared" si="112"/>
        <v>95.923261390887291</v>
      </c>
      <c r="U92" s="13">
        <f t="shared" si="112"/>
        <v>99.968398535443313</v>
      </c>
      <c r="X92" s="13">
        <f t="shared" si="122"/>
        <v>103.95804434548403</v>
      </c>
      <c r="AB92" s="13">
        <f t="shared" si="123"/>
        <v>98.808181492670954</v>
      </c>
      <c r="AC92" s="31"/>
      <c r="AF92" s="13">
        <f t="shared" si="124"/>
        <v>110.1834191623807</v>
      </c>
      <c r="AJ92" s="13">
        <f t="shared" si="113"/>
        <v>100.82073074199057</v>
      </c>
      <c r="AK92" s="13">
        <f t="shared" si="113"/>
        <v>92.338949166034752</v>
      </c>
      <c r="AN92" s="13">
        <f t="shared" si="114"/>
        <v>173.10094506400449</v>
      </c>
      <c r="AO92" s="13">
        <f t="shared" si="114"/>
        <v>218.22419472385269</v>
      </c>
      <c r="AR92" s="13">
        <f t="shared" si="115"/>
        <v>119.24281907885107</v>
      </c>
      <c r="AS92" s="13">
        <f t="shared" si="115"/>
        <v>122.39603651400485</v>
      </c>
      <c r="AV92" s="13">
        <f t="shared" si="116"/>
        <v>104.98649795725996</v>
      </c>
      <c r="AW92" s="13">
        <f t="shared" si="116"/>
        <v>110.44547945267438</v>
      </c>
      <c r="AZ92" s="13">
        <f t="shared" si="117"/>
        <v>118.65795837921274</v>
      </c>
      <c r="BA92" s="13">
        <f t="shared" si="117"/>
        <v>113.51519407226671</v>
      </c>
      <c r="BD92" s="13">
        <f t="shared" si="118"/>
        <v>117.31564684067892</v>
      </c>
      <c r="BE92" s="13">
        <f t="shared" si="118"/>
        <v>122.8237852961185</v>
      </c>
      <c r="BH92" s="13">
        <f t="shared" si="119"/>
        <v>127.0529903935544</v>
      </c>
      <c r="BI92" s="13">
        <f t="shared" si="119"/>
        <v>131.70973271839173</v>
      </c>
      <c r="BL92" s="13">
        <f t="shared" si="120"/>
        <v>109.22593271097169</v>
      </c>
      <c r="BM92" s="13">
        <f t="shared" si="120"/>
        <v>107.79104677430757</v>
      </c>
      <c r="BP92" s="13">
        <f t="shared" si="121"/>
        <v>118.47219025395592</v>
      </c>
      <c r="BQ92" s="13">
        <f t="shared" si="121"/>
        <v>126.42928854989184</v>
      </c>
    </row>
    <row r="93" spans="1:69" x14ac:dyDescent="0.2">
      <c r="A93" s="2" t="s">
        <v>1513</v>
      </c>
      <c r="H93" s="13">
        <f t="shared" si="109"/>
        <v>103.38229410323663</v>
      </c>
      <c r="I93" s="13">
        <f t="shared" si="109"/>
        <v>100.84516581498437</v>
      </c>
      <c r="L93" s="13">
        <f t="shared" si="110"/>
        <v>94.432656206824007</v>
      </c>
      <c r="M93" s="13">
        <f t="shared" si="110"/>
        <v>91.956721645047054</v>
      </c>
      <c r="P93" s="13">
        <f t="shared" si="111"/>
        <v>101.4394935130036</v>
      </c>
      <c r="Q93" s="13">
        <f t="shared" si="111"/>
        <v>104.87226981038292</v>
      </c>
      <c r="T93" s="13">
        <f t="shared" si="112"/>
        <v>95.22784017874568</v>
      </c>
      <c r="U93" s="13">
        <f t="shared" si="112"/>
        <v>99.408813451842107</v>
      </c>
      <c r="X93" s="13">
        <f t="shared" si="122"/>
        <v>95.479646216528437</v>
      </c>
      <c r="AB93" s="13">
        <f t="shared" si="123"/>
        <v>101.40820951257014</v>
      </c>
      <c r="AC93" s="31"/>
      <c r="AF93" s="13">
        <f t="shared" si="124"/>
        <v>95.076203692848523</v>
      </c>
      <c r="AJ93" s="13">
        <f t="shared" si="113"/>
        <v>88.143799611578004</v>
      </c>
      <c r="AK93" s="13">
        <f t="shared" si="113"/>
        <v>88.598275453286249</v>
      </c>
      <c r="AN93" s="13">
        <f t="shared" si="114"/>
        <v>106.05845021458924</v>
      </c>
      <c r="AO93" s="13">
        <f t="shared" si="114"/>
        <v>108.04582373828292</v>
      </c>
      <c r="AR93" s="13">
        <f t="shared" si="115"/>
        <v>97.426716243092187</v>
      </c>
      <c r="AS93" s="13">
        <f t="shared" si="115"/>
        <v>101.65714463281351</v>
      </c>
      <c r="AV93" s="13">
        <f t="shared" si="116"/>
        <v>102.84180374065274</v>
      </c>
      <c r="AW93" s="13">
        <f t="shared" si="116"/>
        <v>102.316587536735</v>
      </c>
      <c r="AZ93" s="13">
        <f t="shared" si="117"/>
        <v>101.49267632897194</v>
      </c>
      <c r="BA93" s="13">
        <f t="shared" si="117"/>
        <v>106.96734151567749</v>
      </c>
      <c r="BD93" s="13">
        <f t="shared" si="118"/>
        <v>95.186516337616723</v>
      </c>
      <c r="BE93" s="13">
        <f t="shared" si="118"/>
        <v>103.68300571820465</v>
      </c>
      <c r="BH93" s="13">
        <f t="shared" si="119"/>
        <v>93.545369504209532</v>
      </c>
      <c r="BI93" s="13">
        <f t="shared" si="119"/>
        <v>102.50116595792466</v>
      </c>
      <c r="BL93" s="13">
        <f t="shared" si="120"/>
        <v>102.49272157019064</v>
      </c>
      <c r="BM93" s="13">
        <f t="shared" si="120"/>
        <v>109.40409260862803</v>
      </c>
      <c r="BP93" s="13">
        <f t="shared" si="121"/>
        <v>100.63052562269466</v>
      </c>
      <c r="BQ93" s="13">
        <f t="shared" si="121"/>
        <v>108.78106246848778</v>
      </c>
    </row>
    <row r="94" spans="1:69" x14ac:dyDescent="0.2">
      <c r="A94" s="2" t="s">
        <v>1514</v>
      </c>
      <c r="H94" s="13">
        <f t="shared" si="109"/>
        <v>93.628274872447719</v>
      </c>
      <c r="I94" s="13">
        <f t="shared" si="109"/>
        <v>94.472427197185795</v>
      </c>
      <c r="L94" s="13">
        <f t="shared" si="110"/>
        <v>98.568834019725728</v>
      </c>
      <c r="M94" s="13">
        <f t="shared" si="110"/>
        <v>96.027403641158486</v>
      </c>
      <c r="P94" s="13">
        <f t="shared" si="111"/>
        <v>92.746462320362795</v>
      </c>
      <c r="Q94" s="13">
        <f t="shared" si="111"/>
        <v>95.489936829734106</v>
      </c>
      <c r="T94" s="13">
        <f t="shared" si="112"/>
        <v>87.640945176965445</v>
      </c>
      <c r="U94" s="13">
        <f t="shared" si="112"/>
        <v>88.099261823305952</v>
      </c>
      <c r="X94" s="13">
        <f t="shared" si="122"/>
        <v>94.317403334141858</v>
      </c>
      <c r="AB94" s="13">
        <f t="shared" si="123"/>
        <v>101.7147882660237</v>
      </c>
      <c r="AC94" s="31"/>
      <c r="AF94" s="13">
        <f t="shared" si="124"/>
        <v>93.797530727697023</v>
      </c>
      <c r="AJ94" s="13">
        <f t="shared" si="113"/>
        <v>92.021999392654806</v>
      </c>
      <c r="AK94" s="13">
        <f t="shared" si="113"/>
        <v>90.458062508603348</v>
      </c>
      <c r="AN94" s="13">
        <f t="shared" si="114"/>
        <v>105.77367962551831</v>
      </c>
      <c r="AO94" s="13">
        <f t="shared" si="114"/>
        <v>101.40902925457944</v>
      </c>
      <c r="AR94" s="13">
        <f t="shared" si="115"/>
        <v>89.246840146264972</v>
      </c>
      <c r="AS94" s="13">
        <f t="shared" si="115"/>
        <v>89.024150867927602</v>
      </c>
      <c r="AV94" s="13">
        <f t="shared" si="116"/>
        <v>95.615556905169214</v>
      </c>
      <c r="AW94" s="13">
        <f t="shared" si="116"/>
        <v>95.9461715971958</v>
      </c>
      <c r="AZ94" s="13">
        <f t="shared" si="117"/>
        <v>87.777434875214368</v>
      </c>
      <c r="BA94" s="13">
        <f t="shared" si="117"/>
        <v>91.67415513823623</v>
      </c>
      <c r="BD94" s="13">
        <f t="shared" si="118"/>
        <v>88.035388432124321</v>
      </c>
      <c r="BE94" s="13">
        <f t="shared" si="118"/>
        <v>90.464150680800714</v>
      </c>
      <c r="BH94" s="13">
        <f t="shared" si="119"/>
        <v>87.20731256976795</v>
      </c>
      <c r="BI94" s="13">
        <f t="shared" si="119"/>
        <v>90.486793134667096</v>
      </c>
      <c r="BL94" s="13">
        <f t="shared" si="120"/>
        <v>89.603215720188061</v>
      </c>
      <c r="BM94" s="13">
        <f t="shared" si="120"/>
        <v>95.818080942551049</v>
      </c>
      <c r="BP94" s="13">
        <f t="shared" si="121"/>
        <v>86.963234961350167</v>
      </c>
      <c r="BQ94" s="13">
        <f t="shared" si="121"/>
        <v>92.812805255744706</v>
      </c>
    </row>
    <row r="95" spans="1:69" x14ac:dyDescent="0.2">
      <c r="A95" s="2" t="s">
        <v>1515</v>
      </c>
      <c r="H95" s="13">
        <f t="shared" si="109"/>
        <v>101.19460707291407</v>
      </c>
      <c r="I95" s="13">
        <f t="shared" si="109"/>
        <v>101.45186300747764</v>
      </c>
      <c r="L95" s="13">
        <f t="shared" si="110"/>
        <v>99.717222562585434</v>
      </c>
      <c r="M95" s="13">
        <f t="shared" si="110"/>
        <v>98.136617962468804</v>
      </c>
      <c r="P95" s="13">
        <f t="shared" si="111"/>
        <v>91.434856961165977</v>
      </c>
      <c r="Q95" s="13">
        <f t="shared" si="111"/>
        <v>96.07052325534309</v>
      </c>
      <c r="T95" s="13">
        <f t="shared" si="112"/>
        <v>87.159832797131529</v>
      </c>
      <c r="U95" s="13">
        <f t="shared" si="112"/>
        <v>90.445877463096707</v>
      </c>
      <c r="X95" s="13">
        <f t="shared" si="122"/>
        <v>93.173376440219783</v>
      </c>
      <c r="AB95" s="13">
        <f t="shared" si="123"/>
        <v>102.07479575881287</v>
      </c>
      <c r="AC95" s="31"/>
      <c r="AF95" s="13">
        <f t="shared" si="124"/>
        <v>85.811406754950085</v>
      </c>
      <c r="AJ95" s="13">
        <f t="shared" si="113"/>
        <v>93.190998782993262</v>
      </c>
      <c r="AK95" s="13">
        <f t="shared" si="113"/>
        <v>93.198522929355519</v>
      </c>
      <c r="AN95" s="13">
        <f t="shared" si="114"/>
        <v>99.306393178617483</v>
      </c>
      <c r="AO95" s="13">
        <f t="shared" si="114"/>
        <v>99.282145571022454</v>
      </c>
      <c r="AR95" s="13">
        <f t="shared" si="115"/>
        <v>92.719368806585777</v>
      </c>
      <c r="AS95" s="13">
        <f t="shared" si="115"/>
        <v>95.364441361957461</v>
      </c>
      <c r="AV95" s="13">
        <f t="shared" si="116"/>
        <v>103.77266996411599</v>
      </c>
      <c r="AW95" s="13">
        <f t="shared" si="116"/>
        <v>100.88697082772022</v>
      </c>
      <c r="AZ95" s="13">
        <f t="shared" si="117"/>
        <v>89.66593487978416</v>
      </c>
      <c r="BA95" s="13">
        <f t="shared" si="117"/>
        <v>97.371438542263874</v>
      </c>
      <c r="BD95" s="13">
        <f t="shared" si="118"/>
        <v>83.788901990209737</v>
      </c>
      <c r="BE95" s="13">
        <f t="shared" si="118"/>
        <v>94.285618075899919</v>
      </c>
      <c r="BH95" s="13">
        <f t="shared" si="119"/>
        <v>77.446090364080561</v>
      </c>
      <c r="BI95" s="13">
        <f t="shared" si="119"/>
        <v>91.805763153621641</v>
      </c>
      <c r="BL95" s="13">
        <f t="shared" si="120"/>
        <v>82.772843601785169</v>
      </c>
      <c r="BM95" s="13">
        <f t="shared" si="120"/>
        <v>96.90369872018961</v>
      </c>
      <c r="BP95" s="13">
        <f t="shared" si="121"/>
        <v>82.023113074057406</v>
      </c>
      <c r="BQ95" s="13">
        <f t="shared" si="121"/>
        <v>96.35185533340038</v>
      </c>
    </row>
    <row r="96" spans="1:69" x14ac:dyDescent="0.2">
      <c r="A96" s="2" t="s">
        <v>1516</v>
      </c>
      <c r="H96" s="13">
        <f t="shared" si="109"/>
        <v>94.458362865433969</v>
      </c>
      <c r="I96" s="13">
        <f t="shared" si="109"/>
        <v>102.80280538148938</v>
      </c>
      <c r="L96" s="13">
        <f t="shared" si="110"/>
        <v>97.515321033705206</v>
      </c>
      <c r="M96" s="13">
        <f t="shared" si="110"/>
        <v>101.26640544537081</v>
      </c>
      <c r="P96" s="13">
        <f t="shared" si="111"/>
        <v>82.189072629594961</v>
      </c>
      <c r="Q96" s="13">
        <f t="shared" si="111"/>
        <v>95.239055067322411</v>
      </c>
      <c r="T96" s="13">
        <f t="shared" si="112"/>
        <v>102.15270043206588</v>
      </c>
      <c r="U96" s="13">
        <f t="shared" si="112"/>
        <v>100.89289805644111</v>
      </c>
      <c r="X96" s="13">
        <f t="shared" si="122"/>
        <v>98.245817482498353</v>
      </c>
      <c r="AB96" s="13">
        <f t="shared" si="123"/>
        <v>100.60692719598281</v>
      </c>
      <c r="AC96" s="31"/>
      <c r="AF96" s="13">
        <f t="shared" si="124"/>
        <v>87.351020934358132</v>
      </c>
      <c r="AJ96" s="13">
        <f t="shared" si="113"/>
        <v>91.265901580675674</v>
      </c>
      <c r="AK96" s="13">
        <f t="shared" si="113"/>
        <v>99.330736524176515</v>
      </c>
      <c r="AN96" s="13">
        <f t="shared" si="114"/>
        <v>78.201468449796437</v>
      </c>
      <c r="AO96" s="13">
        <f t="shared" si="114"/>
        <v>93.445743065432637</v>
      </c>
      <c r="AR96" s="13">
        <f t="shared" si="115"/>
        <v>78.304551617962275</v>
      </c>
      <c r="AS96" s="13">
        <f t="shared" si="115"/>
        <v>89.653695873253767</v>
      </c>
      <c r="AV96" s="13">
        <f t="shared" si="116"/>
        <v>82.265301373304609</v>
      </c>
      <c r="AW96" s="13">
        <f t="shared" si="116"/>
        <v>97.214529677836254</v>
      </c>
      <c r="AZ96" s="13">
        <f t="shared" si="117"/>
        <v>73.754884231325391</v>
      </c>
      <c r="BA96" s="13">
        <f t="shared" si="117"/>
        <v>86.166487440372791</v>
      </c>
      <c r="BD96" s="13">
        <f t="shared" si="118"/>
        <v>81.392610243692928</v>
      </c>
      <c r="BE96" s="13">
        <f t="shared" si="118"/>
        <v>85.990753156777288</v>
      </c>
      <c r="BH96" s="13">
        <f t="shared" si="119"/>
        <v>78.425707415868658</v>
      </c>
      <c r="BI96" s="13">
        <f t="shared" si="119"/>
        <v>86.612459759315811</v>
      </c>
      <c r="BL96" s="13">
        <f t="shared" si="120"/>
        <v>80.536054734365194</v>
      </c>
      <c r="BM96" s="13">
        <f t="shared" si="120"/>
        <v>87.780258425080802</v>
      </c>
      <c r="BP96" s="13">
        <f t="shared" si="121"/>
        <v>77.409173136918298</v>
      </c>
      <c r="BQ96" s="13">
        <f t="shared" si="121"/>
        <v>87.96047763446164</v>
      </c>
    </row>
    <row r="97" spans="1:69" x14ac:dyDescent="0.2">
      <c r="A97" s="2" t="s">
        <v>1517</v>
      </c>
      <c r="H97" s="13">
        <f t="shared" si="109"/>
        <v>98.879008823886352</v>
      </c>
      <c r="I97" s="13">
        <f t="shared" si="109"/>
        <v>100.75925629400396</v>
      </c>
      <c r="L97" s="13">
        <f t="shared" si="110"/>
        <v>100.31011866836675</v>
      </c>
      <c r="M97" s="13">
        <f t="shared" si="110"/>
        <v>101.83027885499419</v>
      </c>
      <c r="P97" s="13">
        <f t="shared" si="111"/>
        <v>95.798125606210533</v>
      </c>
      <c r="Q97" s="13">
        <f t="shared" si="111"/>
        <v>96.178696201192594</v>
      </c>
      <c r="T97" s="13">
        <f t="shared" si="112"/>
        <v>98.294760629409041</v>
      </c>
      <c r="U97" s="13">
        <f t="shared" si="112"/>
        <v>97.067017012495086</v>
      </c>
      <c r="X97" s="13">
        <f t="shared" si="122"/>
        <v>99.138924720606212</v>
      </c>
      <c r="AB97" s="13">
        <f t="shared" si="123"/>
        <v>100.30252868657345</v>
      </c>
      <c r="AC97" s="31"/>
      <c r="AF97" s="13">
        <f t="shared" si="124"/>
        <v>93.532059621052284</v>
      </c>
      <c r="AJ97" s="13">
        <f t="shared" si="113"/>
        <v>94.277666032809535</v>
      </c>
      <c r="AK97" s="13">
        <f t="shared" si="113"/>
        <v>97.012627467901012</v>
      </c>
      <c r="AN97" s="13">
        <f t="shared" si="114"/>
        <v>100.82114685935544</v>
      </c>
      <c r="AO97" s="13">
        <f t="shared" si="114"/>
        <v>100.65125470005411</v>
      </c>
      <c r="AR97" s="13">
        <f t="shared" si="115"/>
        <v>91.274522014559977</v>
      </c>
      <c r="AS97" s="13">
        <f t="shared" si="115"/>
        <v>91.60757289269246</v>
      </c>
      <c r="AV97" s="13">
        <f t="shared" si="116"/>
        <v>94.644835177794519</v>
      </c>
      <c r="AW97" s="13">
        <f t="shared" si="116"/>
        <v>95.832076707713156</v>
      </c>
      <c r="AZ97" s="13">
        <f t="shared" si="117"/>
        <v>85.045246335568919</v>
      </c>
      <c r="BA97" s="13">
        <f t="shared" si="117"/>
        <v>83.392752386722549</v>
      </c>
      <c r="BD97" s="13">
        <f t="shared" si="118"/>
        <v>88.267384532240214</v>
      </c>
      <c r="BE97" s="13">
        <f t="shared" si="118"/>
        <v>86.543119143463215</v>
      </c>
      <c r="BH97" s="13">
        <f t="shared" si="119"/>
        <v>87.971954881198457</v>
      </c>
      <c r="BI97" s="13">
        <f t="shared" si="119"/>
        <v>81.439559524194706</v>
      </c>
      <c r="BL97" s="13">
        <f t="shared" si="120"/>
        <v>86.35173251069493</v>
      </c>
      <c r="BM97" s="13">
        <f t="shared" si="120"/>
        <v>83.647693799273895</v>
      </c>
      <c r="BP97" s="13">
        <f t="shared" si="121"/>
        <v>83.675416175967285</v>
      </c>
      <c r="BQ97" s="13">
        <f t="shared" si="121"/>
        <v>78.869997520402464</v>
      </c>
    </row>
    <row r="98" spans="1:69" x14ac:dyDescent="0.2">
      <c r="A98" s="2" t="s">
        <v>1518</v>
      </c>
      <c r="H98" s="13">
        <f t="shared" si="109"/>
        <v>87.71684568219878</v>
      </c>
      <c r="I98" s="13">
        <f t="shared" si="109"/>
        <v>97.92800829778048</v>
      </c>
      <c r="L98" s="13">
        <f t="shared" si="110"/>
        <v>76.838160044827845</v>
      </c>
      <c r="M98" s="13">
        <f t="shared" si="110"/>
        <v>86.883161036050225</v>
      </c>
      <c r="P98" s="13">
        <f t="shared" si="111"/>
        <v>93.992000013931204</v>
      </c>
      <c r="Q98" s="13">
        <f t="shared" si="111"/>
        <v>101.99991722377247</v>
      </c>
      <c r="T98" s="13">
        <f t="shared" si="112"/>
        <v>103.92016555966948</v>
      </c>
      <c r="U98" s="13">
        <f t="shared" si="112"/>
        <v>110.25621570742521</v>
      </c>
      <c r="X98" s="13">
        <f t="shared" si="122"/>
        <v>82.554024687713024</v>
      </c>
      <c r="AB98" s="13">
        <f t="shared" si="123"/>
        <v>116.89115401920806</v>
      </c>
      <c r="AC98" s="31"/>
      <c r="AF98" s="13">
        <f t="shared" si="124"/>
        <v>84.321919987600793</v>
      </c>
      <c r="AJ98" s="13">
        <f t="shared" si="113"/>
        <v>91.46091571405411</v>
      </c>
      <c r="AK98" s="13">
        <f t="shared" si="113"/>
        <v>88.979584831193975</v>
      </c>
      <c r="AN98" s="13">
        <f t="shared" si="114"/>
        <v>89.131440380994619</v>
      </c>
      <c r="AO98" s="13">
        <f t="shared" si="114"/>
        <v>102.13861780943294</v>
      </c>
      <c r="AR98" s="13">
        <f t="shared" si="115"/>
        <v>86.920859965942626</v>
      </c>
      <c r="AS98" s="13">
        <f t="shared" si="115"/>
        <v>100.97482462267303</v>
      </c>
      <c r="AV98" s="13">
        <f t="shared" si="116"/>
        <v>103.39149745921803</v>
      </c>
      <c r="AW98" s="13">
        <f t="shared" si="116"/>
        <v>112.605029441913</v>
      </c>
      <c r="AZ98" s="13">
        <f t="shared" si="117"/>
        <v>85.802902558990056</v>
      </c>
      <c r="BA98" s="13">
        <f t="shared" si="117"/>
        <v>100.84993306469816</v>
      </c>
      <c r="BD98" s="13">
        <f t="shared" si="118"/>
        <v>84.669215341283461</v>
      </c>
      <c r="BE98" s="13">
        <f t="shared" si="118"/>
        <v>101.10135949062123</v>
      </c>
      <c r="BH98" s="13">
        <f t="shared" si="119"/>
        <v>132.00501699637334</v>
      </c>
      <c r="BI98" s="13">
        <f t="shared" si="119"/>
        <v>0</v>
      </c>
      <c r="BL98" s="13">
        <f t="shared" si="120"/>
        <v>92.990097287402747</v>
      </c>
      <c r="BM98" s="13">
        <f t="shared" si="120"/>
        <v>107.39201218686446</v>
      </c>
      <c r="BP98" s="13">
        <f t="shared" si="121"/>
        <v>92.272517455628815</v>
      </c>
      <c r="BQ98" s="13">
        <f t="shared" si="121"/>
        <v>105.72204392815605</v>
      </c>
    </row>
    <row r="99" spans="1:69" x14ac:dyDescent="0.2">
      <c r="A99" s="2" t="s">
        <v>1519</v>
      </c>
      <c r="H99" s="13">
        <f t="shared" si="109"/>
        <v>89.440248426643251</v>
      </c>
      <c r="I99" s="13">
        <f t="shared" si="109"/>
        <v>92.619008495242284</v>
      </c>
      <c r="L99" s="13">
        <f t="shared" si="110"/>
        <v>108.13586783554668</v>
      </c>
      <c r="M99" s="13">
        <f t="shared" si="110"/>
        <v>114.26875651275623</v>
      </c>
      <c r="P99" s="13">
        <f t="shared" si="111"/>
        <v>91.31417331111011</v>
      </c>
      <c r="Q99" s="13">
        <f t="shared" si="111"/>
        <v>93.075204765450493</v>
      </c>
      <c r="T99" s="13">
        <f t="shared" si="112"/>
        <v>86.156291032247921</v>
      </c>
      <c r="U99" s="13">
        <f t="shared" si="112"/>
        <v>85.432295098261235</v>
      </c>
      <c r="X99" s="13">
        <f t="shared" si="122"/>
        <v>94.511317519286493</v>
      </c>
      <c r="AB99" s="13">
        <f t="shared" si="123"/>
        <v>101.72269481563174</v>
      </c>
      <c r="AC99" s="31"/>
      <c r="AF99" s="13">
        <f t="shared" si="124"/>
        <v>94.765566722172764</v>
      </c>
      <c r="AJ99" s="13">
        <f t="shared" si="113"/>
        <v>102.6284081037913</v>
      </c>
      <c r="AK99" s="13">
        <f t="shared" si="113"/>
        <v>107.63858904476422</v>
      </c>
      <c r="AN99" s="13">
        <f t="shared" si="114"/>
        <v>112.5296080034704</v>
      </c>
      <c r="AO99" s="13">
        <f t="shared" si="114"/>
        <v>118.65697406163386</v>
      </c>
      <c r="AR99" s="13">
        <f t="shared" si="115"/>
        <v>88.010070576273222</v>
      </c>
      <c r="AS99" s="13">
        <f t="shared" si="115"/>
        <v>85.379366103370558</v>
      </c>
      <c r="AV99" s="13">
        <f t="shared" si="116"/>
        <v>87.517406777038545</v>
      </c>
      <c r="AW99" s="13">
        <f t="shared" si="116"/>
        <v>92.089156959762548</v>
      </c>
      <c r="AZ99" s="13">
        <f t="shared" si="117"/>
        <v>76.426761257722092</v>
      </c>
      <c r="BA99" s="13">
        <f t="shared" si="117"/>
        <v>78.309443962484835</v>
      </c>
      <c r="BD99" s="13">
        <f t="shared" si="118"/>
        <v>74.139976275207587</v>
      </c>
      <c r="BE99" s="13">
        <f t="shared" si="118"/>
        <v>75.212957618372954</v>
      </c>
      <c r="BH99" s="13">
        <f t="shared" si="119"/>
        <v>83.54015331053489</v>
      </c>
      <c r="BI99" s="13">
        <f t="shared" si="119"/>
        <v>75.721858286312425</v>
      </c>
      <c r="BL99" s="13">
        <f t="shared" si="120"/>
        <v>76.331054611863209</v>
      </c>
      <c r="BM99" s="13">
        <f t="shared" si="120"/>
        <v>76.117580819968509</v>
      </c>
      <c r="BP99" s="13">
        <f t="shared" si="121"/>
        <v>69.284567806159259</v>
      </c>
      <c r="BQ99" s="13">
        <f t="shared" si="121"/>
        <v>73.271075157216274</v>
      </c>
    </row>
    <row r="100" spans="1:69" x14ac:dyDescent="0.2">
      <c r="A100" s="2" t="s">
        <v>1520</v>
      </c>
      <c r="H100" s="13">
        <f t="shared" si="109"/>
        <v>100.05201967482287</v>
      </c>
      <c r="I100" s="13">
        <f t="shared" si="109"/>
        <v>99.559316301845897</v>
      </c>
      <c r="L100" s="13">
        <f t="shared" si="110"/>
        <v>100.07394352493787</v>
      </c>
      <c r="M100" s="13">
        <f t="shared" si="110"/>
        <v>100.92681781685363</v>
      </c>
      <c r="P100" s="13">
        <f t="shared" si="111"/>
        <v>99.930846699925667</v>
      </c>
      <c r="Q100" s="13">
        <f t="shared" si="111"/>
        <v>97.25625248155167</v>
      </c>
      <c r="T100" s="13">
        <f t="shared" si="112"/>
        <v>95.535932451082346</v>
      </c>
      <c r="U100" s="13">
        <f t="shared" si="112"/>
        <v>93.579799390967139</v>
      </c>
      <c r="X100" s="13">
        <f t="shared" si="122"/>
        <v>97.202409279431023</v>
      </c>
      <c r="AB100" s="13">
        <f t="shared" si="123"/>
        <v>100.9256521599721</v>
      </c>
      <c r="AC100" s="31"/>
      <c r="AF100" s="13">
        <f t="shared" si="124"/>
        <v>94.932737556921481</v>
      </c>
      <c r="AJ100" s="13">
        <f t="shared" si="113"/>
        <v>95.366469891058458</v>
      </c>
      <c r="AK100" s="13">
        <f t="shared" si="113"/>
        <v>94.612746785491396</v>
      </c>
      <c r="AN100" s="13">
        <f t="shared" si="114"/>
        <v>111.8583910637219</v>
      </c>
      <c r="AO100" s="13">
        <f t="shared" si="114"/>
        <v>109.97871430622679</v>
      </c>
      <c r="AR100" s="13">
        <f t="shared" si="115"/>
        <v>93.836258004455487</v>
      </c>
      <c r="AS100" s="13">
        <f t="shared" si="115"/>
        <v>91.930970340354577</v>
      </c>
      <c r="AV100" s="13">
        <f t="shared" si="116"/>
        <v>100.14530980626461</v>
      </c>
      <c r="AW100" s="13">
        <f t="shared" si="116"/>
        <v>97.690062818420159</v>
      </c>
      <c r="AZ100" s="13">
        <f t="shared" si="117"/>
        <v>92.066583974493696</v>
      </c>
      <c r="BA100" s="13">
        <f t="shared" si="117"/>
        <v>90.732849143380577</v>
      </c>
      <c r="BD100" s="13">
        <f t="shared" si="118"/>
        <v>83.130381230029712</v>
      </c>
      <c r="BE100" s="13">
        <f t="shared" si="118"/>
        <v>79.069260181169639</v>
      </c>
      <c r="BH100" s="13">
        <f t="shared" si="119"/>
        <v>81.264552585112696</v>
      </c>
      <c r="BI100" s="13">
        <f t="shared" si="119"/>
        <v>73.373022630091029</v>
      </c>
      <c r="BL100" s="13">
        <f t="shared" si="120"/>
        <v>87.888536655864684</v>
      </c>
      <c r="BM100" s="13">
        <f t="shared" si="120"/>
        <v>78.831715649561616</v>
      </c>
      <c r="BP100" s="13">
        <f t="shared" si="121"/>
        <v>84.116822689526359</v>
      </c>
      <c r="BQ100" s="13">
        <f t="shared" si="121"/>
        <v>77.18885948184618</v>
      </c>
    </row>
    <row r="101" spans="1:69" x14ac:dyDescent="0.2">
      <c r="A101" s="2" t="s">
        <v>1521</v>
      </c>
      <c r="H101" s="13">
        <f t="shared" si="109"/>
        <v>97.976289913688248</v>
      </c>
      <c r="I101" s="13">
        <f t="shared" si="109"/>
        <v>96.991878319993404</v>
      </c>
      <c r="L101" s="13">
        <f t="shared" si="110"/>
        <v>89.889111451500995</v>
      </c>
      <c r="M101" s="13">
        <f t="shared" si="110"/>
        <v>85.279960173469789</v>
      </c>
      <c r="P101" s="13">
        <f t="shared" si="111"/>
        <v>111.35571454778942</v>
      </c>
      <c r="Q101" s="13">
        <f t="shared" si="111"/>
        <v>103.37006894067173</v>
      </c>
      <c r="T101" s="13">
        <f t="shared" si="112"/>
        <v>101.46417027868389</v>
      </c>
      <c r="U101" s="13">
        <f t="shared" si="112"/>
        <v>96.260083044265031</v>
      </c>
      <c r="X101" s="13">
        <f t="shared" si="122"/>
        <v>94.946500669138445</v>
      </c>
      <c r="AB101" s="13">
        <f t="shared" si="123"/>
        <v>101.51552060027423</v>
      </c>
      <c r="AC101" s="31"/>
      <c r="AF101" s="13">
        <f t="shared" si="124"/>
        <v>93.075426716602863</v>
      </c>
      <c r="AJ101" s="13">
        <f t="shared" si="113"/>
        <v>89.898183016977953</v>
      </c>
      <c r="AK101" s="13">
        <f t="shared" si="113"/>
        <v>85.536688250320594</v>
      </c>
      <c r="AN101" s="13">
        <f t="shared" si="114"/>
        <v>113.00282976095555</v>
      </c>
      <c r="AO101" s="13">
        <f t="shared" si="114"/>
        <v>101.28096169116529</v>
      </c>
      <c r="AR101" s="13">
        <f t="shared" si="115"/>
        <v>81.506515649738148</v>
      </c>
      <c r="AS101" s="13">
        <f t="shared" si="115"/>
        <v>78.713568221596532</v>
      </c>
      <c r="AV101" s="13">
        <f t="shared" si="116"/>
        <v>100.24904731899061</v>
      </c>
      <c r="AW101" s="13">
        <f t="shared" si="116"/>
        <v>102.7831122324626</v>
      </c>
      <c r="AZ101" s="13">
        <f t="shared" si="117"/>
        <v>94.422485726833543</v>
      </c>
      <c r="BA101" s="13">
        <f t="shared" si="117"/>
        <v>86.279072372215964</v>
      </c>
      <c r="BD101" s="13">
        <f t="shared" si="118"/>
        <v>83.015509788965147</v>
      </c>
      <c r="BE101" s="13">
        <f t="shared" si="118"/>
        <v>77.130285286307625</v>
      </c>
      <c r="BH101" s="13">
        <f t="shared" si="119"/>
        <v>91.577855323964911</v>
      </c>
      <c r="BI101" s="13">
        <f t="shared" si="119"/>
        <v>83.239091574927116</v>
      </c>
      <c r="BL101" s="13">
        <f t="shared" si="120"/>
        <v>88.815844082540636</v>
      </c>
      <c r="BM101" s="13">
        <f t="shared" si="120"/>
        <v>83.799006859515515</v>
      </c>
      <c r="BP101" s="13">
        <f t="shared" si="121"/>
        <v>89.663596447789772</v>
      </c>
      <c r="BQ101" s="13">
        <f t="shared" si="121"/>
        <v>88.957615655950988</v>
      </c>
    </row>
    <row r="102" spans="1:69" x14ac:dyDescent="0.2">
      <c r="A102" s="2" t="s">
        <v>1522</v>
      </c>
      <c r="H102" s="13">
        <f t="shared" si="109"/>
        <v>105.02547974128032</v>
      </c>
      <c r="I102" s="13">
        <f t="shared" si="109"/>
        <v>101.11223458038423</v>
      </c>
      <c r="L102" s="13">
        <f t="shared" si="110"/>
        <v>91.894041893678832</v>
      </c>
      <c r="M102" s="13">
        <f t="shared" si="110"/>
        <v>90.583778765964453</v>
      </c>
      <c r="P102" s="13">
        <f t="shared" si="111"/>
        <v>103.60100642772174</v>
      </c>
      <c r="Q102" s="13">
        <f t="shared" si="111"/>
        <v>104.31964939273144</v>
      </c>
      <c r="T102" s="13">
        <f t="shared" si="112"/>
        <v>99.745831710423786</v>
      </c>
      <c r="U102" s="13">
        <f t="shared" si="112"/>
        <v>96.280513079670428</v>
      </c>
      <c r="X102" s="13">
        <f t="shared" si="122"/>
        <v>95.731115525226102</v>
      </c>
      <c r="AB102" s="13">
        <f t="shared" si="123"/>
        <v>101.33215757090524</v>
      </c>
      <c r="AC102" s="31"/>
      <c r="AF102" s="13">
        <f t="shared" si="124"/>
        <v>86.049727761265544</v>
      </c>
      <c r="AJ102" s="13">
        <f t="shared" si="113"/>
        <v>83.425862329876225</v>
      </c>
      <c r="AK102" s="13">
        <f t="shared" si="113"/>
        <v>79.66459303084352</v>
      </c>
      <c r="AN102" s="13">
        <f t="shared" si="114"/>
        <v>86.64673599047849</v>
      </c>
      <c r="AO102" s="13">
        <f t="shared" si="114"/>
        <v>88.542318534809013</v>
      </c>
      <c r="AR102" s="13">
        <f t="shared" si="115"/>
        <v>91.720224856837646</v>
      </c>
      <c r="AS102" s="13">
        <f t="shared" si="115"/>
        <v>91.512779144807098</v>
      </c>
      <c r="AV102" s="13">
        <f t="shared" si="116"/>
        <v>94.089177926241234</v>
      </c>
      <c r="AW102" s="13">
        <f t="shared" si="116"/>
        <v>89.435846401976605</v>
      </c>
      <c r="AZ102" s="13">
        <f t="shared" si="117"/>
        <v>81.160776308141578</v>
      </c>
      <c r="BA102" s="13">
        <f t="shared" si="117"/>
        <v>80.795125684628445</v>
      </c>
      <c r="BD102" s="13">
        <f t="shared" si="118"/>
        <v>85.395089390639455</v>
      </c>
      <c r="BE102" s="13">
        <f t="shared" si="118"/>
        <v>82.994087428516025</v>
      </c>
      <c r="BH102" s="13">
        <f t="shared" si="119"/>
        <v>95.221243281397008</v>
      </c>
      <c r="BI102" s="13">
        <f t="shared" si="119"/>
        <v>92.430579691039185</v>
      </c>
      <c r="BL102" s="13">
        <f t="shared" si="120"/>
        <v>84.776772119286292</v>
      </c>
      <c r="BM102" s="13">
        <f t="shared" si="120"/>
        <v>76.694639048685858</v>
      </c>
      <c r="BP102" s="13">
        <f t="shared" si="121"/>
        <v>86.497974706378201</v>
      </c>
      <c r="BQ102" s="13">
        <f t="shared" si="121"/>
        <v>78.46027511043431</v>
      </c>
    </row>
    <row r="103" spans="1:69" x14ac:dyDescent="0.2">
      <c r="H103" s="13"/>
      <c r="I103" s="13"/>
      <c r="L103" s="13"/>
      <c r="M103" s="13"/>
      <c r="P103" s="13"/>
      <c r="Q103" s="13"/>
      <c r="T103" s="13"/>
      <c r="U103" s="13"/>
      <c r="X103" s="13"/>
      <c r="AB103" s="13"/>
      <c r="AC103" s="34"/>
      <c r="AF103" s="13"/>
      <c r="AJ103" s="13"/>
      <c r="AK103" s="13"/>
      <c r="AN103" s="13"/>
      <c r="AO103" s="13"/>
      <c r="AR103" s="13"/>
      <c r="AS103" s="13"/>
      <c r="AV103" s="13"/>
      <c r="AW103" s="13"/>
      <c r="AZ103" s="13"/>
      <c r="BA103" s="13"/>
      <c r="BD103" s="13"/>
      <c r="BE103" s="13"/>
      <c r="BH103" s="13"/>
      <c r="BI103" s="13"/>
      <c r="BL103" s="13"/>
      <c r="BM103" s="13"/>
      <c r="BP103" s="13"/>
      <c r="BQ103" s="13"/>
    </row>
    <row r="104" spans="1:69" x14ac:dyDescent="0.2">
      <c r="A104" s="33" t="s">
        <v>462</v>
      </c>
    </row>
    <row r="105" spans="1:69" x14ac:dyDescent="0.2">
      <c r="A105" s="33"/>
    </row>
    <row r="106" spans="1:69" x14ac:dyDescent="0.2">
      <c r="A106" s="2" t="s">
        <v>1764</v>
      </c>
    </row>
    <row r="107" spans="1:69" x14ac:dyDescent="0.2">
      <c r="A107" s="2" t="s">
        <v>1766</v>
      </c>
    </row>
    <row r="108" spans="1:69" x14ac:dyDescent="0.2">
      <c r="A108" s="2" t="s">
        <v>1767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4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RowHeight="12.75" x14ac:dyDescent="0.2"/>
  <cols>
    <col min="1" max="1" width="11" style="2" customWidth="1"/>
    <col min="2" max="2" width="55.7109375" style="2" customWidth="1"/>
    <col min="3" max="3" width="11" style="2" customWidth="1"/>
    <col min="4" max="4" width="13" style="2" customWidth="1"/>
    <col min="5" max="7" width="9.140625" style="2"/>
    <col min="8" max="8" width="10.85546875" style="2" customWidth="1"/>
    <col min="9" max="10" width="9.140625" style="2"/>
    <col min="11" max="11" width="10.28515625" style="2" customWidth="1"/>
    <col min="12" max="12" width="11.140625" style="2" customWidth="1"/>
    <col min="13" max="15" width="9.140625" style="2"/>
    <col min="16" max="16" width="11.140625" style="2" customWidth="1"/>
    <col min="17" max="18" width="9.140625" style="2"/>
    <col min="19" max="19" width="10.28515625" style="2" customWidth="1"/>
    <col min="20" max="20" width="11.7109375" style="2" customWidth="1"/>
    <col min="21" max="22" width="9.140625" style="2"/>
    <col min="23" max="23" width="10.28515625" style="2" customWidth="1"/>
    <col min="24" max="24" width="13.140625" style="2" customWidth="1"/>
    <col min="25" max="26" width="9.140625" style="2"/>
    <col min="27" max="27" width="11" style="2" customWidth="1"/>
    <col min="28" max="28" width="13.140625" style="2" customWidth="1"/>
    <col min="29" max="16384" width="9.140625" style="2"/>
  </cols>
  <sheetData>
    <row r="1" spans="1:30" x14ac:dyDescent="0.2">
      <c r="A1" s="24" t="s">
        <v>1018</v>
      </c>
      <c r="C1" s="18" t="s">
        <v>608</v>
      </c>
      <c r="D1" s="18"/>
      <c r="E1" s="18"/>
      <c r="F1" s="18"/>
      <c r="G1" s="18" t="s">
        <v>609</v>
      </c>
      <c r="H1" s="18"/>
      <c r="I1" s="18"/>
      <c r="J1" s="18"/>
      <c r="K1" s="18" t="s">
        <v>610</v>
      </c>
      <c r="L1" s="18"/>
      <c r="M1" s="18"/>
      <c r="N1" s="18"/>
      <c r="O1" s="18" t="s">
        <v>611</v>
      </c>
      <c r="P1" s="18"/>
      <c r="Q1" s="18"/>
      <c r="R1" s="18"/>
      <c r="S1" s="18" t="s">
        <v>612</v>
      </c>
      <c r="T1" s="18"/>
      <c r="U1" s="18"/>
      <c r="V1" s="18"/>
      <c r="W1" s="18" t="s">
        <v>613</v>
      </c>
      <c r="X1" s="18"/>
      <c r="Y1" s="18"/>
      <c r="Z1" s="18"/>
      <c r="AA1" s="18" t="s">
        <v>614</v>
      </c>
      <c r="AB1" s="18"/>
      <c r="AC1" s="18"/>
      <c r="AD1" s="18"/>
    </row>
    <row r="2" spans="1:30" ht="27.75" customHeight="1" x14ac:dyDescent="0.2">
      <c r="A2" s="19" t="s">
        <v>1524</v>
      </c>
      <c r="B2" s="11" t="s">
        <v>1525</v>
      </c>
      <c r="C2" s="16" t="s">
        <v>607</v>
      </c>
      <c r="D2" s="16" t="s">
        <v>625</v>
      </c>
      <c r="E2" s="16" t="s">
        <v>445</v>
      </c>
      <c r="F2" s="16" t="s">
        <v>446</v>
      </c>
      <c r="G2" s="16" t="s">
        <v>607</v>
      </c>
      <c r="H2" s="16" t="s">
        <v>625</v>
      </c>
      <c r="I2" s="16" t="s">
        <v>445</v>
      </c>
      <c r="J2" s="16" t="s">
        <v>446</v>
      </c>
      <c r="K2" s="16" t="s">
        <v>607</v>
      </c>
      <c r="L2" s="16" t="s">
        <v>625</v>
      </c>
      <c r="M2" s="16" t="s">
        <v>445</v>
      </c>
      <c r="N2" s="16" t="s">
        <v>446</v>
      </c>
      <c r="O2" s="16" t="s">
        <v>607</v>
      </c>
      <c r="P2" s="16" t="s">
        <v>625</v>
      </c>
      <c r="Q2" s="16" t="s">
        <v>445</v>
      </c>
      <c r="R2" s="16" t="s">
        <v>446</v>
      </c>
      <c r="S2" s="16" t="s">
        <v>607</v>
      </c>
      <c r="T2" s="16" t="s">
        <v>625</v>
      </c>
      <c r="U2" s="16" t="s">
        <v>445</v>
      </c>
      <c r="V2" s="16" t="s">
        <v>446</v>
      </c>
      <c r="W2" s="16" t="s">
        <v>607</v>
      </c>
      <c r="X2" s="16" t="s">
        <v>625</v>
      </c>
      <c r="Y2" s="16" t="s">
        <v>445</v>
      </c>
      <c r="Z2" s="16" t="s">
        <v>446</v>
      </c>
      <c r="AA2" s="16" t="s">
        <v>607</v>
      </c>
      <c r="AB2" s="16" t="s">
        <v>625</v>
      </c>
      <c r="AC2" s="16" t="s">
        <v>445</v>
      </c>
      <c r="AD2" s="16" t="s">
        <v>446</v>
      </c>
    </row>
    <row r="3" spans="1:30" ht="14.25" customHeight="1" x14ac:dyDescent="0.2">
      <c r="B3" s="11" t="s">
        <v>627</v>
      </c>
      <c r="C3" s="14">
        <v>130287700</v>
      </c>
      <c r="D3" s="14">
        <f>IF(AND(C3&lt;&gt;"**",C3&lt;&gt;"x",E3&lt;&gt;"*",E3&lt;&gt;"x"),C3*(E3/1000)," ")</f>
        <v>5965873783</v>
      </c>
      <c r="E3" s="14">
        <v>45790</v>
      </c>
      <c r="F3" s="14">
        <v>34750</v>
      </c>
      <c r="G3" s="15">
        <v>2414340</v>
      </c>
      <c r="H3" s="14">
        <f>IF(AND(G3&lt;&gt;"**",G3&lt;&gt;"x",I3&lt;&gt;"*",I3&lt;&gt;"x",I3&lt;&gt;"#"),G3*(I3/1000)," ")</f>
        <v>106110243</v>
      </c>
      <c r="I3" s="15">
        <v>43950</v>
      </c>
      <c r="J3" s="15">
        <v>33980</v>
      </c>
      <c r="K3" s="15">
        <v>14303630</v>
      </c>
      <c r="L3" s="14">
        <f>IF(AND(K3&lt;&gt;"**",K3&lt;&gt;"x",M3&lt;&gt;"*",M3&lt;&gt;"x",M3&lt;&gt;"#"),K3*(M3/1000)," ")</f>
        <v>748795030.5</v>
      </c>
      <c r="M3" s="15">
        <v>52350</v>
      </c>
      <c r="N3" s="15">
        <v>38770</v>
      </c>
      <c r="O3" s="15">
        <v>773860</v>
      </c>
      <c r="P3" s="14">
        <f>IF(AND(O3&lt;&gt;"**",O3&lt;&gt;"x",Q3&lt;&gt;"*",Q3&lt;&gt;"x",Q3&lt;&gt;"#"),O3*(Q3/1000)," ")</f>
        <v>32068758.399999999</v>
      </c>
      <c r="Q3" s="15">
        <v>41440</v>
      </c>
      <c r="R3" s="15">
        <v>31430</v>
      </c>
      <c r="S3" s="15">
        <v>10579400</v>
      </c>
      <c r="T3" s="14">
        <f>IF(AND(S3&lt;&gt;"**",S3&lt;&gt;"x",U3&lt;&gt;"*",U3&lt;&gt;"x",U3&lt;&gt;"#"),S3*(U3/1000)," ")</f>
        <v>461473428</v>
      </c>
      <c r="U3" s="15">
        <v>43620</v>
      </c>
      <c r="V3" s="15">
        <v>32350</v>
      </c>
      <c r="W3" s="14">
        <f>IF(AND(G3&lt;&gt;"**",G3&lt;&gt;" ",G3&lt;&gt;"x",K3&lt;&gt;"**",K3&lt;&gt;" ",K3&lt;&gt;"x",O3&lt;&gt;"**",O3&lt;&gt;" ",O3&lt;&gt;"x",S3&lt;&gt;"**",S3&lt;&gt;" ",S3&lt;&gt;"x"),G3+K3+O3+S3," ")</f>
        <v>28071230</v>
      </c>
      <c r="X3" s="14">
        <f>IF(AND(H3&lt;&gt;" ",L3&lt;&gt;" ",P3&lt;&gt;" ",T3&lt;&gt;" "),H3+L3+P3+T3," ")</f>
        <v>1348447459.9000001</v>
      </c>
      <c r="Y3" s="14">
        <f>IF(AND(X3&lt;&gt;" ",W3&lt;&gt;" "),(X3*1000)/W3," ")</f>
        <v>48036.636082565674</v>
      </c>
      <c r="Z3" s="11"/>
      <c r="AA3" s="14">
        <f>IF(AND(C3&lt;&gt;" ",W3&lt;&gt;" "),C3-W3," ")</f>
        <v>102216470</v>
      </c>
      <c r="AB3" s="14">
        <f>IF(AND(D3&lt;&gt;" ",X3&lt;&gt;" "),D3-X3," ")</f>
        <v>4617426323.1000004</v>
      </c>
      <c r="AC3" s="14">
        <f>IF(AND(AB3&lt;&gt;" ",AA3&lt;&gt;" "),(AB3*1000)/AA3," ")</f>
        <v>45173.016864112018</v>
      </c>
      <c r="AD3" s="16"/>
    </row>
    <row r="4" spans="1:30" x14ac:dyDescent="0.2">
      <c r="A4" s="2" t="s">
        <v>632</v>
      </c>
      <c r="B4" s="2" t="s">
        <v>633</v>
      </c>
      <c r="C4" s="3">
        <v>255940</v>
      </c>
      <c r="D4" s="3">
        <f t="shared" ref="D4:D67" si="0">IF(AND(C4&lt;&gt;"**",C4&lt;&gt;"x",E4&lt;&gt;"*",E4&lt;&gt;"x"),C4*(E4/1000)," ")</f>
        <v>45260429.600000001</v>
      </c>
      <c r="E4" s="3">
        <v>176840</v>
      </c>
      <c r="F4" s="3">
        <v>168140</v>
      </c>
      <c r="G4" s="7">
        <v>4090</v>
      </c>
      <c r="H4" s="3">
        <f t="shared" ref="H4:H67" si="1">IF(AND(G4&lt;&gt;"**",G4&lt;&gt;"x",I4&lt;&gt;"*",I4&lt;&gt;"x",I4&lt;&gt;"#"),G4*(I4/1000)," ")</f>
        <v>667569.80000000005</v>
      </c>
      <c r="I4" s="7">
        <v>163220</v>
      </c>
      <c r="J4" s="7">
        <v>145350</v>
      </c>
      <c r="K4" s="7">
        <v>28820</v>
      </c>
      <c r="L4" s="3">
        <f t="shared" ref="L4:L67" si="2">IF(AND(K4&lt;&gt;"**",K4&lt;&gt;"x",M4&lt;&gt;"*",M4&lt;&gt;"x",M4&lt;&gt;"#"),K4*(M4/1000)," ")</f>
        <v>5679269.2000000002</v>
      </c>
      <c r="M4" s="7">
        <v>197060</v>
      </c>
      <c r="N4" s="7" t="s">
        <v>1224</v>
      </c>
      <c r="O4" s="7">
        <v>120</v>
      </c>
      <c r="P4" s="3" t="str">
        <f t="shared" ref="P4:P67" si="3">IF(AND(O4&lt;&gt;"**",O4&lt;&gt;"x",Q4&lt;&gt;"*",Q4&lt;&gt;"x",Q4&lt;&gt;"#"),O4*(Q4/1000)," ")</f>
        <v xml:space="preserve"> </v>
      </c>
      <c r="Q4" s="7" t="s">
        <v>705</v>
      </c>
      <c r="R4" s="7" t="s">
        <v>705</v>
      </c>
      <c r="S4" s="7">
        <v>11360</v>
      </c>
      <c r="T4" s="3">
        <f t="shared" ref="T4:T67" si="4">IF(AND(S4&lt;&gt;"**",S4&lt;&gt;"x",U4&lt;&gt;"*",U4&lt;&gt;"x",U4&lt;&gt;"#"),S4*(U4/1000)," ")</f>
        <v>2065588.8</v>
      </c>
      <c r="U4" s="7">
        <v>181830</v>
      </c>
      <c r="V4" s="7">
        <v>178950</v>
      </c>
      <c r="W4" s="3">
        <f t="shared" ref="W4:W67" si="5">IF(AND(G4&lt;&gt;"**",G4&lt;&gt;" ",G4&lt;&gt;"x",K4&lt;&gt;"**",K4&lt;&gt;" ",K4&lt;&gt;"x",O4&lt;&gt;"**",O4&lt;&gt;" ",O4&lt;&gt;"x",S4&lt;&gt;"**",S4&lt;&gt;" ",S4&lt;&gt;"x"),G4+K4+O4+S4," ")</f>
        <v>44390</v>
      </c>
      <c r="X4" s="3" t="str">
        <f t="shared" ref="X4:X67" si="6">IF(AND(H4&lt;&gt;" ",L4&lt;&gt;" ",P4&lt;&gt;" ",T4&lt;&gt;" "),H4+L4+P4+T4," ")</f>
        <v xml:space="preserve"> </v>
      </c>
      <c r="Y4" s="3" t="str">
        <f t="shared" ref="Y4:Y67" si="7">IF(AND(X4&lt;&gt;" ",W4&lt;&gt;" "),(X4*1000)/W4," ")</f>
        <v xml:space="preserve"> </v>
      </c>
      <c r="AA4" s="3">
        <f t="shared" ref="AA4:AA67" si="8">IF(AND(C4&lt;&gt;" ",W4&lt;&gt;" "),C4-W4," ")</f>
        <v>211550</v>
      </c>
      <c r="AB4" s="3" t="str">
        <f t="shared" ref="AB4:AB67" si="9">IF(AND(D4&lt;&gt;" ",X4&lt;&gt;" "),D4-X4," ")</f>
        <v xml:space="preserve"> </v>
      </c>
      <c r="AC4" s="3" t="str">
        <f t="shared" ref="AC4:AC67" si="10">IF(AND(AB4&lt;&gt;" ",AA4&lt;&gt;" "),(AB4*1000)/AA4," ")</f>
        <v xml:space="preserve"> </v>
      </c>
    </row>
    <row r="5" spans="1:30" x14ac:dyDescent="0.2">
      <c r="A5" s="2" t="s">
        <v>635</v>
      </c>
      <c r="B5" s="2" t="s">
        <v>636</v>
      </c>
      <c r="C5" s="3">
        <v>1899460</v>
      </c>
      <c r="D5" s="3">
        <f t="shared" si="0"/>
        <v>218152981</v>
      </c>
      <c r="E5" s="3">
        <v>114850</v>
      </c>
      <c r="F5" s="3">
        <v>95440</v>
      </c>
      <c r="G5" s="7">
        <v>43870</v>
      </c>
      <c r="H5" s="3">
        <f t="shared" si="1"/>
        <v>4342691.3</v>
      </c>
      <c r="I5" s="7">
        <v>98990</v>
      </c>
      <c r="J5" s="7">
        <v>80870</v>
      </c>
      <c r="K5" s="7">
        <v>241910</v>
      </c>
      <c r="L5" s="3">
        <f t="shared" si="2"/>
        <v>30691121.699999999</v>
      </c>
      <c r="M5" s="7">
        <v>126870</v>
      </c>
      <c r="N5" s="7">
        <v>107380</v>
      </c>
      <c r="O5" s="7">
        <v>15610</v>
      </c>
      <c r="P5" s="3">
        <f t="shared" si="3"/>
        <v>1485759.8</v>
      </c>
      <c r="Q5" s="7">
        <v>95180</v>
      </c>
      <c r="R5" s="7">
        <v>78580</v>
      </c>
      <c r="S5" s="7">
        <v>174630</v>
      </c>
      <c r="T5" s="3">
        <f t="shared" si="4"/>
        <v>19764623.400000002</v>
      </c>
      <c r="U5" s="7">
        <v>113180</v>
      </c>
      <c r="V5" s="7">
        <v>92610</v>
      </c>
      <c r="W5" s="3">
        <f t="shared" si="5"/>
        <v>476020</v>
      </c>
      <c r="X5" s="3">
        <f t="shared" si="6"/>
        <v>56284196.200000003</v>
      </c>
      <c r="Y5" s="3">
        <f t="shared" si="7"/>
        <v>118239.14163270452</v>
      </c>
      <c r="AA5" s="3">
        <f t="shared" si="8"/>
        <v>1423440</v>
      </c>
      <c r="AB5" s="3">
        <f t="shared" si="9"/>
        <v>161868784.80000001</v>
      </c>
      <c r="AC5" s="3">
        <f t="shared" si="10"/>
        <v>113716.61945708987</v>
      </c>
    </row>
    <row r="6" spans="1:30" x14ac:dyDescent="0.2">
      <c r="A6" s="2" t="s">
        <v>637</v>
      </c>
      <c r="B6" s="2" t="s">
        <v>638</v>
      </c>
      <c r="C6" s="3">
        <v>56760</v>
      </c>
      <c r="D6" s="3">
        <f t="shared" si="0"/>
        <v>2190368.4000000004</v>
      </c>
      <c r="E6" s="3">
        <v>38590</v>
      </c>
      <c r="F6" s="3">
        <v>19780</v>
      </c>
      <c r="G6" s="7">
        <v>650</v>
      </c>
      <c r="H6" s="3">
        <f t="shared" si="1"/>
        <v>23133.500000000004</v>
      </c>
      <c r="I6" s="7">
        <v>35590</v>
      </c>
      <c r="J6" s="7">
        <v>27260</v>
      </c>
      <c r="K6" s="7">
        <v>2700</v>
      </c>
      <c r="L6" s="3">
        <f t="shared" si="2"/>
        <v>142803</v>
      </c>
      <c r="M6" s="7">
        <v>52890</v>
      </c>
      <c r="N6" s="7">
        <v>47590</v>
      </c>
      <c r="O6" s="7">
        <v>510</v>
      </c>
      <c r="P6" s="3">
        <f t="shared" si="3"/>
        <v>11194.5</v>
      </c>
      <c r="Q6" s="7">
        <v>21950</v>
      </c>
      <c r="R6" s="7">
        <v>18610</v>
      </c>
      <c r="S6" s="7">
        <v>1360</v>
      </c>
      <c r="T6" s="3">
        <f t="shared" si="4"/>
        <v>42214.400000000001</v>
      </c>
      <c r="U6" s="7">
        <v>31040</v>
      </c>
      <c r="V6" s="7">
        <v>18210</v>
      </c>
      <c r="W6" s="3">
        <f t="shared" si="5"/>
        <v>5220</v>
      </c>
      <c r="X6" s="3">
        <f t="shared" si="6"/>
        <v>219345.4</v>
      </c>
      <c r="Y6" s="3">
        <f t="shared" si="7"/>
        <v>42020.191570881223</v>
      </c>
      <c r="AA6" s="3">
        <f t="shared" si="8"/>
        <v>51540</v>
      </c>
      <c r="AB6" s="3">
        <f t="shared" si="9"/>
        <v>1971023.0000000005</v>
      </c>
      <c r="AC6" s="3">
        <f t="shared" si="10"/>
        <v>38242.588280946846</v>
      </c>
    </row>
    <row r="7" spans="1:30" x14ac:dyDescent="0.2">
      <c r="A7" s="2" t="s">
        <v>639</v>
      </c>
      <c r="B7" s="2" t="s">
        <v>640</v>
      </c>
      <c r="C7" s="3">
        <v>28420</v>
      </c>
      <c r="D7" s="3">
        <f t="shared" si="0"/>
        <v>3042645.2</v>
      </c>
      <c r="E7" s="3">
        <v>107060</v>
      </c>
      <c r="F7" s="3">
        <v>88590</v>
      </c>
      <c r="G7" s="7">
        <v>530</v>
      </c>
      <c r="H7" s="3">
        <f t="shared" si="1"/>
        <v>43809.799999999996</v>
      </c>
      <c r="I7" s="7">
        <v>82660</v>
      </c>
      <c r="J7" s="7">
        <v>67690</v>
      </c>
      <c r="K7" s="7">
        <v>3880</v>
      </c>
      <c r="L7" s="3">
        <f t="shared" si="2"/>
        <v>459818.80000000005</v>
      </c>
      <c r="M7" s="7">
        <v>118510</v>
      </c>
      <c r="N7" s="7">
        <v>99050</v>
      </c>
      <c r="O7" s="7">
        <v>80</v>
      </c>
      <c r="P7" s="3">
        <f t="shared" si="3"/>
        <v>5983.2000000000007</v>
      </c>
      <c r="Q7" s="7">
        <v>74790</v>
      </c>
      <c r="R7" s="7">
        <v>70140</v>
      </c>
      <c r="S7" s="7">
        <v>1310</v>
      </c>
      <c r="T7" s="3">
        <f t="shared" si="4"/>
        <v>109162.3</v>
      </c>
      <c r="U7" s="7">
        <v>83330</v>
      </c>
      <c r="V7" s="7">
        <v>71060</v>
      </c>
      <c r="W7" s="3">
        <f t="shared" si="5"/>
        <v>5800</v>
      </c>
      <c r="X7" s="3">
        <f t="shared" si="6"/>
        <v>618774.10000000009</v>
      </c>
      <c r="Y7" s="3">
        <f t="shared" si="7"/>
        <v>106685.18965517243</v>
      </c>
      <c r="AA7" s="3">
        <f t="shared" si="8"/>
        <v>22620</v>
      </c>
      <c r="AB7" s="3">
        <f t="shared" si="9"/>
        <v>2423871.1</v>
      </c>
      <c r="AC7" s="3">
        <f t="shared" si="10"/>
        <v>107156.10521662245</v>
      </c>
    </row>
    <row r="8" spans="1:30" x14ac:dyDescent="0.2">
      <c r="A8" s="2" t="s">
        <v>641</v>
      </c>
      <c r="B8" s="2" t="s">
        <v>642</v>
      </c>
      <c r="C8" s="3">
        <v>171430</v>
      </c>
      <c r="D8" s="3">
        <f t="shared" si="0"/>
        <v>22263614.100000001</v>
      </c>
      <c r="E8" s="3">
        <v>129870</v>
      </c>
      <c r="F8" s="3">
        <v>119480</v>
      </c>
      <c r="G8" s="7">
        <v>2950</v>
      </c>
      <c r="H8" s="3">
        <f t="shared" si="1"/>
        <v>337244</v>
      </c>
      <c r="I8" s="7">
        <v>114320</v>
      </c>
      <c r="J8" s="7">
        <v>110350</v>
      </c>
      <c r="K8" s="7">
        <v>28260</v>
      </c>
      <c r="L8" s="3">
        <f t="shared" si="2"/>
        <v>4161002.4000000004</v>
      </c>
      <c r="M8" s="7">
        <v>147240</v>
      </c>
      <c r="N8" s="7">
        <v>136600</v>
      </c>
      <c r="O8" s="7">
        <v>310</v>
      </c>
      <c r="P8" s="3">
        <f t="shared" si="3"/>
        <v>26492.6</v>
      </c>
      <c r="Q8" s="7">
        <v>85460</v>
      </c>
      <c r="R8" s="7">
        <v>76030</v>
      </c>
      <c r="S8" s="7">
        <v>10690</v>
      </c>
      <c r="T8" s="3">
        <f t="shared" si="4"/>
        <v>1382537.7000000002</v>
      </c>
      <c r="U8" s="7">
        <v>129330</v>
      </c>
      <c r="V8" s="7">
        <v>122880</v>
      </c>
      <c r="W8" s="3">
        <f t="shared" si="5"/>
        <v>42210</v>
      </c>
      <c r="X8" s="3">
        <f t="shared" si="6"/>
        <v>5907276.7000000002</v>
      </c>
      <c r="Y8" s="3">
        <f t="shared" si="7"/>
        <v>139949.69675432361</v>
      </c>
      <c r="AA8" s="3">
        <f t="shared" si="8"/>
        <v>129220</v>
      </c>
      <c r="AB8" s="3">
        <f t="shared" si="9"/>
        <v>16356337.400000002</v>
      </c>
      <c r="AC8" s="3">
        <f t="shared" si="10"/>
        <v>126577.44466800806</v>
      </c>
    </row>
    <row r="9" spans="1:30" x14ac:dyDescent="0.2">
      <c r="A9" s="2" t="s">
        <v>643</v>
      </c>
      <c r="B9" s="2" t="s">
        <v>644</v>
      </c>
      <c r="C9" s="3">
        <v>344730</v>
      </c>
      <c r="D9" s="3">
        <f t="shared" si="0"/>
        <v>41360705.399999999</v>
      </c>
      <c r="E9" s="3">
        <v>119980</v>
      </c>
      <c r="F9" s="3">
        <v>105260</v>
      </c>
      <c r="G9" s="7">
        <v>8670</v>
      </c>
      <c r="H9" s="3">
        <f t="shared" si="1"/>
        <v>897345</v>
      </c>
      <c r="I9" s="7">
        <v>103500</v>
      </c>
      <c r="J9" s="7">
        <v>89930</v>
      </c>
      <c r="K9" s="7">
        <v>55780</v>
      </c>
      <c r="L9" s="3">
        <f t="shared" si="2"/>
        <v>7210680.6000000006</v>
      </c>
      <c r="M9" s="7">
        <v>129270</v>
      </c>
      <c r="N9" s="7">
        <v>114450</v>
      </c>
      <c r="O9" s="7">
        <v>1270</v>
      </c>
      <c r="P9" s="3">
        <f t="shared" si="3"/>
        <v>128803.40000000001</v>
      </c>
      <c r="Q9" s="7">
        <v>101420</v>
      </c>
      <c r="R9" s="7">
        <v>83730</v>
      </c>
      <c r="S9" s="7">
        <v>24700</v>
      </c>
      <c r="T9" s="3">
        <f t="shared" si="4"/>
        <v>3055143</v>
      </c>
      <c r="U9" s="7">
        <v>123690</v>
      </c>
      <c r="V9" s="7">
        <v>111360</v>
      </c>
      <c r="W9" s="3">
        <f t="shared" si="5"/>
        <v>90420</v>
      </c>
      <c r="X9" s="3">
        <f t="shared" si="6"/>
        <v>11291972</v>
      </c>
      <c r="Y9" s="3">
        <f t="shared" si="7"/>
        <v>124883.56558283565</v>
      </c>
      <c r="AA9" s="3">
        <f t="shared" si="8"/>
        <v>254310</v>
      </c>
      <c r="AB9" s="3">
        <f t="shared" si="9"/>
        <v>30068733.399999999</v>
      </c>
      <c r="AC9" s="3">
        <f t="shared" si="10"/>
        <v>118236.53572411624</v>
      </c>
    </row>
    <row r="10" spans="1:30" x14ac:dyDescent="0.2">
      <c r="A10" s="2" t="s">
        <v>645</v>
      </c>
      <c r="B10" s="2" t="s">
        <v>646</v>
      </c>
      <c r="C10" s="3">
        <v>53520</v>
      </c>
      <c r="D10" s="3">
        <f t="shared" si="0"/>
        <v>5794075.2000000002</v>
      </c>
      <c r="E10" s="3">
        <v>108260</v>
      </c>
      <c r="F10" s="3">
        <v>95450</v>
      </c>
      <c r="G10" s="7">
        <v>1220</v>
      </c>
      <c r="H10" s="3">
        <f t="shared" si="1"/>
        <v>111569</v>
      </c>
      <c r="I10" s="7">
        <v>91450</v>
      </c>
      <c r="J10" s="7">
        <v>82450</v>
      </c>
      <c r="K10" s="7">
        <v>6310</v>
      </c>
      <c r="L10" s="3">
        <f t="shared" si="2"/>
        <v>749880.4</v>
      </c>
      <c r="M10" s="7">
        <v>118840</v>
      </c>
      <c r="N10" s="7">
        <v>98290</v>
      </c>
      <c r="O10" s="7">
        <v>160</v>
      </c>
      <c r="P10" s="3">
        <f t="shared" si="3"/>
        <v>12174.400000000001</v>
      </c>
      <c r="Q10" s="7">
        <v>76090</v>
      </c>
      <c r="R10" s="7">
        <v>68060</v>
      </c>
      <c r="S10" s="7">
        <v>2810</v>
      </c>
      <c r="T10" s="3">
        <f t="shared" si="4"/>
        <v>318316.79999999999</v>
      </c>
      <c r="U10" s="7">
        <v>113280</v>
      </c>
      <c r="V10" s="7">
        <v>101270</v>
      </c>
      <c r="W10" s="3">
        <f t="shared" si="5"/>
        <v>10500</v>
      </c>
      <c r="X10" s="3">
        <f t="shared" si="6"/>
        <v>1191940.6000000001</v>
      </c>
      <c r="Y10" s="3">
        <f t="shared" si="7"/>
        <v>113518.15238095238</v>
      </c>
      <c r="AA10" s="3">
        <f t="shared" si="8"/>
        <v>43020</v>
      </c>
      <c r="AB10" s="3">
        <f t="shared" si="9"/>
        <v>4602134.5999999996</v>
      </c>
      <c r="AC10" s="3">
        <f t="shared" si="10"/>
        <v>106976.62947466294</v>
      </c>
    </row>
    <row r="11" spans="1:30" x14ac:dyDescent="0.2">
      <c r="A11" s="2" t="s">
        <v>647</v>
      </c>
      <c r="B11" s="2" t="s">
        <v>648</v>
      </c>
      <c r="C11" s="3">
        <v>264090</v>
      </c>
      <c r="D11" s="3">
        <f t="shared" si="0"/>
        <v>23414219.399999999</v>
      </c>
      <c r="E11" s="3">
        <v>88660</v>
      </c>
      <c r="F11" s="3">
        <v>81080</v>
      </c>
      <c r="G11" s="7">
        <v>5890</v>
      </c>
      <c r="H11" s="3">
        <f t="shared" si="1"/>
        <v>440041.89999999997</v>
      </c>
      <c r="I11" s="7">
        <v>74710</v>
      </c>
      <c r="J11" s="7">
        <v>69150</v>
      </c>
      <c r="K11" s="7">
        <v>33550</v>
      </c>
      <c r="L11" s="3">
        <f t="shared" si="2"/>
        <v>3257034</v>
      </c>
      <c r="M11" s="7">
        <v>97080</v>
      </c>
      <c r="N11" s="7">
        <v>89130</v>
      </c>
      <c r="O11" s="7">
        <v>2190</v>
      </c>
      <c r="P11" s="3">
        <f t="shared" si="3"/>
        <v>164118.6</v>
      </c>
      <c r="Q11" s="7">
        <v>74940</v>
      </c>
      <c r="R11" s="7">
        <v>70800</v>
      </c>
      <c r="S11" s="7">
        <v>26350</v>
      </c>
      <c r="T11" s="3">
        <f t="shared" si="4"/>
        <v>2369392</v>
      </c>
      <c r="U11" s="7">
        <v>89920</v>
      </c>
      <c r="V11" s="7">
        <v>83600</v>
      </c>
      <c r="W11" s="3">
        <f t="shared" si="5"/>
        <v>67980</v>
      </c>
      <c r="X11" s="3">
        <f t="shared" si="6"/>
        <v>6230586.5</v>
      </c>
      <c r="Y11" s="3">
        <f t="shared" si="7"/>
        <v>91653.228890850252</v>
      </c>
      <c r="AA11" s="3">
        <f t="shared" si="8"/>
        <v>196110</v>
      </c>
      <c r="AB11" s="3">
        <f t="shared" si="9"/>
        <v>17183632.899999999</v>
      </c>
      <c r="AC11" s="3">
        <f t="shared" si="10"/>
        <v>87622.420580286576</v>
      </c>
    </row>
    <row r="12" spans="1:30" x14ac:dyDescent="0.2">
      <c r="A12" s="2" t="s">
        <v>649</v>
      </c>
      <c r="B12" s="2" t="s">
        <v>650</v>
      </c>
      <c r="C12" s="3">
        <v>309740</v>
      </c>
      <c r="D12" s="3">
        <f t="shared" si="0"/>
        <v>39996726.199999996</v>
      </c>
      <c r="E12" s="3">
        <v>129130</v>
      </c>
      <c r="F12" s="3">
        <v>120950</v>
      </c>
      <c r="G12" s="7">
        <v>5190</v>
      </c>
      <c r="H12" s="3">
        <f t="shared" si="1"/>
        <v>590777.69999999995</v>
      </c>
      <c r="I12" s="7">
        <v>113830</v>
      </c>
      <c r="J12" s="7">
        <v>107800</v>
      </c>
      <c r="K12" s="7">
        <v>43150</v>
      </c>
      <c r="L12" s="3">
        <f t="shared" si="2"/>
        <v>6428487</v>
      </c>
      <c r="M12" s="7">
        <v>148980</v>
      </c>
      <c r="N12" s="7">
        <v>141120</v>
      </c>
      <c r="O12" s="7">
        <v>810</v>
      </c>
      <c r="P12" s="3">
        <f t="shared" si="3"/>
        <v>85414.5</v>
      </c>
      <c r="Q12" s="7">
        <v>105450</v>
      </c>
      <c r="R12" s="7">
        <v>97410</v>
      </c>
      <c r="S12" s="7">
        <v>18140</v>
      </c>
      <c r="T12" s="3">
        <f t="shared" si="4"/>
        <v>2356023.1999999997</v>
      </c>
      <c r="U12" s="7">
        <v>129880</v>
      </c>
      <c r="V12" s="7">
        <v>122400</v>
      </c>
      <c r="W12" s="3">
        <f t="shared" si="5"/>
        <v>67290</v>
      </c>
      <c r="X12" s="3">
        <f t="shared" si="6"/>
        <v>9460702.4000000004</v>
      </c>
      <c r="Y12" s="3">
        <f t="shared" si="7"/>
        <v>140595.96373903999</v>
      </c>
      <c r="AA12" s="3">
        <f t="shared" si="8"/>
        <v>242450</v>
      </c>
      <c r="AB12" s="3">
        <f t="shared" si="9"/>
        <v>30536023.799999997</v>
      </c>
      <c r="AC12" s="3">
        <f t="shared" si="10"/>
        <v>125947.71623015053</v>
      </c>
    </row>
    <row r="13" spans="1:30" x14ac:dyDescent="0.2">
      <c r="A13" s="2" t="s">
        <v>651</v>
      </c>
      <c r="B13" s="2" t="s">
        <v>652</v>
      </c>
      <c r="C13" s="3">
        <v>484910</v>
      </c>
      <c r="D13" s="3">
        <f t="shared" si="0"/>
        <v>59770006.600000001</v>
      </c>
      <c r="E13" s="3">
        <v>123260</v>
      </c>
      <c r="F13" s="3">
        <v>109740</v>
      </c>
      <c r="G13" s="7">
        <v>10000</v>
      </c>
      <c r="H13" s="3">
        <f t="shared" si="1"/>
        <v>1056200</v>
      </c>
      <c r="I13" s="7">
        <v>105620</v>
      </c>
      <c r="J13" s="7">
        <v>95860</v>
      </c>
      <c r="K13" s="7">
        <v>66450</v>
      </c>
      <c r="L13" s="3">
        <f t="shared" si="2"/>
        <v>9113617.5</v>
      </c>
      <c r="M13" s="7">
        <v>137150</v>
      </c>
      <c r="N13" s="7">
        <v>121640</v>
      </c>
      <c r="O13" s="7">
        <v>1850</v>
      </c>
      <c r="P13" s="3">
        <f t="shared" si="3"/>
        <v>179727.5</v>
      </c>
      <c r="Q13" s="7">
        <v>97150</v>
      </c>
      <c r="R13" s="7">
        <v>88240</v>
      </c>
      <c r="S13" s="7">
        <v>29790</v>
      </c>
      <c r="T13" s="3">
        <f t="shared" si="4"/>
        <v>3642125.4000000004</v>
      </c>
      <c r="U13" s="7">
        <v>122260</v>
      </c>
      <c r="V13" s="7">
        <v>109690</v>
      </c>
      <c r="W13" s="3">
        <f t="shared" si="5"/>
        <v>108090</v>
      </c>
      <c r="X13" s="3">
        <f t="shared" si="6"/>
        <v>13991670.4</v>
      </c>
      <c r="Y13" s="3">
        <f t="shared" si="7"/>
        <v>129444.63317605699</v>
      </c>
      <c r="AA13" s="3">
        <f t="shared" si="8"/>
        <v>376820</v>
      </c>
      <c r="AB13" s="3">
        <f t="shared" si="9"/>
        <v>45778336.200000003</v>
      </c>
      <c r="AC13" s="3">
        <f t="shared" si="10"/>
        <v>121485.951382623</v>
      </c>
    </row>
    <row r="14" spans="1:30" x14ac:dyDescent="0.2">
      <c r="A14" s="2" t="s">
        <v>653</v>
      </c>
      <c r="B14" s="2" t="s">
        <v>654</v>
      </c>
      <c r="C14" s="3">
        <v>160550</v>
      </c>
      <c r="D14" s="3">
        <f t="shared" si="0"/>
        <v>15652019.5</v>
      </c>
      <c r="E14" s="3">
        <v>97490</v>
      </c>
      <c r="F14" s="3">
        <v>89190</v>
      </c>
      <c r="G14" s="7">
        <v>2430</v>
      </c>
      <c r="H14" s="3">
        <f t="shared" si="1"/>
        <v>230485.5</v>
      </c>
      <c r="I14" s="7">
        <v>94850</v>
      </c>
      <c r="J14" s="7">
        <v>86190</v>
      </c>
      <c r="K14" s="7">
        <v>17420</v>
      </c>
      <c r="L14" s="3">
        <f t="shared" si="2"/>
        <v>1836068</v>
      </c>
      <c r="M14" s="7">
        <v>105400</v>
      </c>
      <c r="N14" s="7">
        <v>95880</v>
      </c>
      <c r="O14" s="7">
        <v>460</v>
      </c>
      <c r="P14" s="3">
        <f t="shared" si="3"/>
        <v>46036.799999999996</v>
      </c>
      <c r="Q14" s="7">
        <v>100080</v>
      </c>
      <c r="R14" s="7">
        <v>90070</v>
      </c>
      <c r="S14" s="7">
        <v>11360</v>
      </c>
      <c r="T14" s="3">
        <f t="shared" si="4"/>
        <v>1231764.8</v>
      </c>
      <c r="U14" s="7">
        <v>108430</v>
      </c>
      <c r="V14" s="7">
        <v>95290</v>
      </c>
      <c r="W14" s="3">
        <f t="shared" si="5"/>
        <v>31670</v>
      </c>
      <c r="X14" s="3">
        <f t="shared" si="6"/>
        <v>3344355.0999999996</v>
      </c>
      <c r="Y14" s="3">
        <f t="shared" si="7"/>
        <v>105600.0978844332</v>
      </c>
      <c r="AA14" s="3">
        <f t="shared" si="8"/>
        <v>128880</v>
      </c>
      <c r="AB14" s="3">
        <f t="shared" si="9"/>
        <v>12307664.4</v>
      </c>
      <c r="AC14" s="3">
        <f t="shared" si="10"/>
        <v>95497.085661080069</v>
      </c>
    </row>
    <row r="15" spans="1:30" x14ac:dyDescent="0.2">
      <c r="A15" s="2" t="s">
        <v>655</v>
      </c>
      <c r="B15" s="2" t="s">
        <v>656</v>
      </c>
      <c r="C15" s="3">
        <v>69400</v>
      </c>
      <c r="D15" s="3">
        <f t="shared" si="0"/>
        <v>7370280</v>
      </c>
      <c r="E15" s="3">
        <v>106200</v>
      </c>
      <c r="F15" s="3">
        <v>100170</v>
      </c>
      <c r="G15" s="7">
        <v>1270</v>
      </c>
      <c r="H15" s="3">
        <f t="shared" si="1"/>
        <v>127304.79999999999</v>
      </c>
      <c r="I15" s="7">
        <v>100240</v>
      </c>
      <c r="J15" s="7">
        <v>95860</v>
      </c>
      <c r="K15" s="7">
        <v>7690</v>
      </c>
      <c r="L15" s="3">
        <f t="shared" si="2"/>
        <v>894577.7</v>
      </c>
      <c r="M15" s="7">
        <v>116330</v>
      </c>
      <c r="N15" s="7">
        <v>109150</v>
      </c>
      <c r="O15" s="7">
        <v>190</v>
      </c>
      <c r="P15" s="3">
        <f t="shared" si="3"/>
        <v>17521.8</v>
      </c>
      <c r="Q15" s="7">
        <v>92220</v>
      </c>
      <c r="R15" s="7">
        <v>88950</v>
      </c>
      <c r="S15" s="7">
        <v>4510</v>
      </c>
      <c r="T15" s="3">
        <f t="shared" si="4"/>
        <v>509630</v>
      </c>
      <c r="U15" s="7">
        <v>113000</v>
      </c>
      <c r="V15" s="7">
        <v>108250</v>
      </c>
      <c r="W15" s="3">
        <f t="shared" si="5"/>
        <v>13660</v>
      </c>
      <c r="X15" s="3">
        <f t="shared" si="6"/>
        <v>1549034.3</v>
      </c>
      <c r="Y15" s="3">
        <f t="shared" si="7"/>
        <v>113399.28989751099</v>
      </c>
      <c r="AA15" s="3">
        <f t="shared" si="8"/>
        <v>55740</v>
      </c>
      <c r="AB15" s="3">
        <f t="shared" si="9"/>
        <v>5821245.7000000002</v>
      </c>
      <c r="AC15" s="3">
        <f t="shared" si="10"/>
        <v>104435.69608898456</v>
      </c>
    </row>
    <row r="16" spans="1:30" x14ac:dyDescent="0.2">
      <c r="A16" s="2" t="s">
        <v>657</v>
      </c>
      <c r="B16" s="2" t="s">
        <v>658</v>
      </c>
      <c r="C16" s="3">
        <v>98600</v>
      </c>
      <c r="D16" s="3">
        <f t="shared" si="0"/>
        <v>8767512</v>
      </c>
      <c r="E16" s="3">
        <v>88920</v>
      </c>
      <c r="F16" s="3">
        <v>81830</v>
      </c>
      <c r="G16" s="7">
        <v>2180</v>
      </c>
      <c r="H16" s="3">
        <f t="shared" si="1"/>
        <v>189049.60000000001</v>
      </c>
      <c r="I16" s="7">
        <v>86720</v>
      </c>
      <c r="J16" s="7">
        <v>75100</v>
      </c>
      <c r="K16" s="7">
        <v>11590</v>
      </c>
      <c r="L16" s="3">
        <f t="shared" si="2"/>
        <v>1059326</v>
      </c>
      <c r="M16" s="7">
        <v>91400</v>
      </c>
      <c r="N16" s="7">
        <v>84530</v>
      </c>
      <c r="O16" s="7">
        <v>410</v>
      </c>
      <c r="P16" s="3">
        <f t="shared" si="3"/>
        <v>33095.199999999997</v>
      </c>
      <c r="Q16" s="7">
        <v>80720</v>
      </c>
      <c r="R16" s="7">
        <v>75380</v>
      </c>
      <c r="S16" s="7">
        <v>9170</v>
      </c>
      <c r="T16" s="3">
        <f t="shared" si="4"/>
        <v>859045.60000000009</v>
      </c>
      <c r="U16" s="7">
        <v>93680</v>
      </c>
      <c r="V16" s="7">
        <v>84260</v>
      </c>
      <c r="W16" s="3">
        <f t="shared" si="5"/>
        <v>23350</v>
      </c>
      <c r="X16" s="3">
        <f t="shared" si="6"/>
        <v>2140516.4000000004</v>
      </c>
      <c r="Y16" s="3">
        <f t="shared" si="7"/>
        <v>91670.937901498954</v>
      </c>
      <c r="AA16" s="3">
        <f t="shared" si="8"/>
        <v>75250</v>
      </c>
      <c r="AB16" s="3">
        <f t="shared" si="9"/>
        <v>6626995.5999999996</v>
      </c>
      <c r="AC16" s="3">
        <f t="shared" si="10"/>
        <v>88066.386710963459</v>
      </c>
    </row>
    <row r="17" spans="1:29" x14ac:dyDescent="0.2">
      <c r="A17" s="2" t="s">
        <v>659</v>
      </c>
      <c r="B17" s="2" t="s">
        <v>660</v>
      </c>
      <c r="C17" s="3">
        <v>19960</v>
      </c>
      <c r="D17" s="3">
        <f t="shared" si="0"/>
        <v>2114163.2000000002</v>
      </c>
      <c r="E17" s="3">
        <v>105920</v>
      </c>
      <c r="F17" s="3">
        <v>95250</v>
      </c>
      <c r="G17" s="7">
        <v>460</v>
      </c>
      <c r="H17" s="3">
        <f t="shared" si="1"/>
        <v>38681.4</v>
      </c>
      <c r="I17" s="7">
        <v>84090</v>
      </c>
      <c r="J17" s="7">
        <v>76690</v>
      </c>
      <c r="K17" s="7">
        <v>2200</v>
      </c>
      <c r="L17" s="3">
        <f t="shared" si="2"/>
        <v>258148</v>
      </c>
      <c r="M17" s="7">
        <v>117340</v>
      </c>
      <c r="N17" s="7">
        <v>108020</v>
      </c>
      <c r="O17" s="7">
        <v>60</v>
      </c>
      <c r="P17" s="3">
        <f t="shared" si="3"/>
        <v>4707.5999999999995</v>
      </c>
      <c r="Q17" s="7">
        <v>78460</v>
      </c>
      <c r="R17" s="7">
        <v>73250</v>
      </c>
      <c r="S17" s="7">
        <v>970</v>
      </c>
      <c r="T17" s="3">
        <f t="shared" si="4"/>
        <v>115672.5</v>
      </c>
      <c r="U17" s="7">
        <v>119250</v>
      </c>
      <c r="V17" s="7">
        <v>107470</v>
      </c>
      <c r="W17" s="3">
        <f t="shared" si="5"/>
        <v>3690</v>
      </c>
      <c r="X17" s="3">
        <f t="shared" si="6"/>
        <v>417209.5</v>
      </c>
      <c r="Y17" s="3">
        <f t="shared" si="7"/>
        <v>113064.9051490515</v>
      </c>
      <c r="AA17" s="3">
        <f t="shared" si="8"/>
        <v>16270</v>
      </c>
      <c r="AB17" s="3">
        <f t="shared" si="9"/>
        <v>1696953.7000000002</v>
      </c>
      <c r="AC17" s="3">
        <f t="shared" si="10"/>
        <v>104299.55132145053</v>
      </c>
    </row>
    <row r="18" spans="1:29" x14ac:dyDescent="0.2">
      <c r="A18" s="2" t="s">
        <v>661</v>
      </c>
      <c r="B18" s="2" t="s">
        <v>662</v>
      </c>
      <c r="C18" s="3">
        <v>98020</v>
      </c>
      <c r="D18" s="3">
        <f t="shared" si="0"/>
        <v>10742011.800000001</v>
      </c>
      <c r="E18" s="3">
        <v>109590</v>
      </c>
      <c r="F18" s="3">
        <v>99720</v>
      </c>
      <c r="G18" s="7">
        <v>2250</v>
      </c>
      <c r="H18" s="3">
        <f t="shared" si="1"/>
        <v>213592.50000000003</v>
      </c>
      <c r="I18" s="7">
        <v>94930</v>
      </c>
      <c r="J18" s="7">
        <v>85590</v>
      </c>
      <c r="K18" s="7">
        <v>11970</v>
      </c>
      <c r="L18" s="3">
        <f t="shared" si="2"/>
        <v>1450644.3</v>
      </c>
      <c r="M18" s="7">
        <v>121190</v>
      </c>
      <c r="N18" s="7">
        <v>111270</v>
      </c>
      <c r="O18" s="7">
        <v>440</v>
      </c>
      <c r="P18" s="3">
        <f t="shared" si="3"/>
        <v>39428.400000000001</v>
      </c>
      <c r="Q18" s="7">
        <v>89610</v>
      </c>
      <c r="R18" s="7">
        <v>85270</v>
      </c>
      <c r="S18" s="7">
        <v>6360</v>
      </c>
      <c r="T18" s="3">
        <f t="shared" si="4"/>
        <v>718107.6</v>
      </c>
      <c r="U18" s="7">
        <v>112910</v>
      </c>
      <c r="V18" s="7">
        <v>102340</v>
      </c>
      <c r="W18" s="3">
        <f t="shared" si="5"/>
        <v>21020</v>
      </c>
      <c r="X18" s="3">
        <f t="shared" si="6"/>
        <v>2421772.7999999998</v>
      </c>
      <c r="Y18" s="3">
        <f t="shared" si="7"/>
        <v>115212.78782112274</v>
      </c>
      <c r="AA18" s="3">
        <f t="shared" si="8"/>
        <v>77000</v>
      </c>
      <c r="AB18" s="3">
        <f t="shared" si="9"/>
        <v>8320239.0000000009</v>
      </c>
      <c r="AC18" s="3">
        <f t="shared" si="10"/>
        <v>108055.05194805196</v>
      </c>
    </row>
    <row r="19" spans="1:29" x14ac:dyDescent="0.2">
      <c r="A19" s="2" t="s">
        <v>663</v>
      </c>
      <c r="B19" s="2" t="s">
        <v>664</v>
      </c>
      <c r="C19" s="3">
        <v>27350</v>
      </c>
      <c r="D19" s="3">
        <f t="shared" si="0"/>
        <v>2839203.5</v>
      </c>
      <c r="E19" s="3">
        <v>103810</v>
      </c>
      <c r="F19" s="3">
        <v>95400</v>
      </c>
      <c r="G19" s="7">
        <v>680</v>
      </c>
      <c r="H19" s="3">
        <f t="shared" si="1"/>
        <v>63886</v>
      </c>
      <c r="I19" s="7">
        <v>93950</v>
      </c>
      <c r="J19" s="7">
        <v>85600</v>
      </c>
      <c r="K19" s="7">
        <v>2660</v>
      </c>
      <c r="L19" s="3">
        <f t="shared" si="2"/>
        <v>317098.59999999998</v>
      </c>
      <c r="M19" s="7">
        <v>119210</v>
      </c>
      <c r="N19" s="7">
        <v>110020</v>
      </c>
      <c r="O19" s="7">
        <v>140</v>
      </c>
      <c r="P19" s="3">
        <f t="shared" si="3"/>
        <v>12866</v>
      </c>
      <c r="Q19" s="7">
        <v>91900</v>
      </c>
      <c r="R19" s="7">
        <v>89330</v>
      </c>
      <c r="S19" s="7">
        <v>1520</v>
      </c>
      <c r="T19" s="3">
        <f t="shared" si="4"/>
        <v>160755.20000000001</v>
      </c>
      <c r="U19" s="7">
        <v>105760</v>
      </c>
      <c r="V19" s="7">
        <v>96790</v>
      </c>
      <c r="W19" s="3">
        <f t="shared" si="5"/>
        <v>5000</v>
      </c>
      <c r="X19" s="3">
        <f t="shared" si="6"/>
        <v>554605.80000000005</v>
      </c>
      <c r="Y19" s="3">
        <f t="shared" si="7"/>
        <v>110921.16</v>
      </c>
      <c r="AA19" s="3">
        <f t="shared" si="8"/>
        <v>22350</v>
      </c>
      <c r="AB19" s="3">
        <f t="shared" si="9"/>
        <v>2284597.7000000002</v>
      </c>
      <c r="AC19" s="3">
        <f t="shared" si="10"/>
        <v>102219.13646532438</v>
      </c>
    </row>
    <row r="20" spans="1:29" x14ac:dyDescent="0.2">
      <c r="A20" s="2" t="s">
        <v>665</v>
      </c>
      <c r="B20" s="2" t="s">
        <v>666</v>
      </c>
      <c r="C20" s="3">
        <v>3970</v>
      </c>
      <c r="D20" s="3">
        <f t="shared" si="0"/>
        <v>292708.10000000003</v>
      </c>
      <c r="E20" s="3">
        <v>73730</v>
      </c>
      <c r="F20" s="3">
        <v>69300</v>
      </c>
      <c r="G20" s="7">
        <v>130</v>
      </c>
      <c r="H20" s="3">
        <f t="shared" si="1"/>
        <v>9370.4</v>
      </c>
      <c r="I20" s="7">
        <v>72080</v>
      </c>
      <c r="J20" s="7">
        <v>65290</v>
      </c>
      <c r="K20" s="7">
        <v>1010</v>
      </c>
      <c r="L20" s="3">
        <f t="shared" si="2"/>
        <v>90354.599999999991</v>
      </c>
      <c r="M20" s="7">
        <v>89460</v>
      </c>
      <c r="N20" s="7">
        <v>83610</v>
      </c>
      <c r="O20" s="7">
        <v>60</v>
      </c>
      <c r="P20" s="3">
        <f t="shared" si="3"/>
        <v>3129.6</v>
      </c>
      <c r="Q20" s="7">
        <v>52160</v>
      </c>
      <c r="R20" s="7">
        <v>50640</v>
      </c>
      <c r="S20" s="7">
        <v>270</v>
      </c>
      <c r="T20" s="3">
        <f t="shared" si="4"/>
        <v>16848</v>
      </c>
      <c r="U20" s="7">
        <v>62400</v>
      </c>
      <c r="V20" s="7">
        <v>43400</v>
      </c>
      <c r="W20" s="3">
        <f t="shared" si="5"/>
        <v>1470</v>
      </c>
      <c r="X20" s="3">
        <f t="shared" si="6"/>
        <v>119702.59999999999</v>
      </c>
      <c r="Y20" s="3">
        <f t="shared" si="7"/>
        <v>81430.340136054409</v>
      </c>
      <c r="AA20" s="3">
        <f t="shared" si="8"/>
        <v>2500</v>
      </c>
      <c r="AB20" s="3">
        <f t="shared" si="9"/>
        <v>173005.50000000006</v>
      </c>
      <c r="AC20" s="3">
        <f t="shared" si="10"/>
        <v>69202.200000000026</v>
      </c>
    </row>
    <row r="21" spans="1:29" x14ac:dyDescent="0.2">
      <c r="A21" s="2" t="s">
        <v>667</v>
      </c>
      <c r="B21" s="2" t="s">
        <v>668</v>
      </c>
      <c r="C21" s="3">
        <v>207580</v>
      </c>
      <c r="D21" s="3">
        <f t="shared" si="0"/>
        <v>18881476.799999997</v>
      </c>
      <c r="E21" s="3">
        <v>90960</v>
      </c>
      <c r="F21" s="3">
        <v>82790</v>
      </c>
      <c r="G21" s="7">
        <v>4590</v>
      </c>
      <c r="H21" s="3">
        <f t="shared" si="1"/>
        <v>435545.1</v>
      </c>
      <c r="I21" s="7">
        <v>94890</v>
      </c>
      <c r="J21" s="7">
        <v>86860</v>
      </c>
      <c r="K21" s="7">
        <v>22100</v>
      </c>
      <c r="L21" s="3">
        <f t="shared" si="2"/>
        <v>2335970</v>
      </c>
      <c r="M21" s="7">
        <v>105700</v>
      </c>
      <c r="N21" s="7">
        <v>100160</v>
      </c>
      <c r="O21" s="7">
        <v>1510</v>
      </c>
      <c r="P21" s="3">
        <f t="shared" si="3"/>
        <v>118580.3</v>
      </c>
      <c r="Q21" s="7">
        <v>78530</v>
      </c>
      <c r="R21" s="7">
        <v>74460</v>
      </c>
      <c r="S21" s="7">
        <v>28200</v>
      </c>
      <c r="T21" s="3">
        <f t="shared" si="4"/>
        <v>2224134</v>
      </c>
      <c r="U21" s="7">
        <v>78870</v>
      </c>
      <c r="V21" s="7">
        <v>72480</v>
      </c>
      <c r="W21" s="3">
        <f t="shared" si="5"/>
        <v>56400</v>
      </c>
      <c r="X21" s="3">
        <f t="shared" si="6"/>
        <v>5114229.4000000004</v>
      </c>
      <c r="Y21" s="3">
        <f t="shared" si="7"/>
        <v>90677.826241134753</v>
      </c>
      <c r="AA21" s="3">
        <f t="shared" si="8"/>
        <v>151180</v>
      </c>
      <c r="AB21" s="3">
        <f t="shared" si="9"/>
        <v>13767247.399999997</v>
      </c>
      <c r="AC21" s="3">
        <f t="shared" si="10"/>
        <v>91065.269215504668</v>
      </c>
    </row>
    <row r="22" spans="1:29" x14ac:dyDescent="0.2">
      <c r="A22" s="2" t="s">
        <v>669</v>
      </c>
      <c r="B22" s="2" t="s">
        <v>670</v>
      </c>
      <c r="C22" s="3">
        <v>48410</v>
      </c>
      <c r="D22" s="3">
        <f t="shared" si="0"/>
        <v>2471814.6</v>
      </c>
      <c r="E22" s="3">
        <v>51060</v>
      </c>
      <c r="F22" s="3">
        <v>43950</v>
      </c>
      <c r="G22" s="7">
        <v>1180</v>
      </c>
      <c r="H22" s="3">
        <f t="shared" si="1"/>
        <v>53749</v>
      </c>
      <c r="I22" s="7">
        <v>45550</v>
      </c>
      <c r="J22" s="7">
        <v>42110</v>
      </c>
      <c r="K22" s="7">
        <v>7120</v>
      </c>
      <c r="L22" s="3">
        <f t="shared" si="2"/>
        <v>392098.4</v>
      </c>
      <c r="M22" s="7">
        <v>55070</v>
      </c>
      <c r="N22" s="7">
        <v>50180</v>
      </c>
      <c r="O22" s="7">
        <v>350</v>
      </c>
      <c r="P22" s="3">
        <f t="shared" si="3"/>
        <v>18497.5</v>
      </c>
      <c r="Q22" s="7">
        <v>52850</v>
      </c>
      <c r="R22" s="7">
        <v>44150</v>
      </c>
      <c r="S22" s="7">
        <v>2680</v>
      </c>
      <c r="T22" s="3">
        <f t="shared" si="4"/>
        <v>108459.59999999999</v>
      </c>
      <c r="U22" s="7">
        <v>40470</v>
      </c>
      <c r="V22" s="7">
        <v>35800</v>
      </c>
      <c r="W22" s="3">
        <f t="shared" si="5"/>
        <v>11330</v>
      </c>
      <c r="X22" s="3">
        <f t="shared" si="6"/>
        <v>572804.5</v>
      </c>
      <c r="Y22" s="3">
        <f t="shared" si="7"/>
        <v>50556.443071491616</v>
      </c>
      <c r="AA22" s="3">
        <f t="shared" si="8"/>
        <v>37080</v>
      </c>
      <c r="AB22" s="3">
        <f t="shared" si="9"/>
        <v>1899010.1</v>
      </c>
      <c r="AC22" s="3">
        <f t="shared" si="10"/>
        <v>51213.86461704423</v>
      </c>
    </row>
    <row r="23" spans="1:29" x14ac:dyDescent="0.2">
      <c r="A23" s="2" t="s">
        <v>671</v>
      </c>
      <c r="B23" s="2" t="s">
        <v>672</v>
      </c>
      <c r="C23" s="3">
        <v>225970</v>
      </c>
      <c r="D23" s="3">
        <f t="shared" si="0"/>
        <v>20518076</v>
      </c>
      <c r="E23" s="3">
        <v>90800</v>
      </c>
      <c r="F23" s="3">
        <v>87760</v>
      </c>
      <c r="G23" s="7">
        <v>3930</v>
      </c>
      <c r="H23" s="3">
        <f t="shared" si="1"/>
        <v>287243.7</v>
      </c>
      <c r="I23" s="7">
        <v>73090</v>
      </c>
      <c r="J23" s="7">
        <v>73050</v>
      </c>
      <c r="K23" s="7">
        <v>21090</v>
      </c>
      <c r="L23" s="3">
        <f t="shared" si="2"/>
        <v>2157085.2000000002</v>
      </c>
      <c r="M23" s="7">
        <v>102280</v>
      </c>
      <c r="N23" s="7">
        <v>104110</v>
      </c>
      <c r="O23" s="7">
        <v>1410</v>
      </c>
      <c r="P23" s="3">
        <f t="shared" si="3"/>
        <v>108682.8</v>
      </c>
      <c r="Q23" s="7">
        <v>77080</v>
      </c>
      <c r="R23" s="7">
        <v>74360</v>
      </c>
      <c r="S23" s="7">
        <v>22200</v>
      </c>
      <c r="T23" s="3">
        <f t="shared" si="4"/>
        <v>1677432</v>
      </c>
      <c r="U23" s="7">
        <v>75560</v>
      </c>
      <c r="V23" s="7">
        <v>73540</v>
      </c>
      <c r="W23" s="3">
        <f t="shared" si="5"/>
        <v>48630</v>
      </c>
      <c r="X23" s="3">
        <f t="shared" si="6"/>
        <v>4230443.7</v>
      </c>
      <c r="Y23" s="3">
        <f t="shared" si="7"/>
        <v>86992.46761258482</v>
      </c>
      <c r="AA23" s="3">
        <f t="shared" si="8"/>
        <v>177340</v>
      </c>
      <c r="AB23" s="3">
        <f t="shared" si="9"/>
        <v>16287632.300000001</v>
      </c>
      <c r="AC23" s="3">
        <f t="shared" si="10"/>
        <v>91844.097778279014</v>
      </c>
    </row>
    <row r="24" spans="1:29" x14ac:dyDescent="0.2">
      <c r="A24" s="2" t="s">
        <v>673</v>
      </c>
      <c r="B24" s="2" t="s">
        <v>674</v>
      </c>
      <c r="C24" s="3">
        <v>122930</v>
      </c>
      <c r="D24" s="3">
        <f t="shared" si="0"/>
        <v>12215554.100000001</v>
      </c>
      <c r="E24" s="3">
        <v>99370</v>
      </c>
      <c r="F24" s="3">
        <v>86490</v>
      </c>
      <c r="G24" s="7">
        <v>3150</v>
      </c>
      <c r="H24" s="3">
        <f t="shared" si="1"/>
        <v>329364</v>
      </c>
      <c r="I24" s="7">
        <v>104560</v>
      </c>
      <c r="J24" s="7">
        <v>90520</v>
      </c>
      <c r="K24" s="7">
        <v>12310</v>
      </c>
      <c r="L24" s="3">
        <f t="shared" si="2"/>
        <v>1256727.9000000001</v>
      </c>
      <c r="M24" s="7">
        <v>102090</v>
      </c>
      <c r="N24" s="7">
        <v>93330</v>
      </c>
      <c r="O24" s="7">
        <v>560</v>
      </c>
      <c r="P24" s="3">
        <f t="shared" si="3"/>
        <v>39905.600000000006</v>
      </c>
      <c r="Q24" s="7">
        <v>71260</v>
      </c>
      <c r="R24" s="7">
        <v>63080</v>
      </c>
      <c r="S24" s="7">
        <v>5230</v>
      </c>
      <c r="T24" s="3">
        <f t="shared" si="4"/>
        <v>533616.9</v>
      </c>
      <c r="U24" s="7">
        <v>102030</v>
      </c>
      <c r="V24" s="7">
        <v>88210</v>
      </c>
      <c r="W24" s="3">
        <f t="shared" si="5"/>
        <v>21250</v>
      </c>
      <c r="X24" s="3">
        <f t="shared" si="6"/>
        <v>2159614.4000000004</v>
      </c>
      <c r="Y24" s="3">
        <f t="shared" si="7"/>
        <v>101628.91294117649</v>
      </c>
      <c r="AA24" s="3">
        <f t="shared" si="8"/>
        <v>101680</v>
      </c>
      <c r="AB24" s="3">
        <f t="shared" si="9"/>
        <v>10055939.700000001</v>
      </c>
      <c r="AC24" s="3">
        <f t="shared" si="10"/>
        <v>98897.912077104658</v>
      </c>
    </row>
    <row r="25" spans="1:29" x14ac:dyDescent="0.2">
      <c r="A25" s="2" t="s">
        <v>675</v>
      </c>
      <c r="B25" s="2" t="s">
        <v>676</v>
      </c>
      <c r="C25" s="3">
        <v>29360</v>
      </c>
      <c r="D25" s="3">
        <f t="shared" si="0"/>
        <v>2404290.4</v>
      </c>
      <c r="E25" s="3">
        <v>81890</v>
      </c>
      <c r="F25" s="3">
        <v>76860</v>
      </c>
      <c r="G25" s="7">
        <v>600</v>
      </c>
      <c r="H25" s="3">
        <f t="shared" si="1"/>
        <v>44190</v>
      </c>
      <c r="I25" s="7">
        <v>73650</v>
      </c>
      <c r="J25" s="7">
        <v>69970</v>
      </c>
      <c r="K25" s="7">
        <v>4160</v>
      </c>
      <c r="L25" s="3">
        <f t="shared" si="2"/>
        <v>377436.8</v>
      </c>
      <c r="M25" s="7">
        <v>90730</v>
      </c>
      <c r="N25" s="7">
        <v>90730</v>
      </c>
      <c r="O25" s="7">
        <v>410</v>
      </c>
      <c r="P25" s="3">
        <f t="shared" si="3"/>
        <v>29130.5</v>
      </c>
      <c r="Q25" s="7">
        <v>71050</v>
      </c>
      <c r="R25" s="7">
        <v>69770</v>
      </c>
      <c r="S25" s="7">
        <v>1060</v>
      </c>
      <c r="T25" s="3">
        <f t="shared" si="4"/>
        <v>82499.8</v>
      </c>
      <c r="U25" s="7">
        <v>77830</v>
      </c>
      <c r="V25" s="7">
        <v>73390</v>
      </c>
      <c r="W25" s="3">
        <f t="shared" si="5"/>
        <v>6230</v>
      </c>
      <c r="X25" s="3">
        <f t="shared" si="6"/>
        <v>533257.1</v>
      </c>
      <c r="Y25" s="3">
        <f t="shared" si="7"/>
        <v>85595.04012841091</v>
      </c>
      <c r="AA25" s="3">
        <f t="shared" si="8"/>
        <v>23130</v>
      </c>
      <c r="AB25" s="3">
        <f t="shared" si="9"/>
        <v>1871033.2999999998</v>
      </c>
      <c r="AC25" s="3">
        <f t="shared" si="10"/>
        <v>80892.057933419797</v>
      </c>
    </row>
    <row r="26" spans="1:29" x14ac:dyDescent="0.2">
      <c r="A26" s="2" t="s">
        <v>677</v>
      </c>
      <c r="B26" s="2" t="s">
        <v>678</v>
      </c>
      <c r="C26" s="3">
        <v>187640</v>
      </c>
      <c r="D26" s="3">
        <f t="shared" si="0"/>
        <v>25001153.600000001</v>
      </c>
      <c r="E26" s="3">
        <v>133240</v>
      </c>
      <c r="F26" s="3">
        <v>124870</v>
      </c>
      <c r="G26" s="7">
        <v>3830</v>
      </c>
      <c r="H26" s="3">
        <f t="shared" si="1"/>
        <v>491695.39999999997</v>
      </c>
      <c r="I26" s="7">
        <v>128380</v>
      </c>
      <c r="J26" s="7">
        <v>122840</v>
      </c>
      <c r="K26" s="7">
        <v>31050</v>
      </c>
      <c r="L26" s="3">
        <f t="shared" si="2"/>
        <v>4833864</v>
      </c>
      <c r="M26" s="7">
        <v>155680</v>
      </c>
      <c r="N26" s="7">
        <v>146900</v>
      </c>
      <c r="O26" s="7">
        <v>1620</v>
      </c>
      <c r="P26" s="3">
        <f t="shared" si="3"/>
        <v>217468.80000000002</v>
      </c>
      <c r="Q26" s="7">
        <v>134240</v>
      </c>
      <c r="R26" s="7">
        <v>133010</v>
      </c>
      <c r="S26" s="7">
        <v>18890</v>
      </c>
      <c r="T26" s="3">
        <f t="shared" si="4"/>
        <v>3012010.5</v>
      </c>
      <c r="U26" s="7">
        <v>159450</v>
      </c>
      <c r="V26" s="7">
        <v>144330</v>
      </c>
      <c r="W26" s="3">
        <f t="shared" si="5"/>
        <v>55390</v>
      </c>
      <c r="X26" s="3">
        <f t="shared" si="6"/>
        <v>8555038.6999999993</v>
      </c>
      <c r="Y26" s="3">
        <f t="shared" si="7"/>
        <v>154450.96046217726</v>
      </c>
      <c r="AA26" s="3">
        <f t="shared" si="8"/>
        <v>132250</v>
      </c>
      <c r="AB26" s="3">
        <f t="shared" si="9"/>
        <v>16446114.900000002</v>
      </c>
      <c r="AC26" s="3">
        <f t="shared" si="10"/>
        <v>124356.25633270323</v>
      </c>
    </row>
    <row r="27" spans="1:29" x14ac:dyDescent="0.2">
      <c r="A27" s="2" t="s">
        <v>679</v>
      </c>
      <c r="B27" s="2" t="s">
        <v>680</v>
      </c>
      <c r="C27" s="3">
        <v>189510</v>
      </c>
      <c r="D27" s="3">
        <f t="shared" si="0"/>
        <v>9964435.7999999989</v>
      </c>
      <c r="E27" s="3">
        <v>52580</v>
      </c>
      <c r="F27" s="3">
        <v>47960</v>
      </c>
      <c r="G27" s="7">
        <v>4070</v>
      </c>
      <c r="H27" s="3">
        <f t="shared" si="1"/>
        <v>211273.69999999998</v>
      </c>
      <c r="I27" s="7">
        <v>51910</v>
      </c>
      <c r="J27" s="7">
        <v>48540</v>
      </c>
      <c r="K27" s="7">
        <v>29020</v>
      </c>
      <c r="L27" s="3">
        <f t="shared" si="2"/>
        <v>1550538.6</v>
      </c>
      <c r="M27" s="7">
        <v>53430</v>
      </c>
      <c r="N27" s="7">
        <v>48120</v>
      </c>
      <c r="O27" s="7">
        <v>730</v>
      </c>
      <c r="P27" s="3">
        <f t="shared" si="3"/>
        <v>42398.400000000001</v>
      </c>
      <c r="Q27" s="7">
        <v>58080</v>
      </c>
      <c r="R27" s="7">
        <v>50360</v>
      </c>
      <c r="S27" s="7">
        <v>19030</v>
      </c>
      <c r="T27" s="3">
        <f t="shared" si="4"/>
        <v>916104.2</v>
      </c>
      <c r="U27" s="7">
        <v>48140</v>
      </c>
      <c r="V27" s="7">
        <v>43520</v>
      </c>
      <c r="W27" s="3">
        <f t="shared" si="5"/>
        <v>52850</v>
      </c>
      <c r="X27" s="3">
        <f t="shared" si="6"/>
        <v>2720314.9</v>
      </c>
      <c r="Y27" s="3">
        <f t="shared" si="7"/>
        <v>51472.372753074742</v>
      </c>
      <c r="AA27" s="3">
        <f t="shared" si="8"/>
        <v>136660</v>
      </c>
      <c r="AB27" s="3">
        <f t="shared" si="9"/>
        <v>7244120.8999999985</v>
      </c>
      <c r="AC27" s="3">
        <f t="shared" si="10"/>
        <v>53008.348456022228</v>
      </c>
    </row>
    <row r="28" spans="1:29" x14ac:dyDescent="0.2">
      <c r="A28" s="2" t="s">
        <v>681</v>
      </c>
      <c r="B28" s="2" t="s">
        <v>682</v>
      </c>
      <c r="C28" s="3">
        <v>9130</v>
      </c>
      <c r="D28" s="3">
        <f t="shared" si="0"/>
        <v>729760.9</v>
      </c>
      <c r="E28" s="3">
        <v>79930</v>
      </c>
      <c r="F28" s="3">
        <v>66720</v>
      </c>
      <c r="G28" s="7">
        <v>130</v>
      </c>
      <c r="H28" s="3">
        <f t="shared" si="1"/>
        <v>7659.6</v>
      </c>
      <c r="I28" s="7">
        <v>58920</v>
      </c>
      <c r="J28" s="7">
        <v>58540</v>
      </c>
      <c r="K28" s="7">
        <v>410</v>
      </c>
      <c r="L28" s="3">
        <f t="shared" si="2"/>
        <v>33447.800000000003</v>
      </c>
      <c r="M28" s="7">
        <v>81580</v>
      </c>
      <c r="N28" s="7">
        <v>67980</v>
      </c>
      <c r="O28" s="7">
        <v>50</v>
      </c>
      <c r="P28" s="3">
        <f t="shared" si="3"/>
        <v>3849.4999999999995</v>
      </c>
      <c r="Q28" s="7">
        <v>76990</v>
      </c>
      <c r="R28" s="7">
        <v>72620</v>
      </c>
      <c r="S28" s="7">
        <v>550</v>
      </c>
      <c r="T28" s="3">
        <f t="shared" si="4"/>
        <v>36014</v>
      </c>
      <c r="U28" s="7">
        <v>65480</v>
      </c>
      <c r="V28" s="7">
        <v>61870</v>
      </c>
      <c r="W28" s="3">
        <f t="shared" si="5"/>
        <v>1140</v>
      </c>
      <c r="X28" s="3">
        <f t="shared" si="6"/>
        <v>80970.899999999994</v>
      </c>
      <c r="Y28" s="3">
        <f t="shared" si="7"/>
        <v>71027.105263157893</v>
      </c>
      <c r="AA28" s="3">
        <f t="shared" si="8"/>
        <v>7990</v>
      </c>
      <c r="AB28" s="3">
        <f t="shared" si="9"/>
        <v>648790</v>
      </c>
      <c r="AC28" s="3">
        <f t="shared" si="10"/>
        <v>81200.250312891119</v>
      </c>
    </row>
    <row r="29" spans="1:29" x14ac:dyDescent="0.2">
      <c r="A29" s="2" t="s">
        <v>683</v>
      </c>
      <c r="B29" s="2" t="s">
        <v>684</v>
      </c>
      <c r="C29" s="3">
        <v>4490</v>
      </c>
      <c r="D29" s="3">
        <f t="shared" si="0"/>
        <v>320541.09999999998</v>
      </c>
      <c r="E29" s="3">
        <v>71390</v>
      </c>
      <c r="F29" s="3">
        <v>65220</v>
      </c>
      <c r="G29" s="7">
        <v>110</v>
      </c>
      <c r="H29" s="3">
        <f t="shared" si="1"/>
        <v>8376.5</v>
      </c>
      <c r="I29" s="7">
        <v>76150</v>
      </c>
      <c r="J29" s="7">
        <v>72160</v>
      </c>
      <c r="K29" s="7">
        <v>670</v>
      </c>
      <c r="L29" s="3">
        <f t="shared" si="2"/>
        <v>50410.799999999996</v>
      </c>
      <c r="M29" s="7">
        <v>75240</v>
      </c>
      <c r="N29" s="7">
        <v>71180</v>
      </c>
      <c r="O29" s="7">
        <v>50</v>
      </c>
      <c r="P29" s="3">
        <f t="shared" si="3"/>
        <v>4607</v>
      </c>
      <c r="Q29" s="7">
        <v>92140</v>
      </c>
      <c r="R29" s="7">
        <v>74290</v>
      </c>
      <c r="S29" s="7" t="s">
        <v>202</v>
      </c>
      <c r="T29" s="3" t="str">
        <f t="shared" si="4"/>
        <v xml:space="preserve"> </v>
      </c>
      <c r="U29" s="7" t="s">
        <v>202</v>
      </c>
      <c r="V29" s="7" t="s">
        <v>202</v>
      </c>
      <c r="W29" s="3" t="str">
        <f t="shared" si="5"/>
        <v xml:space="preserve"> </v>
      </c>
      <c r="X29" s="3" t="str">
        <f t="shared" si="6"/>
        <v xml:space="preserve"> </v>
      </c>
      <c r="Y29" s="3" t="str">
        <f t="shared" si="7"/>
        <v xml:space="preserve"> </v>
      </c>
      <c r="AA29" s="3" t="str">
        <f t="shared" si="8"/>
        <v xml:space="preserve"> </v>
      </c>
      <c r="AB29" s="3" t="str">
        <f t="shared" si="9"/>
        <v xml:space="preserve"> </v>
      </c>
      <c r="AC29" s="3" t="str">
        <f t="shared" si="10"/>
        <v xml:space="preserve"> </v>
      </c>
    </row>
    <row r="30" spans="1:29" x14ac:dyDescent="0.2">
      <c r="A30" s="2" t="s">
        <v>685</v>
      </c>
      <c r="B30" s="2" t="s">
        <v>686</v>
      </c>
      <c r="C30" s="3">
        <v>29730</v>
      </c>
      <c r="D30" s="3">
        <f t="shared" si="0"/>
        <v>1629204</v>
      </c>
      <c r="E30" s="3">
        <v>54800</v>
      </c>
      <c r="F30" s="3">
        <v>46810</v>
      </c>
      <c r="G30" s="7">
        <v>720</v>
      </c>
      <c r="H30" s="3">
        <f t="shared" si="1"/>
        <v>47210.399999999994</v>
      </c>
      <c r="I30" s="7">
        <v>65570</v>
      </c>
      <c r="J30" s="7">
        <v>55720</v>
      </c>
      <c r="K30" s="7">
        <v>4020</v>
      </c>
      <c r="L30" s="3">
        <f t="shared" si="2"/>
        <v>221421.6</v>
      </c>
      <c r="M30" s="7">
        <v>55080</v>
      </c>
      <c r="N30" s="7">
        <v>48100</v>
      </c>
      <c r="O30" s="7">
        <v>240</v>
      </c>
      <c r="P30" s="3">
        <f t="shared" si="3"/>
        <v>10356</v>
      </c>
      <c r="Q30" s="7">
        <v>43150</v>
      </c>
      <c r="R30" s="7">
        <v>40370</v>
      </c>
      <c r="S30" s="7">
        <v>2100</v>
      </c>
      <c r="T30" s="3">
        <f t="shared" si="4"/>
        <v>111405</v>
      </c>
      <c r="U30" s="7">
        <v>53050</v>
      </c>
      <c r="V30" s="7">
        <v>45080</v>
      </c>
      <c r="W30" s="3">
        <f t="shared" si="5"/>
        <v>7080</v>
      </c>
      <c r="X30" s="3">
        <f t="shared" si="6"/>
        <v>390393</v>
      </c>
      <c r="Y30" s="3">
        <f t="shared" si="7"/>
        <v>55140.254237288136</v>
      </c>
      <c r="AA30" s="3">
        <f t="shared" si="8"/>
        <v>22650</v>
      </c>
      <c r="AB30" s="3">
        <f t="shared" si="9"/>
        <v>1238811</v>
      </c>
      <c r="AC30" s="3">
        <f t="shared" si="10"/>
        <v>54693.642384105959</v>
      </c>
    </row>
    <row r="31" spans="1:29" x14ac:dyDescent="0.2">
      <c r="A31" s="2" t="s">
        <v>687</v>
      </c>
      <c r="B31" s="2" t="s">
        <v>688</v>
      </c>
      <c r="C31" s="3">
        <v>293490</v>
      </c>
      <c r="D31" s="3">
        <f t="shared" si="0"/>
        <v>28897025.399999999</v>
      </c>
      <c r="E31" s="3">
        <v>98460</v>
      </c>
      <c r="F31" s="3">
        <v>88580</v>
      </c>
      <c r="G31" s="7">
        <v>6930</v>
      </c>
      <c r="H31" s="3">
        <f t="shared" si="1"/>
        <v>700068.6</v>
      </c>
      <c r="I31" s="7">
        <v>101020</v>
      </c>
      <c r="J31" s="7">
        <v>90370</v>
      </c>
      <c r="K31" s="7">
        <v>26690</v>
      </c>
      <c r="L31" s="3">
        <f t="shared" si="2"/>
        <v>3037588.9</v>
      </c>
      <c r="M31" s="7">
        <v>113810</v>
      </c>
      <c r="N31" s="7">
        <v>107210</v>
      </c>
      <c r="O31" s="7">
        <v>1850</v>
      </c>
      <c r="P31" s="3">
        <f t="shared" si="3"/>
        <v>193787.5</v>
      </c>
      <c r="Q31" s="7">
        <v>104750</v>
      </c>
      <c r="R31" s="7">
        <v>90790</v>
      </c>
      <c r="S31" s="7">
        <v>17850</v>
      </c>
      <c r="T31" s="3">
        <f t="shared" si="4"/>
        <v>1689324</v>
      </c>
      <c r="U31" s="7">
        <v>94640</v>
      </c>
      <c r="V31" s="7">
        <v>85320</v>
      </c>
      <c r="W31" s="3">
        <f t="shared" si="5"/>
        <v>53320</v>
      </c>
      <c r="X31" s="3">
        <f t="shared" si="6"/>
        <v>5620769</v>
      </c>
      <c r="Y31" s="3">
        <f t="shared" si="7"/>
        <v>105415.77269317329</v>
      </c>
      <c r="AA31" s="3">
        <f t="shared" si="8"/>
        <v>240170</v>
      </c>
      <c r="AB31" s="3">
        <f t="shared" si="9"/>
        <v>23276256.399999999</v>
      </c>
      <c r="AC31" s="3">
        <f t="shared" si="10"/>
        <v>96915.753008285799</v>
      </c>
    </row>
    <row r="32" spans="1:29" x14ac:dyDescent="0.2">
      <c r="A32" s="2" t="s">
        <v>689</v>
      </c>
      <c r="B32" s="2" t="s">
        <v>690</v>
      </c>
      <c r="C32" s="3">
        <v>48560</v>
      </c>
      <c r="D32" s="3">
        <f t="shared" si="0"/>
        <v>6332224</v>
      </c>
      <c r="E32" s="3">
        <v>130400</v>
      </c>
      <c r="F32" s="3">
        <v>115730</v>
      </c>
      <c r="G32" s="7">
        <v>840</v>
      </c>
      <c r="H32" s="3">
        <f t="shared" si="1"/>
        <v>85218</v>
      </c>
      <c r="I32" s="7">
        <v>101450</v>
      </c>
      <c r="J32" s="7">
        <v>92290</v>
      </c>
      <c r="K32" s="7">
        <v>8330</v>
      </c>
      <c r="L32" s="3">
        <f t="shared" si="2"/>
        <v>1356623.8</v>
      </c>
      <c r="M32" s="7">
        <v>162860</v>
      </c>
      <c r="N32" s="7">
        <v>146830</v>
      </c>
      <c r="O32" s="7">
        <v>460</v>
      </c>
      <c r="P32" s="3">
        <f t="shared" si="3"/>
        <v>54836.6</v>
      </c>
      <c r="Q32" s="7">
        <v>119210</v>
      </c>
      <c r="R32" s="7">
        <v>106360</v>
      </c>
      <c r="S32" s="7">
        <v>1610</v>
      </c>
      <c r="T32" s="3">
        <f t="shared" si="4"/>
        <v>207142.6</v>
      </c>
      <c r="U32" s="7">
        <v>128660</v>
      </c>
      <c r="V32" s="7">
        <v>109580</v>
      </c>
      <c r="W32" s="3">
        <f t="shared" si="5"/>
        <v>11240</v>
      </c>
      <c r="X32" s="3">
        <f t="shared" si="6"/>
        <v>1703821.0000000002</v>
      </c>
      <c r="Y32" s="3">
        <f t="shared" si="7"/>
        <v>151585.49822064058</v>
      </c>
      <c r="AA32" s="3">
        <f t="shared" si="8"/>
        <v>37320</v>
      </c>
      <c r="AB32" s="3">
        <f t="shared" si="9"/>
        <v>4628403</v>
      </c>
      <c r="AC32" s="3">
        <f t="shared" si="10"/>
        <v>124019.3729903537</v>
      </c>
    </row>
    <row r="33" spans="1:29" x14ac:dyDescent="0.2">
      <c r="A33" s="2" t="s">
        <v>691</v>
      </c>
      <c r="B33" s="2" t="s">
        <v>692</v>
      </c>
      <c r="C33" s="3">
        <v>23790</v>
      </c>
      <c r="D33" s="3">
        <f t="shared" si="0"/>
        <v>1476883.2</v>
      </c>
      <c r="E33" s="3">
        <v>62080</v>
      </c>
      <c r="F33" s="3">
        <v>63050</v>
      </c>
      <c r="G33" s="7">
        <v>170</v>
      </c>
      <c r="H33" s="3">
        <f t="shared" si="1"/>
        <v>12086.999999999998</v>
      </c>
      <c r="I33" s="7">
        <v>71100</v>
      </c>
      <c r="J33" s="7">
        <v>69440</v>
      </c>
      <c r="K33" s="7">
        <v>920</v>
      </c>
      <c r="L33" s="3">
        <f t="shared" si="2"/>
        <v>65347.6</v>
      </c>
      <c r="M33" s="7">
        <v>71030</v>
      </c>
      <c r="N33" s="7">
        <v>74820</v>
      </c>
      <c r="O33" s="7">
        <v>260</v>
      </c>
      <c r="P33" s="3">
        <f t="shared" si="3"/>
        <v>13715</v>
      </c>
      <c r="Q33" s="7">
        <v>52750</v>
      </c>
      <c r="R33" s="7">
        <v>51810</v>
      </c>
      <c r="S33" s="7">
        <v>1220</v>
      </c>
      <c r="T33" s="3">
        <f t="shared" si="4"/>
        <v>77738.399999999994</v>
      </c>
      <c r="U33" s="7">
        <v>63720</v>
      </c>
      <c r="V33" s="7">
        <v>63060</v>
      </c>
      <c r="W33" s="3">
        <f t="shared" si="5"/>
        <v>2570</v>
      </c>
      <c r="X33" s="3">
        <f t="shared" si="6"/>
        <v>168888</v>
      </c>
      <c r="Y33" s="3">
        <f t="shared" si="7"/>
        <v>65715.175097276267</v>
      </c>
      <c r="AA33" s="3">
        <f t="shared" si="8"/>
        <v>21220</v>
      </c>
      <c r="AB33" s="3">
        <f t="shared" si="9"/>
        <v>1307995.2</v>
      </c>
      <c r="AC33" s="3">
        <f t="shared" si="10"/>
        <v>61639.736098020738</v>
      </c>
    </row>
    <row r="34" spans="1:29" x14ac:dyDescent="0.2">
      <c r="A34" s="2" t="s">
        <v>693</v>
      </c>
      <c r="B34" s="2" t="s">
        <v>694</v>
      </c>
      <c r="C34" s="3">
        <v>159570</v>
      </c>
      <c r="D34" s="3">
        <f t="shared" si="0"/>
        <v>10143864.9</v>
      </c>
      <c r="E34" s="3">
        <v>63570</v>
      </c>
      <c r="F34" s="3">
        <v>52610</v>
      </c>
      <c r="G34" s="7">
        <v>5510</v>
      </c>
      <c r="H34" s="3">
        <f t="shared" si="1"/>
        <v>260292.40000000002</v>
      </c>
      <c r="I34" s="7">
        <v>47240</v>
      </c>
      <c r="J34" s="7">
        <v>40280</v>
      </c>
      <c r="K34" s="7">
        <v>25640</v>
      </c>
      <c r="L34" s="3">
        <f t="shared" si="2"/>
        <v>1963767.6</v>
      </c>
      <c r="M34" s="7">
        <v>76590</v>
      </c>
      <c r="N34" s="7">
        <v>66760</v>
      </c>
      <c r="O34" s="7">
        <v>650</v>
      </c>
      <c r="P34" s="3">
        <f t="shared" si="3"/>
        <v>34950.5</v>
      </c>
      <c r="Q34" s="7">
        <v>53770</v>
      </c>
      <c r="R34" s="7">
        <v>43270</v>
      </c>
      <c r="S34" s="7">
        <v>14810</v>
      </c>
      <c r="T34" s="3">
        <f t="shared" si="4"/>
        <v>972424.6</v>
      </c>
      <c r="U34" s="7">
        <v>65660</v>
      </c>
      <c r="V34" s="7">
        <v>53750</v>
      </c>
      <c r="W34" s="3">
        <f t="shared" si="5"/>
        <v>46610</v>
      </c>
      <c r="X34" s="3">
        <f t="shared" si="6"/>
        <v>3231435.1</v>
      </c>
      <c r="Y34" s="3">
        <f t="shared" si="7"/>
        <v>69329.223342630343</v>
      </c>
      <c r="AA34" s="3">
        <f t="shared" si="8"/>
        <v>112960</v>
      </c>
      <c r="AB34" s="3">
        <f t="shared" si="9"/>
        <v>6912429.8000000007</v>
      </c>
      <c r="AC34" s="3">
        <f t="shared" si="10"/>
        <v>61193.606586402275</v>
      </c>
    </row>
    <row r="35" spans="1:29" x14ac:dyDescent="0.2">
      <c r="A35" s="2" t="s">
        <v>695</v>
      </c>
      <c r="B35" s="2" t="s">
        <v>696</v>
      </c>
      <c r="C35" s="3">
        <v>115360</v>
      </c>
      <c r="D35" s="3">
        <f t="shared" si="0"/>
        <v>7436105.5999999996</v>
      </c>
      <c r="E35" s="3">
        <v>64460</v>
      </c>
      <c r="F35" s="3">
        <v>59970</v>
      </c>
      <c r="G35" s="7">
        <v>1650</v>
      </c>
      <c r="H35" s="3">
        <f t="shared" si="1"/>
        <v>101871</v>
      </c>
      <c r="I35" s="7">
        <v>61740</v>
      </c>
      <c r="J35" s="7">
        <v>56740</v>
      </c>
      <c r="K35" s="7">
        <v>14390</v>
      </c>
      <c r="L35" s="3">
        <f t="shared" si="2"/>
        <v>1015214.5</v>
      </c>
      <c r="M35" s="7">
        <v>70550</v>
      </c>
      <c r="N35" s="7">
        <v>65660</v>
      </c>
      <c r="O35" s="7">
        <v>770</v>
      </c>
      <c r="P35" s="3">
        <f t="shared" si="3"/>
        <v>44629.2</v>
      </c>
      <c r="Q35" s="7">
        <v>57960</v>
      </c>
      <c r="R35" s="7">
        <v>55550</v>
      </c>
      <c r="S35" s="7">
        <v>5340</v>
      </c>
      <c r="T35" s="3">
        <f t="shared" si="4"/>
        <v>338128.8</v>
      </c>
      <c r="U35" s="7">
        <v>63320</v>
      </c>
      <c r="V35" s="7">
        <v>58320</v>
      </c>
      <c r="W35" s="3">
        <f t="shared" si="5"/>
        <v>22150</v>
      </c>
      <c r="X35" s="3">
        <f t="shared" si="6"/>
        <v>1499843.5</v>
      </c>
      <c r="Y35" s="3">
        <f t="shared" si="7"/>
        <v>67713.024830699767</v>
      </c>
      <c r="AA35" s="3">
        <f t="shared" si="8"/>
        <v>93210</v>
      </c>
      <c r="AB35" s="3">
        <f t="shared" si="9"/>
        <v>5936262.0999999996</v>
      </c>
      <c r="AC35" s="3">
        <f t="shared" si="10"/>
        <v>63686.965990773519</v>
      </c>
    </row>
    <row r="36" spans="1:29" x14ac:dyDescent="0.2">
      <c r="A36" s="2" t="s">
        <v>697</v>
      </c>
      <c r="B36" s="2" t="s">
        <v>698</v>
      </c>
      <c r="C36" s="3">
        <v>9550</v>
      </c>
      <c r="D36" s="3">
        <f t="shared" si="0"/>
        <v>618171.5</v>
      </c>
      <c r="E36" s="3">
        <v>64730</v>
      </c>
      <c r="F36" s="3">
        <v>59770</v>
      </c>
      <c r="G36" s="7">
        <v>110</v>
      </c>
      <c r="H36" s="3">
        <f t="shared" si="1"/>
        <v>7906.7999999999993</v>
      </c>
      <c r="I36" s="7">
        <v>71880</v>
      </c>
      <c r="J36" s="7">
        <v>66290</v>
      </c>
      <c r="K36" s="7">
        <v>780</v>
      </c>
      <c r="L36" s="3">
        <f t="shared" si="2"/>
        <v>76011</v>
      </c>
      <c r="M36" s="7">
        <v>97450</v>
      </c>
      <c r="N36" s="7">
        <v>95690</v>
      </c>
      <c r="O36" s="7">
        <v>70</v>
      </c>
      <c r="P36" s="3">
        <f t="shared" si="3"/>
        <v>5048.4000000000005</v>
      </c>
      <c r="Q36" s="7">
        <v>72120</v>
      </c>
      <c r="R36" s="7">
        <v>59890</v>
      </c>
      <c r="S36" s="7">
        <v>680</v>
      </c>
      <c r="T36" s="3">
        <f t="shared" si="4"/>
        <v>43778.399999999994</v>
      </c>
      <c r="U36" s="7">
        <v>64380</v>
      </c>
      <c r="V36" s="7">
        <v>59920</v>
      </c>
      <c r="W36" s="3">
        <f t="shared" si="5"/>
        <v>1640</v>
      </c>
      <c r="X36" s="3">
        <f t="shared" si="6"/>
        <v>132744.59999999998</v>
      </c>
      <c r="Y36" s="3">
        <f t="shared" si="7"/>
        <v>80941.829268292669</v>
      </c>
      <c r="AA36" s="3">
        <f t="shared" si="8"/>
        <v>7910</v>
      </c>
      <c r="AB36" s="3">
        <f t="shared" si="9"/>
        <v>485426.9</v>
      </c>
      <c r="AC36" s="3">
        <f t="shared" si="10"/>
        <v>61368.761061946905</v>
      </c>
    </row>
    <row r="37" spans="1:29" x14ac:dyDescent="0.2">
      <c r="A37" s="2" t="s">
        <v>699</v>
      </c>
      <c r="B37" s="2" t="s">
        <v>700</v>
      </c>
      <c r="C37" s="3">
        <v>338520</v>
      </c>
      <c r="D37" s="3">
        <f t="shared" si="0"/>
        <v>35764638</v>
      </c>
      <c r="E37" s="3">
        <v>105650</v>
      </c>
      <c r="F37" s="3">
        <v>100890</v>
      </c>
      <c r="G37" s="7">
        <v>5610</v>
      </c>
      <c r="H37" s="3">
        <f t="shared" si="1"/>
        <v>557746.19999999995</v>
      </c>
      <c r="I37" s="7">
        <v>99420</v>
      </c>
      <c r="J37" s="7">
        <v>101290</v>
      </c>
      <c r="K37" s="7">
        <v>34130</v>
      </c>
      <c r="L37" s="3">
        <f t="shared" si="2"/>
        <v>4217785.4000000004</v>
      </c>
      <c r="M37" s="7">
        <v>123580</v>
      </c>
      <c r="N37" s="7">
        <v>114980</v>
      </c>
      <c r="O37" s="7">
        <v>3220</v>
      </c>
      <c r="P37" s="3">
        <f t="shared" si="3"/>
        <v>256054.39999999999</v>
      </c>
      <c r="Q37" s="7">
        <v>79520</v>
      </c>
      <c r="R37" s="7">
        <v>74210</v>
      </c>
      <c r="S37" s="7">
        <v>17090</v>
      </c>
      <c r="T37" s="3">
        <f t="shared" si="4"/>
        <v>1969622.5</v>
      </c>
      <c r="U37" s="7">
        <v>115250</v>
      </c>
      <c r="V37" s="7">
        <v>107140</v>
      </c>
      <c r="W37" s="3">
        <f t="shared" si="5"/>
        <v>60050</v>
      </c>
      <c r="X37" s="3">
        <f t="shared" si="6"/>
        <v>7001208.5000000009</v>
      </c>
      <c r="Y37" s="3">
        <f t="shared" si="7"/>
        <v>116589.65029142382</v>
      </c>
      <c r="AA37" s="3">
        <f t="shared" si="8"/>
        <v>278470</v>
      </c>
      <c r="AB37" s="3">
        <f t="shared" si="9"/>
        <v>28763429.5</v>
      </c>
      <c r="AC37" s="3">
        <f t="shared" si="10"/>
        <v>103290.94516464969</v>
      </c>
    </row>
    <row r="38" spans="1:29" x14ac:dyDescent="0.2">
      <c r="A38" s="2" t="s">
        <v>703</v>
      </c>
      <c r="B38" s="2" t="s">
        <v>704</v>
      </c>
      <c r="C38" s="3">
        <v>11770</v>
      </c>
      <c r="D38" s="3">
        <f t="shared" si="0"/>
        <v>1043057.4</v>
      </c>
      <c r="E38" s="3">
        <v>88620</v>
      </c>
      <c r="F38" s="3">
        <v>63370</v>
      </c>
      <c r="G38" s="7">
        <v>50</v>
      </c>
      <c r="H38" s="3" t="str">
        <f t="shared" si="1"/>
        <v xml:space="preserve"> </v>
      </c>
      <c r="I38" s="7" t="s">
        <v>705</v>
      </c>
      <c r="J38" s="7" t="s">
        <v>705</v>
      </c>
      <c r="K38" s="7">
        <v>3740</v>
      </c>
      <c r="L38" s="3">
        <f t="shared" si="2"/>
        <v>445695.8</v>
      </c>
      <c r="M38" s="7">
        <v>119170</v>
      </c>
      <c r="N38" s="7">
        <v>100300</v>
      </c>
      <c r="O38" s="7" t="s">
        <v>202</v>
      </c>
      <c r="P38" s="3" t="str">
        <f t="shared" si="3"/>
        <v xml:space="preserve"> </v>
      </c>
      <c r="Q38" s="7" t="s">
        <v>202</v>
      </c>
      <c r="R38" s="7" t="s">
        <v>202</v>
      </c>
      <c r="S38" s="7">
        <v>230</v>
      </c>
      <c r="T38" s="3">
        <f t="shared" si="4"/>
        <v>20023.8</v>
      </c>
      <c r="U38" s="7">
        <v>87060</v>
      </c>
      <c r="V38" s="7">
        <v>47830</v>
      </c>
      <c r="W38" s="3" t="str">
        <f t="shared" si="5"/>
        <v xml:space="preserve"> </v>
      </c>
      <c r="X38" s="3" t="str">
        <f t="shared" si="6"/>
        <v xml:space="preserve"> </v>
      </c>
      <c r="Y38" s="3" t="str">
        <f t="shared" si="7"/>
        <v xml:space="preserve"> </v>
      </c>
      <c r="AA38" s="3" t="str">
        <f t="shared" si="8"/>
        <v xml:space="preserve"> </v>
      </c>
      <c r="AB38" s="3" t="str">
        <f t="shared" si="9"/>
        <v xml:space="preserve"> </v>
      </c>
      <c r="AC38" s="3" t="str">
        <f t="shared" si="10"/>
        <v xml:space="preserve"> </v>
      </c>
    </row>
    <row r="39" spans="1:29" x14ac:dyDescent="0.2">
      <c r="A39" s="2" t="s">
        <v>706</v>
      </c>
      <c r="B39" s="2" t="s">
        <v>707</v>
      </c>
      <c r="C39" s="3">
        <v>10370</v>
      </c>
      <c r="D39" s="3">
        <f t="shared" si="0"/>
        <v>619814.9</v>
      </c>
      <c r="E39" s="3">
        <v>59770</v>
      </c>
      <c r="F39" s="3">
        <v>55720</v>
      </c>
      <c r="G39" s="7">
        <v>100</v>
      </c>
      <c r="H39" s="3">
        <f t="shared" si="1"/>
        <v>6165</v>
      </c>
      <c r="I39" s="7">
        <v>61650</v>
      </c>
      <c r="J39" s="7">
        <v>60080</v>
      </c>
      <c r="K39" s="7">
        <v>970</v>
      </c>
      <c r="L39" s="3">
        <f t="shared" si="2"/>
        <v>64417.7</v>
      </c>
      <c r="M39" s="7">
        <v>66410</v>
      </c>
      <c r="N39" s="7">
        <v>63690</v>
      </c>
      <c r="O39" s="7" t="s">
        <v>202</v>
      </c>
      <c r="P39" s="3" t="str">
        <f t="shared" si="3"/>
        <v xml:space="preserve"> </v>
      </c>
      <c r="Q39" s="7" t="s">
        <v>202</v>
      </c>
      <c r="R39" s="7" t="s">
        <v>202</v>
      </c>
      <c r="S39" s="7">
        <v>350</v>
      </c>
      <c r="T39" s="3">
        <f t="shared" si="4"/>
        <v>18315.5</v>
      </c>
      <c r="U39" s="7">
        <v>52330</v>
      </c>
      <c r="V39" s="7">
        <v>47440</v>
      </c>
      <c r="W39" s="3" t="str">
        <f t="shared" si="5"/>
        <v xml:space="preserve"> </v>
      </c>
      <c r="X39" s="3" t="str">
        <f t="shared" si="6"/>
        <v xml:space="preserve"> </v>
      </c>
      <c r="Y39" s="3" t="str">
        <f t="shared" si="7"/>
        <v xml:space="preserve"> </v>
      </c>
      <c r="AA39" s="3" t="str">
        <f t="shared" si="8"/>
        <v xml:space="preserve"> </v>
      </c>
      <c r="AB39" s="3" t="str">
        <f t="shared" si="9"/>
        <v xml:space="preserve"> </v>
      </c>
      <c r="AC39" s="3" t="str">
        <f t="shared" si="10"/>
        <v xml:space="preserve"> </v>
      </c>
    </row>
    <row r="40" spans="1:29" x14ac:dyDescent="0.2">
      <c r="A40" s="2" t="s">
        <v>708</v>
      </c>
      <c r="B40" s="2" t="s">
        <v>709</v>
      </c>
      <c r="C40" s="3">
        <v>108670</v>
      </c>
      <c r="D40" s="3">
        <f t="shared" si="0"/>
        <v>6239831.4000000004</v>
      </c>
      <c r="E40" s="3">
        <v>57420</v>
      </c>
      <c r="F40" s="3">
        <v>51470</v>
      </c>
      <c r="G40" s="7">
        <v>990</v>
      </c>
      <c r="H40" s="3">
        <f t="shared" si="1"/>
        <v>50153.399999999994</v>
      </c>
      <c r="I40" s="7">
        <v>50660</v>
      </c>
      <c r="J40" s="7">
        <v>46000</v>
      </c>
      <c r="K40" s="7">
        <v>14800</v>
      </c>
      <c r="L40" s="3">
        <f t="shared" si="2"/>
        <v>815776</v>
      </c>
      <c r="M40" s="7">
        <v>55120</v>
      </c>
      <c r="N40" s="7">
        <v>50130</v>
      </c>
      <c r="O40" s="7">
        <v>380</v>
      </c>
      <c r="P40" s="3">
        <f t="shared" si="3"/>
        <v>19057</v>
      </c>
      <c r="Q40" s="7">
        <v>50150</v>
      </c>
      <c r="R40" s="7">
        <v>49810</v>
      </c>
      <c r="S40" s="7">
        <v>7890</v>
      </c>
      <c r="T40" s="3">
        <f t="shared" si="4"/>
        <v>475609.2</v>
      </c>
      <c r="U40" s="7">
        <v>60280</v>
      </c>
      <c r="V40" s="7">
        <v>52920</v>
      </c>
      <c r="W40" s="3">
        <f t="shared" si="5"/>
        <v>24060</v>
      </c>
      <c r="X40" s="3">
        <f t="shared" si="6"/>
        <v>1360595.6</v>
      </c>
      <c r="Y40" s="3">
        <f t="shared" si="7"/>
        <v>56550.108063175394</v>
      </c>
      <c r="AA40" s="3">
        <f t="shared" si="8"/>
        <v>84610</v>
      </c>
      <c r="AB40" s="3">
        <f t="shared" si="9"/>
        <v>4879235.8000000007</v>
      </c>
      <c r="AC40" s="3">
        <f t="shared" si="10"/>
        <v>57667.365559626531</v>
      </c>
    </row>
    <row r="41" spans="1:29" x14ac:dyDescent="0.2">
      <c r="A41" s="2" t="s">
        <v>710</v>
      </c>
      <c r="B41" s="2" t="s">
        <v>711</v>
      </c>
      <c r="C41" s="3">
        <v>280950</v>
      </c>
      <c r="D41" s="3">
        <f t="shared" si="0"/>
        <v>17505994.5</v>
      </c>
      <c r="E41" s="3">
        <v>62310</v>
      </c>
      <c r="F41" s="3">
        <v>58760</v>
      </c>
      <c r="G41" s="7">
        <v>5350</v>
      </c>
      <c r="H41" s="3">
        <f t="shared" si="1"/>
        <v>317255</v>
      </c>
      <c r="I41" s="7">
        <v>59300</v>
      </c>
      <c r="J41" s="7">
        <v>56760</v>
      </c>
      <c r="K41" s="7">
        <v>31760</v>
      </c>
      <c r="L41" s="3">
        <f t="shared" si="2"/>
        <v>2132684</v>
      </c>
      <c r="M41" s="7">
        <v>67150</v>
      </c>
      <c r="N41" s="7">
        <v>63860</v>
      </c>
      <c r="O41" s="7">
        <v>1650</v>
      </c>
      <c r="P41" s="3">
        <f t="shared" si="3"/>
        <v>97977</v>
      </c>
      <c r="Q41" s="7">
        <v>59380</v>
      </c>
      <c r="R41" s="7">
        <v>54290</v>
      </c>
      <c r="S41" s="7">
        <v>24030</v>
      </c>
      <c r="T41" s="3">
        <f t="shared" si="4"/>
        <v>1500673.5</v>
      </c>
      <c r="U41" s="7">
        <v>62450</v>
      </c>
      <c r="V41" s="7">
        <v>57760</v>
      </c>
      <c r="W41" s="3">
        <f t="shared" si="5"/>
        <v>62790</v>
      </c>
      <c r="X41" s="3">
        <f t="shared" si="6"/>
        <v>4048589.5</v>
      </c>
      <c r="Y41" s="3">
        <f t="shared" si="7"/>
        <v>64478.252906513779</v>
      </c>
      <c r="AA41" s="3">
        <f t="shared" si="8"/>
        <v>218160</v>
      </c>
      <c r="AB41" s="3">
        <f t="shared" si="9"/>
        <v>13457405</v>
      </c>
      <c r="AC41" s="3">
        <f t="shared" si="10"/>
        <v>61685.941510817749</v>
      </c>
    </row>
    <row r="42" spans="1:29" x14ac:dyDescent="0.2">
      <c r="A42" s="2" t="s">
        <v>712</v>
      </c>
      <c r="B42" s="2" t="s">
        <v>713</v>
      </c>
      <c r="C42" s="3">
        <v>263280</v>
      </c>
      <c r="D42" s="3">
        <f t="shared" si="0"/>
        <v>16199618.4</v>
      </c>
      <c r="E42" s="3">
        <v>61530</v>
      </c>
      <c r="F42" s="3">
        <v>59960</v>
      </c>
      <c r="G42" s="7">
        <v>4750</v>
      </c>
      <c r="H42" s="3">
        <f t="shared" si="1"/>
        <v>283717.5</v>
      </c>
      <c r="I42" s="7">
        <v>59730</v>
      </c>
      <c r="J42" s="7">
        <v>58300</v>
      </c>
      <c r="K42" s="7">
        <v>30340</v>
      </c>
      <c r="L42" s="3">
        <f t="shared" si="2"/>
        <v>1987876.7999999998</v>
      </c>
      <c r="M42" s="7">
        <v>65520</v>
      </c>
      <c r="N42" s="7">
        <v>64440</v>
      </c>
      <c r="O42" s="7">
        <v>880</v>
      </c>
      <c r="P42" s="3">
        <f t="shared" si="3"/>
        <v>48620</v>
      </c>
      <c r="Q42" s="7">
        <v>55250</v>
      </c>
      <c r="R42" s="7">
        <v>57430</v>
      </c>
      <c r="S42" s="7">
        <v>19770</v>
      </c>
      <c r="T42" s="3">
        <f t="shared" si="4"/>
        <v>1228507.8</v>
      </c>
      <c r="U42" s="7">
        <v>62140</v>
      </c>
      <c r="V42" s="7">
        <v>59960</v>
      </c>
      <c r="W42" s="3">
        <f t="shared" si="5"/>
        <v>55740</v>
      </c>
      <c r="X42" s="3">
        <f t="shared" si="6"/>
        <v>3548722.0999999996</v>
      </c>
      <c r="Y42" s="3">
        <f t="shared" si="7"/>
        <v>63665.627915321122</v>
      </c>
      <c r="AA42" s="3">
        <f t="shared" si="8"/>
        <v>207540</v>
      </c>
      <c r="AB42" s="3">
        <f t="shared" si="9"/>
        <v>12650896.300000001</v>
      </c>
      <c r="AC42" s="3">
        <f t="shared" si="10"/>
        <v>60956.424303748674</v>
      </c>
    </row>
    <row r="43" spans="1:29" x14ac:dyDescent="0.2">
      <c r="A43" s="2" t="s">
        <v>714</v>
      </c>
      <c r="B43" s="2" t="s">
        <v>715</v>
      </c>
      <c r="C43" s="3">
        <v>11770</v>
      </c>
      <c r="D43" s="3">
        <f t="shared" si="0"/>
        <v>708907.1</v>
      </c>
      <c r="E43" s="3">
        <v>60230</v>
      </c>
      <c r="F43" s="3">
        <v>58610</v>
      </c>
      <c r="G43" s="7">
        <v>140</v>
      </c>
      <c r="H43" s="3">
        <f t="shared" si="1"/>
        <v>8824.2000000000007</v>
      </c>
      <c r="I43" s="7">
        <v>63030</v>
      </c>
      <c r="J43" s="7">
        <v>61390</v>
      </c>
      <c r="K43" s="7">
        <v>870</v>
      </c>
      <c r="L43" s="3">
        <f t="shared" si="2"/>
        <v>53800.800000000003</v>
      </c>
      <c r="M43" s="7">
        <v>61840</v>
      </c>
      <c r="N43" s="7">
        <v>61050</v>
      </c>
      <c r="O43" s="7">
        <v>40</v>
      </c>
      <c r="P43" s="3">
        <f t="shared" si="3"/>
        <v>2376.3999999999996</v>
      </c>
      <c r="Q43" s="7">
        <v>59410</v>
      </c>
      <c r="R43" s="7">
        <v>60830</v>
      </c>
      <c r="S43" s="7">
        <v>1520</v>
      </c>
      <c r="T43" s="3">
        <f t="shared" si="4"/>
        <v>89664.8</v>
      </c>
      <c r="U43" s="7">
        <v>58990</v>
      </c>
      <c r="V43" s="7">
        <v>56540</v>
      </c>
      <c r="W43" s="3">
        <f t="shared" si="5"/>
        <v>2570</v>
      </c>
      <c r="X43" s="3">
        <f t="shared" si="6"/>
        <v>154666.20000000001</v>
      </c>
      <c r="Y43" s="3">
        <f t="shared" si="7"/>
        <v>60181.400778210118</v>
      </c>
      <c r="AA43" s="3">
        <f t="shared" si="8"/>
        <v>9200</v>
      </c>
      <c r="AB43" s="3">
        <f t="shared" si="9"/>
        <v>554240.89999999991</v>
      </c>
      <c r="AC43" s="3">
        <f t="shared" si="10"/>
        <v>60243.576086956506</v>
      </c>
    </row>
    <row r="44" spans="1:29" x14ac:dyDescent="0.2">
      <c r="A44" s="2" t="s">
        <v>716</v>
      </c>
      <c r="B44" s="2" t="s">
        <v>717</v>
      </c>
      <c r="C44" s="3">
        <v>227500</v>
      </c>
      <c r="D44" s="3">
        <f t="shared" si="0"/>
        <v>14778399.999999998</v>
      </c>
      <c r="E44" s="3">
        <v>64960</v>
      </c>
      <c r="F44" s="3">
        <v>62020</v>
      </c>
      <c r="G44" s="7">
        <v>4700</v>
      </c>
      <c r="H44" s="3">
        <f t="shared" si="1"/>
        <v>288627</v>
      </c>
      <c r="I44" s="7">
        <v>61410</v>
      </c>
      <c r="J44" s="7">
        <v>60290</v>
      </c>
      <c r="K44" s="7">
        <v>27570</v>
      </c>
      <c r="L44" s="3">
        <f t="shared" si="2"/>
        <v>2031081.9000000001</v>
      </c>
      <c r="M44" s="7">
        <v>73670</v>
      </c>
      <c r="N44" s="7">
        <v>72500</v>
      </c>
      <c r="O44" s="7">
        <v>1430</v>
      </c>
      <c r="P44" s="3">
        <f t="shared" si="3"/>
        <v>87573.2</v>
      </c>
      <c r="Q44" s="7">
        <v>61240</v>
      </c>
      <c r="R44" s="7">
        <v>58790</v>
      </c>
      <c r="S44" s="7">
        <v>21510</v>
      </c>
      <c r="T44" s="3">
        <f t="shared" si="4"/>
        <v>1395999.0000000002</v>
      </c>
      <c r="U44" s="7">
        <v>64900</v>
      </c>
      <c r="V44" s="7">
        <v>62750</v>
      </c>
      <c r="W44" s="3">
        <f t="shared" si="5"/>
        <v>55210</v>
      </c>
      <c r="X44" s="3">
        <f t="shared" si="6"/>
        <v>3803281.1000000006</v>
      </c>
      <c r="Y44" s="3">
        <f t="shared" si="7"/>
        <v>68887.540300670182</v>
      </c>
      <c r="AA44" s="3">
        <f t="shared" si="8"/>
        <v>172290</v>
      </c>
      <c r="AB44" s="3">
        <f t="shared" si="9"/>
        <v>10975118.899999999</v>
      </c>
      <c r="AC44" s="3">
        <f t="shared" si="10"/>
        <v>63701.427244761726</v>
      </c>
    </row>
    <row r="45" spans="1:29" x14ac:dyDescent="0.2">
      <c r="A45" s="2" t="s">
        <v>718</v>
      </c>
      <c r="B45" s="2" t="s">
        <v>719</v>
      </c>
      <c r="C45" s="3">
        <v>195230</v>
      </c>
      <c r="D45" s="3">
        <f t="shared" si="0"/>
        <v>12315108.4</v>
      </c>
      <c r="E45" s="3">
        <v>63080</v>
      </c>
      <c r="F45" s="3">
        <v>58860</v>
      </c>
      <c r="G45" s="7">
        <v>4140</v>
      </c>
      <c r="H45" s="3">
        <f t="shared" si="1"/>
        <v>264256.2</v>
      </c>
      <c r="I45" s="7">
        <v>63830</v>
      </c>
      <c r="J45" s="7">
        <v>58320</v>
      </c>
      <c r="K45" s="7">
        <v>22550</v>
      </c>
      <c r="L45" s="3">
        <f t="shared" si="2"/>
        <v>1560911</v>
      </c>
      <c r="M45" s="7">
        <v>69220</v>
      </c>
      <c r="N45" s="7">
        <v>65250</v>
      </c>
      <c r="O45" s="7">
        <v>750</v>
      </c>
      <c r="P45" s="3">
        <f t="shared" si="3"/>
        <v>43147.5</v>
      </c>
      <c r="Q45" s="7">
        <v>57530</v>
      </c>
      <c r="R45" s="7">
        <v>56640</v>
      </c>
      <c r="S45" s="7">
        <v>13730</v>
      </c>
      <c r="T45" s="3">
        <f t="shared" si="4"/>
        <v>896157.1</v>
      </c>
      <c r="U45" s="7">
        <v>65270</v>
      </c>
      <c r="V45" s="7">
        <v>60930</v>
      </c>
      <c r="W45" s="3">
        <f t="shared" si="5"/>
        <v>41170</v>
      </c>
      <c r="X45" s="3">
        <f t="shared" si="6"/>
        <v>2764471.8</v>
      </c>
      <c r="Y45" s="3">
        <f t="shared" si="7"/>
        <v>67147.724070925426</v>
      </c>
      <c r="AA45" s="3">
        <f t="shared" si="8"/>
        <v>154060</v>
      </c>
      <c r="AB45" s="3">
        <f t="shared" si="9"/>
        <v>9550636.6000000015</v>
      </c>
      <c r="AC45" s="3">
        <f t="shared" si="10"/>
        <v>61992.967674931861</v>
      </c>
    </row>
    <row r="46" spans="1:29" x14ac:dyDescent="0.2">
      <c r="A46" s="2" t="s">
        <v>720</v>
      </c>
      <c r="B46" s="2" t="s">
        <v>721</v>
      </c>
      <c r="C46" s="3">
        <v>394380</v>
      </c>
      <c r="D46" s="3">
        <f t="shared" si="0"/>
        <v>23923090.799999997</v>
      </c>
      <c r="E46" s="3">
        <v>60660</v>
      </c>
      <c r="F46" s="3">
        <v>55800</v>
      </c>
      <c r="G46" s="7">
        <v>7640</v>
      </c>
      <c r="H46" s="3">
        <f t="shared" si="1"/>
        <v>432576.8</v>
      </c>
      <c r="I46" s="7">
        <v>56620</v>
      </c>
      <c r="J46" s="7">
        <v>51320</v>
      </c>
      <c r="K46" s="7">
        <v>43100</v>
      </c>
      <c r="L46" s="3">
        <f t="shared" si="2"/>
        <v>2919594</v>
      </c>
      <c r="M46" s="7">
        <v>67740</v>
      </c>
      <c r="N46" s="7">
        <v>64520</v>
      </c>
      <c r="O46" s="7">
        <v>2200</v>
      </c>
      <c r="P46" s="3">
        <f t="shared" si="3"/>
        <v>125136</v>
      </c>
      <c r="Q46" s="7">
        <v>56880</v>
      </c>
      <c r="R46" s="7">
        <v>53770</v>
      </c>
      <c r="S46" s="7">
        <v>33620</v>
      </c>
      <c r="T46" s="3">
        <f t="shared" si="4"/>
        <v>2024260.2</v>
      </c>
      <c r="U46" s="7">
        <v>60210</v>
      </c>
      <c r="V46" s="7">
        <v>53940</v>
      </c>
      <c r="W46" s="3">
        <f t="shared" si="5"/>
        <v>86560</v>
      </c>
      <c r="X46" s="3">
        <f t="shared" si="6"/>
        <v>5501567</v>
      </c>
      <c r="Y46" s="3">
        <f t="shared" si="7"/>
        <v>63557.844269870613</v>
      </c>
      <c r="AA46" s="3">
        <f t="shared" si="8"/>
        <v>307820</v>
      </c>
      <c r="AB46" s="3">
        <f t="shared" si="9"/>
        <v>18421523.799999997</v>
      </c>
      <c r="AC46" s="3">
        <f t="shared" si="10"/>
        <v>59845.116626599949</v>
      </c>
    </row>
    <row r="47" spans="1:29" x14ac:dyDescent="0.2">
      <c r="A47" s="2" t="s">
        <v>447</v>
      </c>
      <c r="B47" s="2" t="s">
        <v>448</v>
      </c>
      <c r="C47" s="3">
        <v>1030</v>
      </c>
      <c r="D47" s="3">
        <f t="shared" si="0"/>
        <v>39747.700000000004</v>
      </c>
      <c r="E47" s="3">
        <v>38590</v>
      </c>
      <c r="F47" s="3">
        <v>30660</v>
      </c>
      <c r="G47" s="7" t="s">
        <v>202</v>
      </c>
      <c r="H47" s="3" t="str">
        <f t="shared" si="1"/>
        <v xml:space="preserve"> </v>
      </c>
      <c r="I47" s="7" t="s">
        <v>202</v>
      </c>
      <c r="J47" s="7" t="s">
        <v>202</v>
      </c>
      <c r="K47" s="7">
        <v>460</v>
      </c>
      <c r="L47" s="3">
        <f t="shared" si="2"/>
        <v>21597</v>
      </c>
      <c r="M47" s="7">
        <v>46950</v>
      </c>
      <c r="N47" s="7">
        <v>36650</v>
      </c>
      <c r="O47" s="7">
        <v>190</v>
      </c>
      <c r="P47" s="3">
        <f t="shared" si="3"/>
        <v>3547.3</v>
      </c>
      <c r="Q47" s="7">
        <v>18670</v>
      </c>
      <c r="R47" s="7">
        <v>18180</v>
      </c>
      <c r="S47" s="7" t="s">
        <v>202</v>
      </c>
      <c r="T47" s="3" t="str">
        <f t="shared" si="4"/>
        <v xml:space="preserve"> </v>
      </c>
      <c r="U47" s="7" t="s">
        <v>202</v>
      </c>
      <c r="V47" s="7" t="s">
        <v>202</v>
      </c>
      <c r="W47" s="3" t="str">
        <f t="shared" si="5"/>
        <v xml:space="preserve"> </v>
      </c>
      <c r="X47" s="3" t="str">
        <f t="shared" si="6"/>
        <v xml:space="preserve"> </v>
      </c>
      <c r="Y47" s="3" t="str">
        <f t="shared" si="7"/>
        <v xml:space="preserve"> </v>
      </c>
      <c r="AA47" s="3" t="str">
        <f t="shared" si="8"/>
        <v xml:space="preserve"> </v>
      </c>
      <c r="AB47" s="3" t="str">
        <f t="shared" si="9"/>
        <v xml:space="preserve"> </v>
      </c>
      <c r="AC47" s="3" t="str">
        <f t="shared" si="10"/>
        <v xml:space="preserve"> </v>
      </c>
    </row>
    <row r="48" spans="1:29" x14ac:dyDescent="0.2">
      <c r="A48" s="2" t="s">
        <v>722</v>
      </c>
      <c r="B48" s="2" t="s">
        <v>723</v>
      </c>
      <c r="C48" s="3">
        <v>75930</v>
      </c>
      <c r="D48" s="3">
        <f t="shared" si="0"/>
        <v>4268025.3</v>
      </c>
      <c r="E48" s="3">
        <v>56210</v>
      </c>
      <c r="F48" s="3">
        <v>54660</v>
      </c>
      <c r="G48" s="7">
        <v>510</v>
      </c>
      <c r="H48" s="3">
        <f t="shared" si="1"/>
        <v>32757.300000000003</v>
      </c>
      <c r="I48" s="7">
        <v>64230</v>
      </c>
      <c r="J48" s="7">
        <v>63550</v>
      </c>
      <c r="K48" s="7">
        <v>9020</v>
      </c>
      <c r="L48" s="3">
        <f t="shared" si="2"/>
        <v>702297.2</v>
      </c>
      <c r="M48" s="7">
        <v>77860</v>
      </c>
      <c r="N48" s="7">
        <v>79310</v>
      </c>
      <c r="O48" s="7">
        <v>210</v>
      </c>
      <c r="P48" s="3">
        <f t="shared" si="3"/>
        <v>6911.0999999999995</v>
      </c>
      <c r="Q48" s="7">
        <v>32910</v>
      </c>
      <c r="R48" s="7">
        <v>19870</v>
      </c>
      <c r="S48" s="7">
        <v>1590</v>
      </c>
      <c r="T48" s="3">
        <f t="shared" si="4"/>
        <v>95400</v>
      </c>
      <c r="U48" s="7">
        <v>60000</v>
      </c>
      <c r="V48" s="7">
        <v>60200</v>
      </c>
      <c r="W48" s="3">
        <f t="shared" si="5"/>
        <v>11330</v>
      </c>
      <c r="X48" s="3">
        <f t="shared" si="6"/>
        <v>837365.6</v>
      </c>
      <c r="Y48" s="3">
        <f t="shared" si="7"/>
        <v>73906.937334510149</v>
      </c>
      <c r="AA48" s="3">
        <f t="shared" si="8"/>
        <v>64600</v>
      </c>
      <c r="AB48" s="3">
        <f t="shared" si="9"/>
        <v>3430659.6999999997</v>
      </c>
      <c r="AC48" s="3">
        <f t="shared" si="10"/>
        <v>53106.187306501539</v>
      </c>
    </row>
    <row r="49" spans="1:29" x14ac:dyDescent="0.2">
      <c r="A49" s="2" t="s">
        <v>724</v>
      </c>
      <c r="B49" s="2" t="s">
        <v>725</v>
      </c>
      <c r="C49" s="3">
        <v>119560</v>
      </c>
      <c r="D49" s="3">
        <f t="shared" si="0"/>
        <v>9047105.2000000011</v>
      </c>
      <c r="E49" s="3">
        <v>75670</v>
      </c>
      <c r="F49" s="3">
        <v>72780</v>
      </c>
      <c r="G49" s="7">
        <v>2910</v>
      </c>
      <c r="H49" s="3">
        <f t="shared" si="1"/>
        <v>211702.5</v>
      </c>
      <c r="I49" s="7">
        <v>72750</v>
      </c>
      <c r="J49" s="7">
        <v>69370</v>
      </c>
      <c r="K49" s="7">
        <v>13530</v>
      </c>
      <c r="L49" s="3">
        <f t="shared" si="2"/>
        <v>1106077.5</v>
      </c>
      <c r="M49" s="7">
        <v>81750</v>
      </c>
      <c r="N49" s="7">
        <v>78750</v>
      </c>
      <c r="O49" s="7">
        <v>440</v>
      </c>
      <c r="P49" s="3">
        <f t="shared" si="3"/>
        <v>36141.599999999999</v>
      </c>
      <c r="Q49" s="7">
        <v>82140</v>
      </c>
      <c r="R49" s="7">
        <v>74300</v>
      </c>
      <c r="S49" s="7">
        <v>11200</v>
      </c>
      <c r="T49" s="3">
        <f t="shared" si="4"/>
        <v>901600</v>
      </c>
      <c r="U49" s="7">
        <v>80500</v>
      </c>
      <c r="V49" s="7">
        <v>76070</v>
      </c>
      <c r="W49" s="3">
        <f t="shared" si="5"/>
        <v>28080</v>
      </c>
      <c r="X49" s="3">
        <f t="shared" si="6"/>
        <v>2255521.6</v>
      </c>
      <c r="Y49" s="3">
        <f t="shared" si="7"/>
        <v>80324.843304843307</v>
      </c>
      <c r="AA49" s="3">
        <f t="shared" si="8"/>
        <v>91480</v>
      </c>
      <c r="AB49" s="3">
        <f t="shared" si="9"/>
        <v>6791583.6000000015</v>
      </c>
      <c r="AC49" s="3">
        <f t="shared" si="10"/>
        <v>74241.184958460886</v>
      </c>
    </row>
    <row r="50" spans="1:29" x14ac:dyDescent="0.2">
      <c r="A50" s="2" t="s">
        <v>726</v>
      </c>
      <c r="B50" s="2" t="s">
        <v>727</v>
      </c>
      <c r="C50" s="3">
        <v>540440</v>
      </c>
      <c r="D50" s="3">
        <f t="shared" si="0"/>
        <v>47596550.799999997</v>
      </c>
      <c r="E50" s="3">
        <v>88070</v>
      </c>
      <c r="F50" s="3">
        <v>78600</v>
      </c>
      <c r="G50" s="7">
        <v>9010</v>
      </c>
      <c r="H50" s="3">
        <f t="shared" si="1"/>
        <v>657730</v>
      </c>
      <c r="I50" s="7">
        <v>73000</v>
      </c>
      <c r="J50" s="7">
        <v>67600</v>
      </c>
      <c r="K50" s="7">
        <v>68430</v>
      </c>
      <c r="L50" s="3">
        <f t="shared" si="2"/>
        <v>6128590.7999999998</v>
      </c>
      <c r="M50" s="7">
        <v>89560</v>
      </c>
      <c r="N50" s="7">
        <v>81260</v>
      </c>
      <c r="O50" s="7">
        <v>3500</v>
      </c>
      <c r="P50" s="3">
        <f t="shared" si="3"/>
        <v>246890.00000000003</v>
      </c>
      <c r="Q50" s="7">
        <v>70540</v>
      </c>
      <c r="R50" s="7">
        <v>63140</v>
      </c>
      <c r="S50" s="7">
        <v>28740</v>
      </c>
      <c r="T50" s="3">
        <f t="shared" si="4"/>
        <v>2553261.6</v>
      </c>
      <c r="U50" s="7">
        <v>88840</v>
      </c>
      <c r="V50" s="7">
        <v>80010</v>
      </c>
      <c r="W50" s="3">
        <f t="shared" si="5"/>
        <v>109680</v>
      </c>
      <c r="X50" s="3">
        <f t="shared" si="6"/>
        <v>9586472.4000000004</v>
      </c>
      <c r="Y50" s="3">
        <f t="shared" si="7"/>
        <v>87404.015317286656</v>
      </c>
      <c r="AA50" s="3">
        <f t="shared" si="8"/>
        <v>430760</v>
      </c>
      <c r="AB50" s="3">
        <f t="shared" si="9"/>
        <v>38010078.399999999</v>
      </c>
      <c r="AC50" s="3">
        <f t="shared" si="10"/>
        <v>88239.572847989606</v>
      </c>
    </row>
    <row r="51" spans="1:29" x14ac:dyDescent="0.2">
      <c r="A51" s="2" t="s">
        <v>728</v>
      </c>
      <c r="B51" s="2" t="s">
        <v>729</v>
      </c>
      <c r="C51" s="3">
        <v>70480</v>
      </c>
      <c r="D51" s="3">
        <f t="shared" si="0"/>
        <v>3512018.4</v>
      </c>
      <c r="E51" s="3">
        <v>49830</v>
      </c>
      <c r="F51" s="3">
        <v>45810</v>
      </c>
      <c r="G51" s="7">
        <v>1560</v>
      </c>
      <c r="H51" s="3">
        <f t="shared" si="1"/>
        <v>76845.599999999991</v>
      </c>
      <c r="I51" s="7">
        <v>49260</v>
      </c>
      <c r="J51" s="7">
        <v>45930</v>
      </c>
      <c r="K51" s="7">
        <v>7730</v>
      </c>
      <c r="L51" s="3">
        <f t="shared" si="2"/>
        <v>416415.1</v>
      </c>
      <c r="M51" s="7">
        <v>53870</v>
      </c>
      <c r="N51" s="7">
        <v>50190</v>
      </c>
      <c r="O51" s="7">
        <v>160</v>
      </c>
      <c r="P51" s="3">
        <f t="shared" si="3"/>
        <v>7609.6</v>
      </c>
      <c r="Q51" s="7">
        <v>47560</v>
      </c>
      <c r="R51" s="7">
        <v>42940</v>
      </c>
      <c r="S51" s="7">
        <v>6320</v>
      </c>
      <c r="T51" s="3">
        <f t="shared" si="4"/>
        <v>285095.2</v>
      </c>
      <c r="U51" s="7">
        <v>45110</v>
      </c>
      <c r="V51" s="7">
        <v>42620</v>
      </c>
      <c r="W51" s="3">
        <f t="shared" si="5"/>
        <v>15770</v>
      </c>
      <c r="X51" s="3">
        <f t="shared" si="6"/>
        <v>785965.5</v>
      </c>
      <c r="Y51" s="3">
        <f t="shared" si="7"/>
        <v>49839.283449587827</v>
      </c>
      <c r="AA51" s="3">
        <f t="shared" si="8"/>
        <v>54710</v>
      </c>
      <c r="AB51" s="3">
        <f t="shared" si="9"/>
        <v>2726052.9</v>
      </c>
      <c r="AC51" s="3">
        <f t="shared" si="10"/>
        <v>49827.324072381649</v>
      </c>
    </row>
    <row r="52" spans="1:29" x14ac:dyDescent="0.2">
      <c r="A52" s="2" t="s">
        <v>730</v>
      </c>
      <c r="B52" s="2" t="s">
        <v>731</v>
      </c>
      <c r="C52" s="3">
        <v>48530</v>
      </c>
      <c r="D52" s="3">
        <f t="shared" si="0"/>
        <v>2679826.6</v>
      </c>
      <c r="E52" s="3">
        <v>55220</v>
      </c>
      <c r="F52" s="3">
        <v>50680</v>
      </c>
      <c r="G52" s="7">
        <v>770</v>
      </c>
      <c r="H52" s="3">
        <f t="shared" si="1"/>
        <v>38476.9</v>
      </c>
      <c r="I52" s="7">
        <v>49970</v>
      </c>
      <c r="J52" s="7">
        <v>46000</v>
      </c>
      <c r="K52" s="7">
        <v>4990</v>
      </c>
      <c r="L52" s="3">
        <f t="shared" si="2"/>
        <v>295956.90000000002</v>
      </c>
      <c r="M52" s="7">
        <v>59310</v>
      </c>
      <c r="N52" s="7">
        <v>56480</v>
      </c>
      <c r="O52" s="7">
        <v>310</v>
      </c>
      <c r="P52" s="3">
        <f t="shared" si="3"/>
        <v>14266.2</v>
      </c>
      <c r="Q52" s="7">
        <v>46020</v>
      </c>
      <c r="R52" s="7">
        <v>42040</v>
      </c>
      <c r="S52" s="7">
        <v>3310</v>
      </c>
      <c r="T52" s="3">
        <f t="shared" si="4"/>
        <v>180030.9</v>
      </c>
      <c r="U52" s="7">
        <v>54390</v>
      </c>
      <c r="V52" s="7">
        <v>49540</v>
      </c>
      <c r="W52" s="3">
        <f t="shared" si="5"/>
        <v>9380</v>
      </c>
      <c r="X52" s="3">
        <f t="shared" si="6"/>
        <v>528730.9</v>
      </c>
      <c r="Y52" s="3">
        <f t="shared" si="7"/>
        <v>56367.899786780385</v>
      </c>
      <c r="AA52" s="3">
        <f t="shared" si="8"/>
        <v>39150</v>
      </c>
      <c r="AB52" s="3">
        <f t="shared" si="9"/>
        <v>2151095.7000000002</v>
      </c>
      <c r="AC52" s="3">
        <f t="shared" si="10"/>
        <v>54944.973180076631</v>
      </c>
    </row>
    <row r="53" spans="1:29" x14ac:dyDescent="0.2">
      <c r="A53" s="2" t="s">
        <v>732</v>
      </c>
      <c r="B53" s="2" t="s">
        <v>733</v>
      </c>
      <c r="C53" s="3">
        <v>85620</v>
      </c>
      <c r="D53" s="3">
        <f t="shared" si="0"/>
        <v>5325564</v>
      </c>
      <c r="E53" s="3">
        <v>62200</v>
      </c>
      <c r="F53" s="3">
        <v>59090</v>
      </c>
      <c r="G53" s="7">
        <v>1480</v>
      </c>
      <c r="H53" s="3">
        <f t="shared" si="1"/>
        <v>82214</v>
      </c>
      <c r="I53" s="7">
        <v>55550</v>
      </c>
      <c r="J53" s="7">
        <v>49980</v>
      </c>
      <c r="K53" s="7">
        <v>13330</v>
      </c>
      <c r="L53" s="3">
        <f t="shared" si="2"/>
        <v>886711.6</v>
      </c>
      <c r="M53" s="7">
        <v>66520</v>
      </c>
      <c r="N53" s="7">
        <v>63120</v>
      </c>
      <c r="O53" s="7">
        <v>290</v>
      </c>
      <c r="P53" s="3">
        <f t="shared" si="3"/>
        <v>15793.4</v>
      </c>
      <c r="Q53" s="7">
        <v>54460</v>
      </c>
      <c r="R53" s="7">
        <v>51050</v>
      </c>
      <c r="S53" s="7">
        <v>6380</v>
      </c>
      <c r="T53" s="3">
        <f t="shared" si="4"/>
        <v>409213.2</v>
      </c>
      <c r="U53" s="7">
        <v>64140</v>
      </c>
      <c r="V53" s="7">
        <v>58110</v>
      </c>
      <c r="W53" s="3">
        <f t="shared" si="5"/>
        <v>21480</v>
      </c>
      <c r="X53" s="3">
        <f t="shared" si="6"/>
        <v>1393932.2</v>
      </c>
      <c r="Y53" s="3">
        <f t="shared" si="7"/>
        <v>64894.422718808193</v>
      </c>
      <c r="AA53" s="3">
        <f t="shared" si="8"/>
        <v>64140</v>
      </c>
      <c r="AB53" s="3">
        <f t="shared" si="9"/>
        <v>3931631.8</v>
      </c>
      <c r="AC53" s="3">
        <f t="shared" si="10"/>
        <v>61297.658247583415</v>
      </c>
    </row>
    <row r="54" spans="1:29" x14ac:dyDescent="0.2">
      <c r="A54" s="2" t="s">
        <v>734</v>
      </c>
      <c r="B54" s="2" t="s">
        <v>735</v>
      </c>
      <c r="C54" s="3">
        <v>217930</v>
      </c>
      <c r="D54" s="3">
        <f t="shared" si="0"/>
        <v>12979910.800000001</v>
      </c>
      <c r="E54" s="3">
        <v>59560</v>
      </c>
      <c r="F54" s="3">
        <v>55930</v>
      </c>
      <c r="G54" s="7" t="s">
        <v>736</v>
      </c>
      <c r="H54" s="3" t="str">
        <f t="shared" si="1"/>
        <v xml:space="preserve"> </v>
      </c>
      <c r="I54" s="7">
        <v>57480</v>
      </c>
      <c r="J54" s="7">
        <v>55590</v>
      </c>
      <c r="K54" s="7">
        <v>19250</v>
      </c>
      <c r="L54" s="3">
        <f t="shared" si="2"/>
        <v>1304572.5</v>
      </c>
      <c r="M54" s="7">
        <v>67770</v>
      </c>
      <c r="N54" s="7">
        <v>64400</v>
      </c>
      <c r="O54" s="7">
        <v>1200</v>
      </c>
      <c r="P54" s="3">
        <f t="shared" si="3"/>
        <v>66252</v>
      </c>
      <c r="Q54" s="7">
        <v>55210</v>
      </c>
      <c r="R54" s="7">
        <v>50620</v>
      </c>
      <c r="S54" s="7">
        <v>18140</v>
      </c>
      <c r="T54" s="3">
        <f t="shared" si="4"/>
        <v>1064092.3999999999</v>
      </c>
      <c r="U54" s="7">
        <v>58660</v>
      </c>
      <c r="V54" s="7">
        <v>54730</v>
      </c>
      <c r="W54" s="3" t="str">
        <f t="shared" si="5"/>
        <v xml:space="preserve"> </v>
      </c>
      <c r="X54" s="3" t="str">
        <f t="shared" si="6"/>
        <v xml:space="preserve"> </v>
      </c>
      <c r="Y54" s="3" t="str">
        <f t="shared" si="7"/>
        <v xml:space="preserve"> </v>
      </c>
      <c r="AA54" s="3" t="str">
        <f t="shared" si="8"/>
        <v xml:space="preserve"> </v>
      </c>
      <c r="AB54" s="3" t="str">
        <f t="shared" si="9"/>
        <v xml:space="preserve"> </v>
      </c>
      <c r="AC54" s="3" t="str">
        <f t="shared" si="10"/>
        <v xml:space="preserve"> </v>
      </c>
    </row>
    <row r="55" spans="1:29" x14ac:dyDescent="0.2">
      <c r="A55" s="2" t="s">
        <v>737</v>
      </c>
      <c r="B55" s="2" t="s">
        <v>738</v>
      </c>
      <c r="C55" s="3">
        <v>392740</v>
      </c>
      <c r="D55" s="3">
        <f t="shared" si="0"/>
        <v>26462821.199999999</v>
      </c>
      <c r="E55" s="3">
        <v>67380</v>
      </c>
      <c r="F55" s="3">
        <v>60300</v>
      </c>
      <c r="G55" s="7">
        <v>7810</v>
      </c>
      <c r="H55" s="3">
        <f t="shared" si="1"/>
        <v>510852.1</v>
      </c>
      <c r="I55" s="7">
        <v>65410</v>
      </c>
      <c r="J55" s="7">
        <v>55770</v>
      </c>
      <c r="K55" s="7">
        <v>64560</v>
      </c>
      <c r="L55" s="3">
        <f t="shared" si="2"/>
        <v>4992424.8</v>
      </c>
      <c r="M55" s="7">
        <v>77330</v>
      </c>
      <c r="N55" s="7">
        <v>67760</v>
      </c>
      <c r="O55" s="7">
        <v>920</v>
      </c>
      <c r="P55" s="3">
        <f t="shared" si="3"/>
        <v>48824.4</v>
      </c>
      <c r="Q55" s="7">
        <v>53070</v>
      </c>
      <c r="R55" s="7">
        <v>48600</v>
      </c>
      <c r="S55" s="7">
        <v>21500</v>
      </c>
      <c r="T55" s="3">
        <f t="shared" si="4"/>
        <v>1429535</v>
      </c>
      <c r="U55" s="7">
        <v>66490</v>
      </c>
      <c r="V55" s="7">
        <v>59770</v>
      </c>
      <c r="W55" s="3">
        <f t="shared" si="5"/>
        <v>94790</v>
      </c>
      <c r="X55" s="3">
        <f t="shared" si="6"/>
        <v>6981636.2999999998</v>
      </c>
      <c r="Y55" s="3">
        <f t="shared" si="7"/>
        <v>73653.721911594053</v>
      </c>
      <c r="AA55" s="3">
        <f t="shared" si="8"/>
        <v>297950</v>
      </c>
      <c r="AB55" s="3">
        <f t="shared" si="9"/>
        <v>19481184.899999999</v>
      </c>
      <c r="AC55" s="3">
        <f t="shared" si="10"/>
        <v>65384.074173519046</v>
      </c>
    </row>
    <row r="56" spans="1:29" x14ac:dyDescent="0.2">
      <c r="A56" s="2" t="s">
        <v>739</v>
      </c>
      <c r="B56" s="2" t="s">
        <v>740</v>
      </c>
      <c r="C56" s="3">
        <v>931010</v>
      </c>
      <c r="D56" s="3">
        <f t="shared" si="0"/>
        <v>65654825.199999996</v>
      </c>
      <c r="E56" s="3">
        <v>70520</v>
      </c>
      <c r="F56" s="3">
        <v>65120</v>
      </c>
      <c r="G56" s="7">
        <v>12670</v>
      </c>
      <c r="H56" s="3">
        <f t="shared" si="1"/>
        <v>877144.10000000009</v>
      </c>
      <c r="I56" s="7">
        <v>69230</v>
      </c>
      <c r="J56" s="7">
        <v>64550</v>
      </c>
      <c r="K56" s="7">
        <v>126280</v>
      </c>
      <c r="L56" s="3">
        <f t="shared" si="2"/>
        <v>9621273.1999999993</v>
      </c>
      <c r="M56" s="7">
        <v>76190</v>
      </c>
      <c r="N56" s="7">
        <v>68460</v>
      </c>
      <c r="O56" s="7">
        <v>6020</v>
      </c>
      <c r="P56" s="3">
        <f t="shared" si="3"/>
        <v>380464</v>
      </c>
      <c r="Q56" s="7">
        <v>63200</v>
      </c>
      <c r="R56" s="7">
        <v>55980</v>
      </c>
      <c r="S56" s="7">
        <v>68360</v>
      </c>
      <c r="T56" s="3">
        <f t="shared" si="4"/>
        <v>5290380.4000000004</v>
      </c>
      <c r="U56" s="7">
        <v>77390</v>
      </c>
      <c r="V56" s="7">
        <v>68880</v>
      </c>
      <c r="W56" s="3">
        <f t="shared" si="5"/>
        <v>213330</v>
      </c>
      <c r="X56" s="3">
        <f t="shared" si="6"/>
        <v>16169261.699999999</v>
      </c>
      <c r="Y56" s="3">
        <f t="shared" si="7"/>
        <v>75794.598509351708</v>
      </c>
      <c r="AA56" s="3">
        <f t="shared" si="8"/>
        <v>717680</v>
      </c>
      <c r="AB56" s="3">
        <f t="shared" si="9"/>
        <v>49485563.5</v>
      </c>
      <c r="AC56" s="3">
        <f t="shared" si="10"/>
        <v>68952.128385910153</v>
      </c>
    </row>
    <row r="57" spans="1:29" x14ac:dyDescent="0.2">
      <c r="A57" s="2" t="s">
        <v>741</v>
      </c>
      <c r="B57" s="2" t="s">
        <v>742</v>
      </c>
      <c r="C57" s="3">
        <v>1129340</v>
      </c>
      <c r="D57" s="3">
        <f t="shared" si="0"/>
        <v>80228313.600000009</v>
      </c>
      <c r="E57" s="3">
        <v>71040</v>
      </c>
      <c r="F57" s="3">
        <v>63550</v>
      </c>
      <c r="G57" s="7">
        <v>16750</v>
      </c>
      <c r="H57" s="3">
        <f t="shared" si="1"/>
        <v>1039672.5</v>
      </c>
      <c r="I57" s="7">
        <v>62070</v>
      </c>
      <c r="J57" s="7">
        <v>57080</v>
      </c>
      <c r="K57" s="7">
        <v>133570</v>
      </c>
      <c r="L57" s="3">
        <f t="shared" si="2"/>
        <v>10133955.9</v>
      </c>
      <c r="M57" s="7">
        <v>75870</v>
      </c>
      <c r="N57" s="7">
        <v>68980</v>
      </c>
      <c r="O57" s="7">
        <v>5470</v>
      </c>
      <c r="P57" s="3">
        <f t="shared" si="3"/>
        <v>330661.5</v>
      </c>
      <c r="Q57" s="7">
        <v>60450</v>
      </c>
      <c r="R57" s="7">
        <v>54980</v>
      </c>
      <c r="S57" s="7">
        <v>91390</v>
      </c>
      <c r="T57" s="3">
        <f t="shared" si="4"/>
        <v>6566371.4999999991</v>
      </c>
      <c r="U57" s="7">
        <v>71850</v>
      </c>
      <c r="V57" s="7">
        <v>63180</v>
      </c>
      <c r="W57" s="3">
        <f t="shared" si="5"/>
        <v>247180</v>
      </c>
      <c r="X57" s="3">
        <f t="shared" si="6"/>
        <v>18070661.399999999</v>
      </c>
      <c r="Y57" s="3">
        <f t="shared" si="7"/>
        <v>73107.295897726348</v>
      </c>
      <c r="AA57" s="3">
        <f t="shared" si="8"/>
        <v>882160</v>
      </c>
      <c r="AB57" s="3">
        <f t="shared" si="9"/>
        <v>62157652.20000001</v>
      </c>
      <c r="AC57" s="3">
        <f t="shared" si="10"/>
        <v>70460.746576584759</v>
      </c>
    </row>
    <row r="58" spans="1:29" x14ac:dyDescent="0.2">
      <c r="A58" s="2" t="s">
        <v>743</v>
      </c>
      <c r="B58" s="2" t="s">
        <v>744</v>
      </c>
      <c r="C58" s="3">
        <v>59530</v>
      </c>
      <c r="D58" s="3">
        <f t="shared" si="0"/>
        <v>3284865.4</v>
      </c>
      <c r="E58" s="3">
        <v>55180</v>
      </c>
      <c r="F58" s="3">
        <v>49540</v>
      </c>
      <c r="G58" s="7">
        <v>1290</v>
      </c>
      <c r="H58" s="3">
        <f t="shared" si="1"/>
        <v>75245.7</v>
      </c>
      <c r="I58" s="7">
        <v>58330</v>
      </c>
      <c r="J58" s="7">
        <v>47090</v>
      </c>
      <c r="K58" s="7">
        <v>5550</v>
      </c>
      <c r="L58" s="3">
        <f t="shared" si="2"/>
        <v>382561.50000000006</v>
      </c>
      <c r="M58" s="7">
        <v>68930</v>
      </c>
      <c r="N58" s="7">
        <v>68170</v>
      </c>
      <c r="O58" s="7">
        <v>560</v>
      </c>
      <c r="P58" s="3">
        <f t="shared" si="3"/>
        <v>20983.200000000001</v>
      </c>
      <c r="Q58" s="7">
        <v>37470</v>
      </c>
      <c r="R58" s="7">
        <v>32810</v>
      </c>
      <c r="S58" s="7">
        <v>5170</v>
      </c>
      <c r="T58" s="3">
        <f t="shared" si="4"/>
        <v>317179.5</v>
      </c>
      <c r="U58" s="7">
        <v>61350</v>
      </c>
      <c r="V58" s="7">
        <v>57650</v>
      </c>
      <c r="W58" s="3">
        <f t="shared" si="5"/>
        <v>12570</v>
      </c>
      <c r="X58" s="3">
        <f t="shared" si="6"/>
        <v>795969.90000000014</v>
      </c>
      <c r="Y58" s="3">
        <f t="shared" si="7"/>
        <v>63322.983293556099</v>
      </c>
      <c r="AA58" s="3">
        <f t="shared" si="8"/>
        <v>46960</v>
      </c>
      <c r="AB58" s="3">
        <f t="shared" si="9"/>
        <v>2488895.5</v>
      </c>
      <c r="AC58" s="3">
        <f t="shared" si="10"/>
        <v>53000.330068143099</v>
      </c>
    </row>
    <row r="59" spans="1:29" x14ac:dyDescent="0.2">
      <c r="A59" s="2" t="s">
        <v>745</v>
      </c>
      <c r="B59" s="2" t="s">
        <v>746</v>
      </c>
      <c r="C59" s="3">
        <v>58280</v>
      </c>
      <c r="D59" s="3">
        <f t="shared" si="0"/>
        <v>4201988</v>
      </c>
      <c r="E59" s="3">
        <v>72100</v>
      </c>
      <c r="F59" s="3">
        <v>69280</v>
      </c>
      <c r="G59" s="7">
        <v>1000</v>
      </c>
      <c r="H59" s="3">
        <f t="shared" si="1"/>
        <v>65170</v>
      </c>
      <c r="I59" s="7">
        <v>65170</v>
      </c>
      <c r="J59" s="7">
        <v>63490</v>
      </c>
      <c r="K59" s="7">
        <v>9730</v>
      </c>
      <c r="L59" s="3">
        <f t="shared" si="2"/>
        <v>758550.79999999993</v>
      </c>
      <c r="M59" s="7">
        <v>77960</v>
      </c>
      <c r="N59" s="7">
        <v>76690</v>
      </c>
      <c r="O59" s="7">
        <v>680</v>
      </c>
      <c r="P59" s="3">
        <f t="shared" si="3"/>
        <v>45172.4</v>
      </c>
      <c r="Q59" s="7">
        <v>66430</v>
      </c>
      <c r="R59" s="7">
        <v>63150</v>
      </c>
      <c r="S59" s="7">
        <v>3890</v>
      </c>
      <c r="T59" s="3">
        <f t="shared" si="4"/>
        <v>267554.2</v>
      </c>
      <c r="U59" s="7">
        <v>68780</v>
      </c>
      <c r="V59" s="7">
        <v>64930</v>
      </c>
      <c r="W59" s="3">
        <f t="shared" si="5"/>
        <v>15300</v>
      </c>
      <c r="X59" s="3">
        <f t="shared" si="6"/>
        <v>1136447.3999999999</v>
      </c>
      <c r="Y59" s="3">
        <f t="shared" si="7"/>
        <v>74277.607843137259</v>
      </c>
      <c r="AA59" s="3">
        <f t="shared" si="8"/>
        <v>42980</v>
      </c>
      <c r="AB59" s="3">
        <f t="shared" si="9"/>
        <v>3065540.6</v>
      </c>
      <c r="AC59" s="3">
        <f t="shared" si="10"/>
        <v>71324.816193578416</v>
      </c>
    </row>
    <row r="60" spans="1:29" x14ac:dyDescent="0.2">
      <c r="A60" s="2" t="s">
        <v>747</v>
      </c>
      <c r="B60" s="2" t="s">
        <v>748</v>
      </c>
      <c r="C60" s="3">
        <v>61240</v>
      </c>
      <c r="D60" s="3">
        <f t="shared" si="0"/>
        <v>4256180</v>
      </c>
      <c r="E60" s="3">
        <v>69500</v>
      </c>
      <c r="F60" s="3">
        <v>61080</v>
      </c>
      <c r="G60" s="7" t="s">
        <v>736</v>
      </c>
      <c r="H60" s="3" t="str">
        <f t="shared" si="1"/>
        <v xml:space="preserve"> </v>
      </c>
      <c r="I60" s="7">
        <v>68250</v>
      </c>
      <c r="J60" s="7">
        <v>58250</v>
      </c>
      <c r="K60" s="7">
        <v>5830</v>
      </c>
      <c r="L60" s="3">
        <f t="shared" si="2"/>
        <v>455906</v>
      </c>
      <c r="M60" s="7">
        <v>78200</v>
      </c>
      <c r="N60" s="7">
        <v>71200</v>
      </c>
      <c r="O60" s="7">
        <v>110</v>
      </c>
      <c r="P60" s="3">
        <f t="shared" si="3"/>
        <v>6078.5999999999995</v>
      </c>
      <c r="Q60" s="7">
        <v>55260</v>
      </c>
      <c r="R60" s="7">
        <v>52270</v>
      </c>
      <c r="S60" s="7">
        <v>4740</v>
      </c>
      <c r="T60" s="3">
        <f t="shared" si="4"/>
        <v>331278.59999999998</v>
      </c>
      <c r="U60" s="7">
        <v>69890</v>
      </c>
      <c r="V60" s="7">
        <v>59650</v>
      </c>
      <c r="W60" s="3" t="str">
        <f t="shared" si="5"/>
        <v xml:space="preserve"> </v>
      </c>
      <c r="X60" s="3" t="str">
        <f t="shared" si="6"/>
        <v xml:space="preserve"> </v>
      </c>
      <c r="Y60" s="3" t="str">
        <f t="shared" si="7"/>
        <v xml:space="preserve"> </v>
      </c>
      <c r="AA60" s="3" t="str">
        <f t="shared" si="8"/>
        <v xml:space="preserve"> </v>
      </c>
      <c r="AB60" s="3" t="str">
        <f t="shared" si="9"/>
        <v xml:space="preserve"> </v>
      </c>
      <c r="AC60" s="3" t="str">
        <f t="shared" si="10"/>
        <v xml:space="preserve"> </v>
      </c>
    </row>
    <row r="61" spans="1:29" x14ac:dyDescent="0.2">
      <c r="A61" s="2" t="s">
        <v>749</v>
      </c>
      <c r="B61" s="2" t="s">
        <v>750</v>
      </c>
      <c r="C61" s="3">
        <v>239810</v>
      </c>
      <c r="D61" s="3">
        <f t="shared" si="0"/>
        <v>21441412.099999998</v>
      </c>
      <c r="E61" s="3">
        <v>89410</v>
      </c>
      <c r="F61" s="3">
        <v>76950</v>
      </c>
      <c r="G61" s="7">
        <v>4460</v>
      </c>
      <c r="H61" s="3">
        <f t="shared" si="1"/>
        <v>334321.59999999998</v>
      </c>
      <c r="I61" s="7">
        <v>74960</v>
      </c>
      <c r="J61" s="7">
        <v>70530</v>
      </c>
      <c r="K61" s="7">
        <v>29880</v>
      </c>
      <c r="L61" s="3">
        <f t="shared" si="2"/>
        <v>3030130.8</v>
      </c>
      <c r="M61" s="7">
        <v>101410</v>
      </c>
      <c r="N61" s="7">
        <v>88150</v>
      </c>
      <c r="O61" s="7">
        <v>370</v>
      </c>
      <c r="P61" s="3">
        <f t="shared" si="3"/>
        <v>25781.600000000002</v>
      </c>
      <c r="Q61" s="7">
        <v>69680</v>
      </c>
      <c r="R61" s="7">
        <v>64470</v>
      </c>
      <c r="S61" s="7">
        <v>18610</v>
      </c>
      <c r="T61" s="3">
        <f t="shared" si="4"/>
        <v>1593760.4</v>
      </c>
      <c r="U61" s="7">
        <v>85640</v>
      </c>
      <c r="V61" s="7">
        <v>75670</v>
      </c>
      <c r="W61" s="3">
        <f t="shared" si="5"/>
        <v>53320</v>
      </c>
      <c r="X61" s="3">
        <f t="shared" si="6"/>
        <v>4983994.4000000004</v>
      </c>
      <c r="Y61" s="3">
        <f t="shared" si="7"/>
        <v>93473.263315828954</v>
      </c>
      <c r="AA61" s="3">
        <f t="shared" si="8"/>
        <v>186490</v>
      </c>
      <c r="AB61" s="3">
        <f t="shared" si="9"/>
        <v>16457417.699999997</v>
      </c>
      <c r="AC61" s="3">
        <f t="shared" si="10"/>
        <v>88248.258351654236</v>
      </c>
    </row>
    <row r="62" spans="1:29" x14ac:dyDescent="0.2">
      <c r="A62" s="2" t="s">
        <v>751</v>
      </c>
      <c r="B62" s="2" t="s">
        <v>752</v>
      </c>
      <c r="C62" s="3">
        <v>175470</v>
      </c>
      <c r="D62" s="3">
        <f t="shared" si="0"/>
        <v>15936185.399999999</v>
      </c>
      <c r="E62" s="3">
        <v>90820</v>
      </c>
      <c r="F62" s="3">
        <v>67520</v>
      </c>
      <c r="G62" s="7">
        <v>3930</v>
      </c>
      <c r="H62" s="3">
        <f t="shared" si="1"/>
        <v>270069.59999999998</v>
      </c>
      <c r="I62" s="7">
        <v>68720</v>
      </c>
      <c r="J62" s="7">
        <v>52520</v>
      </c>
      <c r="K62" s="7">
        <v>22390</v>
      </c>
      <c r="L62" s="3">
        <f t="shared" si="2"/>
        <v>2078463.7</v>
      </c>
      <c r="M62" s="7">
        <v>92830</v>
      </c>
      <c r="N62" s="7">
        <v>68790</v>
      </c>
      <c r="O62" s="7">
        <v>560</v>
      </c>
      <c r="P62" s="3">
        <f t="shared" si="3"/>
        <v>41983.199999999997</v>
      </c>
      <c r="Q62" s="7">
        <v>74970</v>
      </c>
      <c r="R62" s="7">
        <v>52070</v>
      </c>
      <c r="S62" s="7">
        <v>11720</v>
      </c>
      <c r="T62" s="3">
        <f t="shared" si="4"/>
        <v>987527.20000000007</v>
      </c>
      <c r="U62" s="7">
        <v>84260</v>
      </c>
      <c r="V62" s="7">
        <v>62310</v>
      </c>
      <c r="W62" s="3">
        <f t="shared" si="5"/>
        <v>38600</v>
      </c>
      <c r="X62" s="3">
        <f t="shared" si="6"/>
        <v>3378043.7</v>
      </c>
      <c r="Y62" s="3">
        <f t="shared" si="7"/>
        <v>87514.085492227983</v>
      </c>
      <c r="AA62" s="3">
        <f t="shared" si="8"/>
        <v>136870</v>
      </c>
      <c r="AB62" s="3">
        <f t="shared" si="9"/>
        <v>12558141.699999999</v>
      </c>
      <c r="AC62" s="3">
        <f t="shared" si="10"/>
        <v>91752.332139986844</v>
      </c>
    </row>
    <row r="63" spans="1:29" x14ac:dyDescent="0.2">
      <c r="A63" s="2" t="s">
        <v>753</v>
      </c>
      <c r="B63" s="2" t="s">
        <v>754</v>
      </c>
      <c r="C63" s="3">
        <v>91810</v>
      </c>
      <c r="D63" s="3">
        <f t="shared" si="0"/>
        <v>6353252</v>
      </c>
      <c r="E63" s="3">
        <v>69200</v>
      </c>
      <c r="F63" s="3">
        <v>62870</v>
      </c>
      <c r="G63" s="7">
        <v>1020</v>
      </c>
      <c r="H63" s="3">
        <f t="shared" si="1"/>
        <v>63433.799999999996</v>
      </c>
      <c r="I63" s="7">
        <v>62190</v>
      </c>
      <c r="J63" s="7">
        <v>58060</v>
      </c>
      <c r="K63" s="7">
        <v>8550</v>
      </c>
      <c r="L63" s="3">
        <f t="shared" si="2"/>
        <v>635350.5</v>
      </c>
      <c r="M63" s="7">
        <v>74310</v>
      </c>
      <c r="N63" s="7">
        <v>68860</v>
      </c>
      <c r="O63" s="7">
        <v>170</v>
      </c>
      <c r="P63" s="3">
        <f t="shared" si="3"/>
        <v>8294.2999999999993</v>
      </c>
      <c r="Q63" s="7">
        <v>48790</v>
      </c>
      <c r="R63" s="7">
        <v>46760</v>
      </c>
      <c r="S63" s="7">
        <v>6160</v>
      </c>
      <c r="T63" s="3">
        <f t="shared" si="4"/>
        <v>416415.99999999994</v>
      </c>
      <c r="U63" s="7">
        <v>67600</v>
      </c>
      <c r="V63" s="7">
        <v>63610</v>
      </c>
      <c r="W63" s="3">
        <f t="shared" si="5"/>
        <v>15900</v>
      </c>
      <c r="X63" s="3">
        <f t="shared" si="6"/>
        <v>1123494.6000000001</v>
      </c>
      <c r="Y63" s="3">
        <f t="shared" si="7"/>
        <v>70660.037735849051</v>
      </c>
      <c r="AA63" s="3">
        <f t="shared" si="8"/>
        <v>75910</v>
      </c>
      <c r="AB63" s="3">
        <f t="shared" si="9"/>
        <v>5229757.4000000004</v>
      </c>
      <c r="AC63" s="3">
        <f t="shared" si="10"/>
        <v>68894.182584639711</v>
      </c>
    </row>
    <row r="64" spans="1:29" x14ac:dyDescent="0.2">
      <c r="A64" s="2" t="s">
        <v>755</v>
      </c>
      <c r="B64" s="2" t="s">
        <v>756</v>
      </c>
      <c r="C64" s="3">
        <v>28060</v>
      </c>
      <c r="D64" s="3">
        <f t="shared" si="0"/>
        <v>2363213.2000000002</v>
      </c>
      <c r="E64" s="3">
        <v>84220</v>
      </c>
      <c r="F64" s="3">
        <v>75800</v>
      </c>
      <c r="G64" s="7">
        <v>380</v>
      </c>
      <c r="H64" s="3">
        <f t="shared" si="1"/>
        <v>27603.200000000001</v>
      </c>
      <c r="I64" s="7">
        <v>72640</v>
      </c>
      <c r="J64" s="7">
        <v>65300</v>
      </c>
      <c r="K64" s="7">
        <v>3250</v>
      </c>
      <c r="L64" s="3">
        <f t="shared" si="2"/>
        <v>291070</v>
      </c>
      <c r="M64" s="7">
        <v>89560</v>
      </c>
      <c r="N64" s="7">
        <v>81020</v>
      </c>
      <c r="O64" s="7">
        <v>50</v>
      </c>
      <c r="P64" s="3">
        <f t="shared" si="3"/>
        <v>3926</v>
      </c>
      <c r="Q64" s="7">
        <v>78520</v>
      </c>
      <c r="R64" s="7">
        <v>78990</v>
      </c>
      <c r="S64" s="7">
        <v>1970</v>
      </c>
      <c r="T64" s="3">
        <f t="shared" si="4"/>
        <v>166366.5</v>
      </c>
      <c r="U64" s="7">
        <v>84450</v>
      </c>
      <c r="V64" s="7">
        <v>74110</v>
      </c>
      <c r="W64" s="3">
        <f t="shared" si="5"/>
        <v>5650</v>
      </c>
      <c r="X64" s="3">
        <f t="shared" si="6"/>
        <v>488965.7</v>
      </c>
      <c r="Y64" s="3">
        <f t="shared" si="7"/>
        <v>86542.601769911504</v>
      </c>
      <c r="AA64" s="3">
        <f t="shared" si="8"/>
        <v>22410</v>
      </c>
      <c r="AB64" s="3">
        <f t="shared" si="9"/>
        <v>1874247.5000000002</v>
      </c>
      <c r="AC64" s="3">
        <f t="shared" si="10"/>
        <v>83634.426595269979</v>
      </c>
    </row>
    <row r="65" spans="1:29" x14ac:dyDescent="0.2">
      <c r="A65" s="2" t="s">
        <v>757</v>
      </c>
      <c r="B65" s="2" t="s">
        <v>758</v>
      </c>
      <c r="C65" s="3">
        <v>27640</v>
      </c>
      <c r="D65" s="3">
        <f t="shared" si="0"/>
        <v>1207038.8</v>
      </c>
      <c r="E65" s="3">
        <v>43670</v>
      </c>
      <c r="F65" s="3">
        <v>39420</v>
      </c>
      <c r="G65" s="7">
        <v>850</v>
      </c>
      <c r="H65" s="3">
        <f t="shared" si="1"/>
        <v>32461.499999999996</v>
      </c>
      <c r="I65" s="7">
        <v>38190</v>
      </c>
      <c r="J65" s="7">
        <v>35900</v>
      </c>
      <c r="K65" s="7">
        <v>4020</v>
      </c>
      <c r="L65" s="3">
        <f t="shared" si="2"/>
        <v>183151.2</v>
      </c>
      <c r="M65" s="7">
        <v>45560</v>
      </c>
      <c r="N65" s="7">
        <v>43580</v>
      </c>
      <c r="O65" s="7">
        <v>40</v>
      </c>
      <c r="P65" s="3">
        <f t="shared" si="3"/>
        <v>1451.2</v>
      </c>
      <c r="Q65" s="7">
        <v>36280</v>
      </c>
      <c r="R65" s="7">
        <v>35990</v>
      </c>
      <c r="S65" s="7">
        <v>2620</v>
      </c>
      <c r="T65" s="3">
        <f t="shared" si="4"/>
        <v>120258</v>
      </c>
      <c r="U65" s="7">
        <v>45900</v>
      </c>
      <c r="V65" s="7">
        <v>38300</v>
      </c>
      <c r="W65" s="3">
        <f t="shared" si="5"/>
        <v>7530</v>
      </c>
      <c r="X65" s="3">
        <f t="shared" si="6"/>
        <v>337321.9</v>
      </c>
      <c r="Y65" s="3">
        <f t="shared" si="7"/>
        <v>44797.065073041165</v>
      </c>
      <c r="AA65" s="3">
        <f t="shared" si="8"/>
        <v>20110</v>
      </c>
      <c r="AB65" s="3">
        <f t="shared" si="9"/>
        <v>869716.9</v>
      </c>
      <c r="AC65" s="3">
        <f t="shared" si="10"/>
        <v>43247.981103928396</v>
      </c>
    </row>
    <row r="66" spans="1:29" x14ac:dyDescent="0.2">
      <c r="A66" s="2" t="s">
        <v>759</v>
      </c>
      <c r="B66" s="2" t="s">
        <v>760</v>
      </c>
      <c r="C66" s="3">
        <v>286670</v>
      </c>
      <c r="D66" s="3">
        <f t="shared" si="0"/>
        <v>20167234.5</v>
      </c>
      <c r="E66" s="3">
        <v>70350</v>
      </c>
      <c r="F66" s="3">
        <v>59820</v>
      </c>
      <c r="G66" s="7">
        <v>9240</v>
      </c>
      <c r="H66" s="3">
        <f t="shared" si="1"/>
        <v>574450.80000000005</v>
      </c>
      <c r="I66" s="7">
        <v>62170</v>
      </c>
      <c r="J66" s="7">
        <v>54580</v>
      </c>
      <c r="K66" s="7">
        <v>28470</v>
      </c>
      <c r="L66" s="3">
        <f t="shared" si="2"/>
        <v>2316034.5</v>
      </c>
      <c r="M66" s="7">
        <v>81350</v>
      </c>
      <c r="N66" s="7">
        <v>70950</v>
      </c>
      <c r="O66" s="7">
        <v>1490</v>
      </c>
      <c r="P66" s="3">
        <f t="shared" si="3"/>
        <v>86822.3</v>
      </c>
      <c r="Q66" s="7">
        <v>58270</v>
      </c>
      <c r="R66" s="7">
        <v>49660</v>
      </c>
      <c r="S66" s="7">
        <v>24100</v>
      </c>
      <c r="T66" s="3">
        <f t="shared" si="4"/>
        <v>1614218</v>
      </c>
      <c r="U66" s="7">
        <v>66980</v>
      </c>
      <c r="V66" s="7">
        <v>58170</v>
      </c>
      <c r="W66" s="3">
        <f t="shared" si="5"/>
        <v>63300</v>
      </c>
      <c r="X66" s="3">
        <f t="shared" si="6"/>
        <v>4591525.5999999996</v>
      </c>
      <c r="Y66" s="3">
        <f t="shared" si="7"/>
        <v>72535.949447077408</v>
      </c>
      <c r="AA66" s="3">
        <f t="shared" si="8"/>
        <v>223370</v>
      </c>
      <c r="AB66" s="3">
        <f t="shared" si="9"/>
        <v>15575708.9</v>
      </c>
      <c r="AC66" s="3">
        <f t="shared" si="10"/>
        <v>69730.531852979359</v>
      </c>
    </row>
    <row r="67" spans="1:29" x14ac:dyDescent="0.2">
      <c r="A67" s="2" t="s">
        <v>761</v>
      </c>
      <c r="B67" s="2" t="s">
        <v>762</v>
      </c>
      <c r="C67" s="3">
        <v>65560</v>
      </c>
      <c r="D67" s="3">
        <f t="shared" si="0"/>
        <v>3674638</v>
      </c>
      <c r="E67" s="3">
        <v>56050</v>
      </c>
      <c r="F67" s="3">
        <v>50440</v>
      </c>
      <c r="G67" s="7">
        <v>730</v>
      </c>
      <c r="H67" s="3">
        <f t="shared" si="1"/>
        <v>42989.7</v>
      </c>
      <c r="I67" s="7">
        <v>58890</v>
      </c>
      <c r="J67" s="7">
        <v>55540</v>
      </c>
      <c r="K67" s="7">
        <v>9160</v>
      </c>
      <c r="L67" s="3">
        <f t="shared" si="2"/>
        <v>580927.20000000007</v>
      </c>
      <c r="M67" s="7">
        <v>63420</v>
      </c>
      <c r="N67" s="7">
        <v>56880</v>
      </c>
      <c r="O67" s="7">
        <v>310</v>
      </c>
      <c r="P67" s="3">
        <f t="shared" si="3"/>
        <v>13519.1</v>
      </c>
      <c r="Q67" s="7">
        <v>43610</v>
      </c>
      <c r="R67" s="7">
        <v>36600</v>
      </c>
      <c r="S67" s="7">
        <v>3870</v>
      </c>
      <c r="T67" s="3">
        <f t="shared" si="4"/>
        <v>213082.2</v>
      </c>
      <c r="U67" s="7">
        <v>55060</v>
      </c>
      <c r="V67" s="7">
        <v>47450</v>
      </c>
      <c r="W67" s="3">
        <f t="shared" si="5"/>
        <v>14070</v>
      </c>
      <c r="X67" s="3">
        <f t="shared" si="6"/>
        <v>850518.2</v>
      </c>
      <c r="Y67" s="3">
        <f t="shared" si="7"/>
        <v>60449.054726368158</v>
      </c>
      <c r="AA67" s="3">
        <f t="shared" si="8"/>
        <v>51490</v>
      </c>
      <c r="AB67" s="3">
        <f t="shared" si="9"/>
        <v>2824119.8</v>
      </c>
      <c r="AC67" s="3">
        <f t="shared" si="10"/>
        <v>54847.927752961739</v>
      </c>
    </row>
    <row r="68" spans="1:29" x14ac:dyDescent="0.2">
      <c r="A68" s="2" t="s">
        <v>763</v>
      </c>
      <c r="B68" s="2" t="s">
        <v>764</v>
      </c>
      <c r="C68" s="3">
        <v>61140</v>
      </c>
      <c r="D68" s="3">
        <f t="shared" ref="D68:D131" si="11">IF(AND(C68&lt;&gt;"**",C68&lt;&gt;"x",E68&lt;&gt;"*",E68&lt;&gt;"x"),C68*(E68/1000)," ")</f>
        <v>2549538</v>
      </c>
      <c r="E68" s="3">
        <v>41700</v>
      </c>
      <c r="F68" s="3">
        <v>33730</v>
      </c>
      <c r="G68" s="7">
        <v>1310</v>
      </c>
      <c r="H68" s="3">
        <f t="shared" ref="H68:H131" si="12">IF(AND(G68&lt;&gt;"**",G68&lt;&gt;"x",I68&lt;&gt;"*",I68&lt;&gt;"x",I68&lt;&gt;"#"),G68*(I68/1000)," ")</f>
        <v>65775.100000000006</v>
      </c>
      <c r="I68" s="7">
        <v>50210</v>
      </c>
      <c r="J68" s="7">
        <v>44310</v>
      </c>
      <c r="K68" s="7">
        <v>6300</v>
      </c>
      <c r="L68" s="3">
        <f t="shared" ref="L68:L131" si="13">IF(AND(K68&lt;&gt;"**",K68&lt;&gt;"x",M68&lt;&gt;"*",M68&lt;&gt;"x",M68&lt;&gt;"#"),K68*(M68/1000)," ")</f>
        <v>294903</v>
      </c>
      <c r="M68" s="7">
        <v>46810</v>
      </c>
      <c r="N68" s="7">
        <v>37900</v>
      </c>
      <c r="O68" s="7">
        <v>250</v>
      </c>
      <c r="P68" s="3">
        <f t="shared" ref="P68:P131" si="14">IF(AND(O68&lt;&gt;"**",O68&lt;&gt;"x",Q68&lt;&gt;"*",Q68&lt;&gt;"x",Q68&lt;&gt;"#"),O68*(Q68/1000)," ")</f>
        <v>8452.5</v>
      </c>
      <c r="Q68" s="7">
        <v>33810</v>
      </c>
      <c r="R68" s="7">
        <v>28050</v>
      </c>
      <c r="S68" s="7">
        <v>4230</v>
      </c>
      <c r="T68" s="3">
        <f t="shared" ref="T68:T131" si="15">IF(AND(S68&lt;&gt;"**",S68&lt;&gt;"x",U68&lt;&gt;"*",U68&lt;&gt;"x",U68&lt;&gt;"#"),S68*(U68/1000)," ")</f>
        <v>171399.6</v>
      </c>
      <c r="U68" s="7">
        <v>40520</v>
      </c>
      <c r="V68" s="7">
        <v>32930</v>
      </c>
      <c r="W68" s="3">
        <f t="shared" ref="W68:W131" si="16">IF(AND(G68&lt;&gt;"**",G68&lt;&gt;" ",G68&lt;&gt;"x",K68&lt;&gt;"**",K68&lt;&gt;" ",K68&lt;&gt;"x",O68&lt;&gt;"**",O68&lt;&gt;" ",O68&lt;&gt;"x",S68&lt;&gt;"**",S68&lt;&gt;" ",S68&lt;&gt;"x"),G68+K68+O68+S68," ")</f>
        <v>12090</v>
      </c>
      <c r="X68" s="3">
        <f t="shared" ref="X68:X131" si="17">IF(AND(H68&lt;&gt;" ",L68&lt;&gt;" ",P68&lt;&gt;" ",T68&lt;&gt;" "),H68+L68+P68+T68," ")</f>
        <v>540530.19999999995</v>
      </c>
      <c r="Y68" s="3">
        <f t="shared" ref="Y68:Y131" si="18">IF(AND(X68&lt;&gt;" ",W68&lt;&gt;" "),(X68*1000)/W68," ")</f>
        <v>44708.866832092637</v>
      </c>
      <c r="AA68" s="3">
        <f t="shared" ref="AA68:AA131" si="19">IF(AND(C68&lt;&gt;" ",W68&lt;&gt;" "),C68-W68," ")</f>
        <v>49050</v>
      </c>
      <c r="AB68" s="3">
        <f t="shared" ref="AB68:AB131" si="20">IF(AND(D68&lt;&gt;" ",X68&lt;&gt;" "),D68-X68," ")</f>
        <v>2009007.8</v>
      </c>
      <c r="AC68" s="3">
        <f t="shared" ref="AC68:AC131" si="21">IF(AND(AB68&lt;&gt;" ",AA68&lt;&gt;" "),(AB68*1000)/AA68," ")</f>
        <v>40958.364933741082</v>
      </c>
    </row>
    <row r="69" spans="1:29" x14ac:dyDescent="0.2">
      <c r="A69" s="2" t="s">
        <v>765</v>
      </c>
      <c r="B69" s="2" t="s">
        <v>766</v>
      </c>
      <c r="C69" s="3">
        <v>147630</v>
      </c>
      <c r="D69" s="3">
        <f t="shared" si="11"/>
        <v>9894162.5999999996</v>
      </c>
      <c r="E69" s="3">
        <v>67020</v>
      </c>
      <c r="F69" s="3">
        <v>61160</v>
      </c>
      <c r="G69" s="7">
        <v>2150</v>
      </c>
      <c r="H69" s="3">
        <f t="shared" si="12"/>
        <v>118766</v>
      </c>
      <c r="I69" s="7">
        <v>55240</v>
      </c>
      <c r="J69" s="7">
        <v>48120</v>
      </c>
      <c r="K69" s="7">
        <v>20690</v>
      </c>
      <c r="L69" s="3">
        <f t="shared" si="13"/>
        <v>1495059.4000000001</v>
      </c>
      <c r="M69" s="7">
        <v>72260</v>
      </c>
      <c r="N69" s="7">
        <v>63060</v>
      </c>
      <c r="O69" s="7">
        <v>890</v>
      </c>
      <c r="P69" s="3">
        <f t="shared" si="14"/>
        <v>42604.299999999996</v>
      </c>
      <c r="Q69" s="7">
        <v>47870</v>
      </c>
      <c r="R69" s="7">
        <v>40580</v>
      </c>
      <c r="S69" s="7">
        <v>10340</v>
      </c>
      <c r="T69" s="3">
        <f t="shared" si="15"/>
        <v>647594.20000000007</v>
      </c>
      <c r="U69" s="7">
        <v>62630</v>
      </c>
      <c r="V69" s="7">
        <v>55170</v>
      </c>
      <c r="W69" s="3">
        <f t="shared" si="16"/>
        <v>34070</v>
      </c>
      <c r="X69" s="3">
        <f t="shared" si="17"/>
        <v>2304023.9000000004</v>
      </c>
      <c r="Y69" s="3">
        <f t="shared" si="18"/>
        <v>67626.178456119771</v>
      </c>
      <c r="AA69" s="3">
        <f t="shared" si="19"/>
        <v>113560</v>
      </c>
      <c r="AB69" s="3">
        <f t="shared" si="20"/>
        <v>7590138.6999999993</v>
      </c>
      <c r="AC69" s="3">
        <f t="shared" si="21"/>
        <v>66838.135787249019</v>
      </c>
    </row>
    <row r="70" spans="1:29" x14ac:dyDescent="0.2">
      <c r="A70" s="2" t="s">
        <v>769</v>
      </c>
      <c r="B70" s="2" t="s">
        <v>770</v>
      </c>
      <c r="C70" s="3">
        <v>24880</v>
      </c>
      <c r="D70" s="3">
        <f t="shared" si="11"/>
        <v>2579309.6</v>
      </c>
      <c r="E70" s="3">
        <v>103670</v>
      </c>
      <c r="F70" s="3">
        <v>102190</v>
      </c>
      <c r="G70" s="7">
        <v>230</v>
      </c>
      <c r="H70" s="3">
        <f t="shared" si="12"/>
        <v>21534.899999999998</v>
      </c>
      <c r="I70" s="7">
        <v>93630</v>
      </c>
      <c r="J70" s="7">
        <v>95770</v>
      </c>
      <c r="K70" s="7">
        <v>6460</v>
      </c>
      <c r="L70" s="3">
        <f t="shared" si="13"/>
        <v>730303</v>
      </c>
      <c r="M70" s="7">
        <v>113050</v>
      </c>
      <c r="N70" s="7">
        <v>109990</v>
      </c>
      <c r="O70" s="7">
        <v>190</v>
      </c>
      <c r="P70" s="3">
        <f t="shared" si="14"/>
        <v>18606.7</v>
      </c>
      <c r="Q70" s="7">
        <v>97930</v>
      </c>
      <c r="R70" s="7">
        <v>89920</v>
      </c>
      <c r="S70" s="7">
        <v>1630</v>
      </c>
      <c r="T70" s="3">
        <f t="shared" si="15"/>
        <v>133024.29999999999</v>
      </c>
      <c r="U70" s="7">
        <v>81610</v>
      </c>
      <c r="V70" s="7">
        <v>82760</v>
      </c>
      <c r="W70" s="3">
        <f t="shared" si="16"/>
        <v>8510</v>
      </c>
      <c r="X70" s="3">
        <f t="shared" si="17"/>
        <v>903468.89999999991</v>
      </c>
      <c r="Y70" s="3">
        <f t="shared" si="18"/>
        <v>106165.55816686249</v>
      </c>
      <c r="AA70" s="3">
        <f t="shared" si="19"/>
        <v>16370</v>
      </c>
      <c r="AB70" s="3">
        <f t="shared" si="20"/>
        <v>1675840.7000000002</v>
      </c>
      <c r="AC70" s="3">
        <f t="shared" si="21"/>
        <v>102372.6756261454</v>
      </c>
    </row>
    <row r="71" spans="1:29" x14ac:dyDescent="0.2">
      <c r="A71" s="2" t="s">
        <v>771</v>
      </c>
      <c r="B71" s="2" t="s">
        <v>772</v>
      </c>
      <c r="C71" s="3">
        <v>482040</v>
      </c>
      <c r="D71" s="3">
        <f t="shared" si="11"/>
        <v>40394952</v>
      </c>
      <c r="E71" s="3">
        <v>83800</v>
      </c>
      <c r="F71" s="3">
        <v>79680</v>
      </c>
      <c r="G71" s="7">
        <v>10310</v>
      </c>
      <c r="H71" s="3">
        <f t="shared" si="12"/>
        <v>817273.7</v>
      </c>
      <c r="I71" s="7">
        <v>79270</v>
      </c>
      <c r="J71" s="7">
        <v>77110</v>
      </c>
      <c r="K71" s="7">
        <v>61430</v>
      </c>
      <c r="L71" s="3">
        <f t="shared" si="13"/>
        <v>5536071.6000000006</v>
      </c>
      <c r="M71" s="7">
        <v>90120</v>
      </c>
      <c r="N71" s="7">
        <v>85820</v>
      </c>
      <c r="O71" s="7">
        <v>1350</v>
      </c>
      <c r="P71" s="3">
        <f t="shared" si="14"/>
        <v>114480</v>
      </c>
      <c r="Q71" s="7">
        <v>84800</v>
      </c>
      <c r="R71" s="7">
        <v>81540</v>
      </c>
      <c r="S71" s="7">
        <v>41890</v>
      </c>
      <c r="T71" s="3">
        <f t="shared" si="15"/>
        <v>3522530.1</v>
      </c>
      <c r="U71" s="7">
        <v>84090</v>
      </c>
      <c r="V71" s="7">
        <v>77590</v>
      </c>
      <c r="W71" s="3">
        <f t="shared" si="16"/>
        <v>114980</v>
      </c>
      <c r="X71" s="3">
        <f t="shared" si="17"/>
        <v>9990355.4000000004</v>
      </c>
      <c r="Y71" s="3">
        <f t="shared" si="18"/>
        <v>86887.766568098799</v>
      </c>
      <c r="AA71" s="3">
        <f t="shared" si="19"/>
        <v>367060</v>
      </c>
      <c r="AB71" s="3">
        <f t="shared" si="20"/>
        <v>30404596.600000001</v>
      </c>
      <c r="AC71" s="3">
        <f t="shared" si="21"/>
        <v>82832.770119326538</v>
      </c>
    </row>
    <row r="72" spans="1:29" x14ac:dyDescent="0.2">
      <c r="A72" s="2" t="s">
        <v>773</v>
      </c>
      <c r="B72" s="2" t="s">
        <v>774</v>
      </c>
      <c r="C72" s="3">
        <v>72670</v>
      </c>
      <c r="D72" s="3">
        <f t="shared" si="11"/>
        <v>6488704.3000000007</v>
      </c>
      <c r="E72" s="3">
        <v>89290</v>
      </c>
      <c r="F72" s="3">
        <v>86170</v>
      </c>
      <c r="G72" s="7">
        <v>1500</v>
      </c>
      <c r="H72" s="3">
        <f t="shared" si="12"/>
        <v>127320</v>
      </c>
      <c r="I72" s="7">
        <v>84880</v>
      </c>
      <c r="J72" s="7">
        <v>84150</v>
      </c>
      <c r="K72" s="7">
        <v>6840</v>
      </c>
      <c r="L72" s="3">
        <f t="shared" si="13"/>
        <v>670251.6</v>
      </c>
      <c r="M72" s="7">
        <v>97990</v>
      </c>
      <c r="N72" s="7">
        <v>96840</v>
      </c>
      <c r="O72" s="7">
        <v>340</v>
      </c>
      <c r="P72" s="3">
        <f t="shared" si="14"/>
        <v>26941.599999999999</v>
      </c>
      <c r="Q72" s="7">
        <v>79240</v>
      </c>
      <c r="R72" s="7">
        <v>76600</v>
      </c>
      <c r="S72" s="7">
        <v>6940</v>
      </c>
      <c r="T72" s="3">
        <f t="shared" si="15"/>
        <v>595035.6</v>
      </c>
      <c r="U72" s="7">
        <v>85740</v>
      </c>
      <c r="V72" s="7">
        <v>83440</v>
      </c>
      <c r="W72" s="3">
        <f t="shared" si="16"/>
        <v>15620</v>
      </c>
      <c r="X72" s="3">
        <f t="shared" si="17"/>
        <v>1419548.7999999998</v>
      </c>
      <c r="Y72" s="3">
        <f t="shared" si="18"/>
        <v>90880.204865556967</v>
      </c>
      <c r="AA72" s="3">
        <f t="shared" si="19"/>
        <v>57050</v>
      </c>
      <c r="AB72" s="3">
        <f t="shared" si="20"/>
        <v>5069155.5000000009</v>
      </c>
      <c r="AC72" s="3">
        <f t="shared" si="21"/>
        <v>88854.609991235775</v>
      </c>
    </row>
    <row r="73" spans="1:29" x14ac:dyDescent="0.2">
      <c r="A73" s="2" t="s">
        <v>775</v>
      </c>
      <c r="B73" s="2" t="s">
        <v>776</v>
      </c>
      <c r="C73" s="3">
        <v>316790</v>
      </c>
      <c r="D73" s="3">
        <f t="shared" si="11"/>
        <v>24791985.400000002</v>
      </c>
      <c r="E73" s="3">
        <v>78260</v>
      </c>
      <c r="F73" s="3">
        <v>74280</v>
      </c>
      <c r="G73" s="7">
        <v>5140</v>
      </c>
      <c r="H73" s="3">
        <f t="shared" si="12"/>
        <v>382107.60000000003</v>
      </c>
      <c r="I73" s="7">
        <v>74340</v>
      </c>
      <c r="J73" s="7">
        <v>68890</v>
      </c>
      <c r="K73" s="7">
        <v>41540</v>
      </c>
      <c r="L73" s="3">
        <f t="shared" si="13"/>
        <v>3620626.4</v>
      </c>
      <c r="M73" s="7">
        <v>87160</v>
      </c>
      <c r="N73" s="7">
        <v>85690</v>
      </c>
      <c r="O73" s="7">
        <v>1120</v>
      </c>
      <c r="P73" s="3">
        <f t="shared" si="14"/>
        <v>92344</v>
      </c>
      <c r="Q73" s="7">
        <v>82450</v>
      </c>
      <c r="R73" s="7">
        <v>80430</v>
      </c>
      <c r="S73" s="7">
        <v>23300</v>
      </c>
      <c r="T73" s="3">
        <f t="shared" si="15"/>
        <v>1831147</v>
      </c>
      <c r="U73" s="7">
        <v>78590</v>
      </c>
      <c r="V73" s="7">
        <v>75000</v>
      </c>
      <c r="W73" s="3">
        <f t="shared" si="16"/>
        <v>71100</v>
      </c>
      <c r="X73" s="3">
        <f t="shared" si="17"/>
        <v>5926225</v>
      </c>
      <c r="Y73" s="3">
        <f t="shared" si="18"/>
        <v>83350.562587904366</v>
      </c>
      <c r="AA73" s="3">
        <f t="shared" si="19"/>
        <v>245690</v>
      </c>
      <c r="AB73" s="3">
        <f t="shared" si="20"/>
        <v>18865760.400000002</v>
      </c>
      <c r="AC73" s="3">
        <f t="shared" si="21"/>
        <v>76786.846839513222</v>
      </c>
    </row>
    <row r="74" spans="1:29" x14ac:dyDescent="0.2">
      <c r="A74" s="2" t="s">
        <v>777</v>
      </c>
      <c r="B74" s="2" t="s">
        <v>778</v>
      </c>
      <c r="C74" s="3">
        <v>586340</v>
      </c>
      <c r="D74" s="3">
        <f t="shared" si="11"/>
        <v>54693795.200000003</v>
      </c>
      <c r="E74" s="3">
        <v>93280</v>
      </c>
      <c r="F74" s="3">
        <v>90060</v>
      </c>
      <c r="G74" s="7">
        <v>10940</v>
      </c>
      <c r="H74" s="3">
        <f t="shared" si="12"/>
        <v>955608.99999999988</v>
      </c>
      <c r="I74" s="7">
        <v>87350</v>
      </c>
      <c r="J74" s="7">
        <v>85910</v>
      </c>
      <c r="K74" s="7">
        <v>88260</v>
      </c>
      <c r="L74" s="3">
        <f t="shared" si="13"/>
        <v>9277891.2000000011</v>
      </c>
      <c r="M74" s="7">
        <v>105120</v>
      </c>
      <c r="N74" s="7">
        <v>102520</v>
      </c>
      <c r="O74" s="7">
        <v>1000</v>
      </c>
      <c r="P74" s="3">
        <f t="shared" si="14"/>
        <v>81750</v>
      </c>
      <c r="Q74" s="7">
        <v>81750</v>
      </c>
      <c r="R74" s="7">
        <v>77650</v>
      </c>
      <c r="S74" s="7">
        <v>41530</v>
      </c>
      <c r="T74" s="3">
        <f t="shared" si="15"/>
        <v>3863535.9</v>
      </c>
      <c r="U74" s="7">
        <v>93030</v>
      </c>
      <c r="V74" s="7">
        <v>91280</v>
      </c>
      <c r="W74" s="3">
        <f t="shared" si="16"/>
        <v>141730</v>
      </c>
      <c r="X74" s="3">
        <f t="shared" si="17"/>
        <v>14178786.100000001</v>
      </c>
      <c r="Y74" s="3">
        <f t="shared" si="18"/>
        <v>100040.82480773302</v>
      </c>
      <c r="AA74" s="3">
        <f t="shared" si="19"/>
        <v>444610</v>
      </c>
      <c r="AB74" s="3">
        <f t="shared" si="20"/>
        <v>40515009.100000001</v>
      </c>
      <c r="AC74" s="3">
        <f t="shared" si="21"/>
        <v>91124.826477137263</v>
      </c>
    </row>
    <row r="75" spans="1:29" x14ac:dyDescent="0.2">
      <c r="A75" s="2" t="s">
        <v>779</v>
      </c>
      <c r="B75" s="2" t="s">
        <v>780</v>
      </c>
      <c r="C75" s="3">
        <v>391700</v>
      </c>
      <c r="D75" s="3">
        <f t="shared" si="11"/>
        <v>40168835</v>
      </c>
      <c r="E75" s="3">
        <v>102550</v>
      </c>
      <c r="F75" s="3">
        <v>99000</v>
      </c>
      <c r="G75" s="7">
        <v>8540</v>
      </c>
      <c r="H75" s="3">
        <f t="shared" si="12"/>
        <v>845630.79999999993</v>
      </c>
      <c r="I75" s="7">
        <v>99020</v>
      </c>
      <c r="J75" s="7">
        <v>97160</v>
      </c>
      <c r="K75" s="7">
        <v>80130</v>
      </c>
      <c r="L75" s="3">
        <f t="shared" si="13"/>
        <v>9250207.1999999993</v>
      </c>
      <c r="M75" s="7">
        <v>115440</v>
      </c>
      <c r="N75" s="7">
        <v>113750</v>
      </c>
      <c r="O75" s="7">
        <v>2180</v>
      </c>
      <c r="P75" s="3">
        <f t="shared" si="14"/>
        <v>214315.80000000002</v>
      </c>
      <c r="Q75" s="7">
        <v>98310</v>
      </c>
      <c r="R75" s="7">
        <v>94200</v>
      </c>
      <c r="S75" s="7">
        <v>32660</v>
      </c>
      <c r="T75" s="3">
        <f t="shared" si="15"/>
        <v>3247057.2</v>
      </c>
      <c r="U75" s="7">
        <v>99420</v>
      </c>
      <c r="V75" s="7">
        <v>94780</v>
      </c>
      <c r="W75" s="3">
        <f t="shared" si="16"/>
        <v>123510</v>
      </c>
      <c r="X75" s="3">
        <f t="shared" si="17"/>
        <v>13557211</v>
      </c>
      <c r="Y75" s="3">
        <f t="shared" si="18"/>
        <v>109766.09991093838</v>
      </c>
      <c r="AA75" s="3">
        <f t="shared" si="19"/>
        <v>268190</v>
      </c>
      <c r="AB75" s="3">
        <f t="shared" si="20"/>
        <v>26611624</v>
      </c>
      <c r="AC75" s="3">
        <f t="shared" si="21"/>
        <v>99226.757149781872</v>
      </c>
    </row>
    <row r="76" spans="1:29" x14ac:dyDescent="0.2">
      <c r="A76" s="2" t="s">
        <v>781</v>
      </c>
      <c r="B76" s="2" t="s">
        <v>782</v>
      </c>
      <c r="C76" s="3">
        <v>102940</v>
      </c>
      <c r="D76" s="3">
        <f t="shared" si="11"/>
        <v>6804333.9999999991</v>
      </c>
      <c r="E76" s="3">
        <v>66100</v>
      </c>
      <c r="F76" s="3">
        <v>62500</v>
      </c>
      <c r="G76" s="7">
        <v>2500</v>
      </c>
      <c r="H76" s="3">
        <f t="shared" si="12"/>
        <v>137925</v>
      </c>
      <c r="I76" s="7">
        <v>55170</v>
      </c>
      <c r="J76" s="7">
        <v>51320</v>
      </c>
      <c r="K76" s="7">
        <v>15110</v>
      </c>
      <c r="L76" s="3">
        <f t="shared" si="13"/>
        <v>1080818.3</v>
      </c>
      <c r="M76" s="7">
        <v>71530</v>
      </c>
      <c r="N76" s="7">
        <v>69210</v>
      </c>
      <c r="O76" s="7">
        <v>300</v>
      </c>
      <c r="P76" s="3">
        <f t="shared" si="14"/>
        <v>16764</v>
      </c>
      <c r="Q76" s="7">
        <v>55880</v>
      </c>
      <c r="R76" s="7">
        <v>50200</v>
      </c>
      <c r="S76" s="7">
        <v>7130</v>
      </c>
      <c r="T76" s="3">
        <f t="shared" si="15"/>
        <v>451471.6</v>
      </c>
      <c r="U76" s="7">
        <v>63320</v>
      </c>
      <c r="V76" s="7">
        <v>59630</v>
      </c>
      <c r="W76" s="3">
        <f t="shared" si="16"/>
        <v>25040</v>
      </c>
      <c r="X76" s="3">
        <f t="shared" si="17"/>
        <v>1686978.9</v>
      </c>
      <c r="Y76" s="3">
        <f t="shared" si="18"/>
        <v>67371.361821086262</v>
      </c>
      <c r="AA76" s="3">
        <f t="shared" si="19"/>
        <v>77900</v>
      </c>
      <c r="AB76" s="3">
        <f t="shared" si="20"/>
        <v>5117355.0999999996</v>
      </c>
      <c r="AC76" s="3">
        <f t="shared" si="21"/>
        <v>65691.33632862645</v>
      </c>
    </row>
    <row r="77" spans="1:29" x14ac:dyDescent="0.2">
      <c r="A77" s="2" t="s">
        <v>783</v>
      </c>
      <c r="B77" s="2" t="s">
        <v>784</v>
      </c>
      <c r="C77" s="3">
        <v>111590</v>
      </c>
      <c r="D77" s="3">
        <f t="shared" si="11"/>
        <v>8829000.8000000007</v>
      </c>
      <c r="E77" s="3">
        <v>79120</v>
      </c>
      <c r="F77" s="3">
        <v>77080</v>
      </c>
      <c r="G77" s="7">
        <v>2720</v>
      </c>
      <c r="H77" s="3">
        <f t="shared" si="12"/>
        <v>199294.4</v>
      </c>
      <c r="I77" s="7">
        <v>73270</v>
      </c>
      <c r="J77" s="7">
        <v>70690</v>
      </c>
      <c r="K77" s="7">
        <v>10510</v>
      </c>
      <c r="L77" s="3">
        <f t="shared" si="13"/>
        <v>892824.5</v>
      </c>
      <c r="M77" s="7">
        <v>84950</v>
      </c>
      <c r="N77" s="7">
        <v>83810</v>
      </c>
      <c r="O77" s="7">
        <v>430</v>
      </c>
      <c r="P77" s="3">
        <f t="shared" si="14"/>
        <v>30100</v>
      </c>
      <c r="Q77" s="7">
        <v>70000</v>
      </c>
      <c r="R77" s="7">
        <v>68380</v>
      </c>
      <c r="S77" s="7">
        <v>9880</v>
      </c>
      <c r="T77" s="3">
        <f t="shared" si="15"/>
        <v>755820</v>
      </c>
      <c r="U77" s="7">
        <v>76500</v>
      </c>
      <c r="V77" s="7">
        <v>75730</v>
      </c>
      <c r="W77" s="3">
        <f t="shared" si="16"/>
        <v>23540</v>
      </c>
      <c r="X77" s="3">
        <f t="shared" si="17"/>
        <v>1878038.9</v>
      </c>
      <c r="Y77" s="3">
        <f t="shared" si="18"/>
        <v>79780.75191163976</v>
      </c>
      <c r="AA77" s="3">
        <f t="shared" si="19"/>
        <v>88050</v>
      </c>
      <c r="AB77" s="3">
        <f t="shared" si="20"/>
        <v>6950961.9000000004</v>
      </c>
      <c r="AC77" s="3">
        <f t="shared" si="21"/>
        <v>78943.349233390123</v>
      </c>
    </row>
    <row r="78" spans="1:29" x14ac:dyDescent="0.2">
      <c r="A78" s="2" t="s">
        <v>785</v>
      </c>
      <c r="B78" s="2" t="s">
        <v>786</v>
      </c>
      <c r="C78" s="3">
        <v>350320</v>
      </c>
      <c r="D78" s="3">
        <f t="shared" si="11"/>
        <v>26736422.399999999</v>
      </c>
      <c r="E78" s="3">
        <v>76320</v>
      </c>
      <c r="F78" s="3">
        <v>72560</v>
      </c>
      <c r="G78" s="7">
        <v>6480</v>
      </c>
      <c r="H78" s="3">
        <f t="shared" si="12"/>
        <v>479649.6</v>
      </c>
      <c r="I78" s="7">
        <v>74020</v>
      </c>
      <c r="J78" s="7">
        <v>71350</v>
      </c>
      <c r="K78" s="7">
        <v>40080</v>
      </c>
      <c r="L78" s="3">
        <f t="shared" si="13"/>
        <v>3382752</v>
      </c>
      <c r="M78" s="7">
        <v>84400</v>
      </c>
      <c r="N78" s="7">
        <v>81290</v>
      </c>
      <c r="O78" s="7">
        <v>1400</v>
      </c>
      <c r="P78" s="3">
        <f t="shared" si="14"/>
        <v>95942</v>
      </c>
      <c r="Q78" s="7">
        <v>68530</v>
      </c>
      <c r="R78" s="7">
        <v>64670</v>
      </c>
      <c r="S78" s="7">
        <v>29480</v>
      </c>
      <c r="T78" s="3">
        <f t="shared" si="15"/>
        <v>2279688.4</v>
      </c>
      <c r="U78" s="7">
        <v>77330</v>
      </c>
      <c r="V78" s="7">
        <v>72630</v>
      </c>
      <c r="W78" s="3">
        <f t="shared" si="16"/>
        <v>77440</v>
      </c>
      <c r="X78" s="3">
        <f t="shared" si="17"/>
        <v>6238032</v>
      </c>
      <c r="Y78" s="3">
        <f t="shared" si="18"/>
        <v>80553.099173553725</v>
      </c>
      <c r="AA78" s="3">
        <f t="shared" si="19"/>
        <v>272880</v>
      </c>
      <c r="AB78" s="3">
        <f t="shared" si="20"/>
        <v>20498390.399999999</v>
      </c>
      <c r="AC78" s="3">
        <f t="shared" si="21"/>
        <v>75118.698328935803</v>
      </c>
    </row>
    <row r="79" spans="1:29" x14ac:dyDescent="0.2">
      <c r="A79" s="2" t="s">
        <v>787</v>
      </c>
      <c r="B79" s="2" t="s">
        <v>788</v>
      </c>
      <c r="C79" s="3">
        <v>137890</v>
      </c>
      <c r="D79" s="3">
        <f t="shared" si="11"/>
        <v>12961660</v>
      </c>
      <c r="E79" s="3">
        <v>94000</v>
      </c>
      <c r="F79" s="3">
        <v>91000</v>
      </c>
      <c r="G79" s="7">
        <v>2490</v>
      </c>
      <c r="H79" s="3">
        <f t="shared" si="12"/>
        <v>242924.4</v>
      </c>
      <c r="I79" s="7">
        <v>97560</v>
      </c>
      <c r="J79" s="7">
        <v>99950</v>
      </c>
      <c r="K79" s="7">
        <v>15590</v>
      </c>
      <c r="L79" s="3">
        <f t="shared" si="13"/>
        <v>1690891.4</v>
      </c>
      <c r="M79" s="7">
        <v>108460</v>
      </c>
      <c r="N79" s="7">
        <v>104190</v>
      </c>
      <c r="O79" s="7">
        <v>530</v>
      </c>
      <c r="P79" s="3">
        <f t="shared" si="14"/>
        <v>43634.9</v>
      </c>
      <c r="Q79" s="7">
        <v>82330</v>
      </c>
      <c r="R79" s="7">
        <v>82150</v>
      </c>
      <c r="S79" s="7">
        <v>11450</v>
      </c>
      <c r="T79" s="3">
        <f t="shared" si="15"/>
        <v>1075498.5</v>
      </c>
      <c r="U79" s="7">
        <v>93930</v>
      </c>
      <c r="V79" s="7">
        <v>90410</v>
      </c>
      <c r="W79" s="3">
        <f t="shared" si="16"/>
        <v>30060</v>
      </c>
      <c r="X79" s="3">
        <f t="shared" si="17"/>
        <v>3052949.1999999997</v>
      </c>
      <c r="Y79" s="3">
        <f t="shared" si="18"/>
        <v>101561.84963406519</v>
      </c>
      <c r="AA79" s="3">
        <f t="shared" si="19"/>
        <v>107830</v>
      </c>
      <c r="AB79" s="3">
        <f t="shared" si="20"/>
        <v>9908710.8000000007</v>
      </c>
      <c r="AC79" s="3">
        <f t="shared" si="21"/>
        <v>91891.966985069084</v>
      </c>
    </row>
    <row r="80" spans="1:29" x14ac:dyDescent="0.2">
      <c r="A80" s="2" t="s">
        <v>789</v>
      </c>
      <c r="B80" s="2" t="s">
        <v>790</v>
      </c>
      <c r="C80" s="3">
        <v>525630</v>
      </c>
      <c r="D80" s="3">
        <f t="shared" si="11"/>
        <v>26349831.900000002</v>
      </c>
      <c r="E80" s="3">
        <v>50130</v>
      </c>
      <c r="F80" s="3">
        <v>46420</v>
      </c>
      <c r="G80" s="7">
        <v>10710</v>
      </c>
      <c r="H80" s="3">
        <f t="shared" si="12"/>
        <v>512794.80000000005</v>
      </c>
      <c r="I80" s="7">
        <v>47880</v>
      </c>
      <c r="J80" s="7">
        <v>44120</v>
      </c>
      <c r="K80" s="7">
        <v>58190</v>
      </c>
      <c r="L80" s="3">
        <f t="shared" si="13"/>
        <v>3293554</v>
      </c>
      <c r="M80" s="7">
        <v>56600</v>
      </c>
      <c r="N80" s="7">
        <v>52590</v>
      </c>
      <c r="O80" s="7">
        <v>3240</v>
      </c>
      <c r="P80" s="3">
        <f t="shared" si="14"/>
        <v>145216.79999999999</v>
      </c>
      <c r="Q80" s="7">
        <v>44820</v>
      </c>
      <c r="R80" s="7">
        <v>42530</v>
      </c>
      <c r="S80" s="7">
        <v>48640</v>
      </c>
      <c r="T80" s="3">
        <f t="shared" si="15"/>
        <v>2477721.6000000001</v>
      </c>
      <c r="U80" s="7">
        <v>50940</v>
      </c>
      <c r="V80" s="7">
        <v>47050</v>
      </c>
      <c r="W80" s="3">
        <f t="shared" si="16"/>
        <v>120780</v>
      </c>
      <c r="X80" s="3">
        <f t="shared" si="17"/>
        <v>6429287.1999999993</v>
      </c>
      <c r="Y80" s="3">
        <f t="shared" si="18"/>
        <v>53231.389302864707</v>
      </c>
      <c r="AA80" s="3">
        <f t="shared" si="19"/>
        <v>404850</v>
      </c>
      <c r="AB80" s="3">
        <f t="shared" si="20"/>
        <v>19920544.700000003</v>
      </c>
      <c r="AC80" s="3">
        <f t="shared" si="21"/>
        <v>49204.754106459193</v>
      </c>
    </row>
    <row r="81" spans="1:29" x14ac:dyDescent="0.2">
      <c r="A81" s="2" t="s">
        <v>791</v>
      </c>
      <c r="B81" s="2" t="s">
        <v>792</v>
      </c>
      <c r="C81" s="3">
        <v>167980</v>
      </c>
      <c r="D81" s="3">
        <f t="shared" si="11"/>
        <v>10576020.800000001</v>
      </c>
      <c r="E81" s="3">
        <v>62960</v>
      </c>
      <c r="F81" s="3">
        <v>59090</v>
      </c>
      <c r="G81" s="7">
        <v>5270</v>
      </c>
      <c r="H81" s="3">
        <f t="shared" si="12"/>
        <v>310771.89999999997</v>
      </c>
      <c r="I81" s="7">
        <v>58970</v>
      </c>
      <c r="J81" s="7">
        <v>58090</v>
      </c>
      <c r="K81" s="7">
        <v>17510</v>
      </c>
      <c r="L81" s="3">
        <f t="shared" si="13"/>
        <v>1279280.6000000001</v>
      </c>
      <c r="M81" s="7">
        <v>73060</v>
      </c>
      <c r="N81" s="7">
        <v>69360</v>
      </c>
      <c r="O81" s="7">
        <v>1070</v>
      </c>
      <c r="P81" s="3">
        <f t="shared" si="14"/>
        <v>65462.6</v>
      </c>
      <c r="Q81" s="7">
        <v>61180</v>
      </c>
      <c r="R81" s="7">
        <v>60150</v>
      </c>
      <c r="S81" s="7">
        <v>18560</v>
      </c>
      <c r="T81" s="3">
        <f t="shared" si="15"/>
        <v>1164083.2</v>
      </c>
      <c r="U81" s="7">
        <v>62720</v>
      </c>
      <c r="V81" s="7">
        <v>59590</v>
      </c>
      <c r="W81" s="3">
        <f t="shared" si="16"/>
        <v>42410</v>
      </c>
      <c r="X81" s="3">
        <f t="shared" si="17"/>
        <v>2819598.3</v>
      </c>
      <c r="Y81" s="3">
        <f t="shared" si="18"/>
        <v>66484.279651025703</v>
      </c>
      <c r="AA81" s="3">
        <f t="shared" si="19"/>
        <v>125570</v>
      </c>
      <c r="AB81" s="3">
        <f t="shared" si="20"/>
        <v>7756422.5000000009</v>
      </c>
      <c r="AC81" s="3">
        <f t="shared" si="21"/>
        <v>61769.7101218444</v>
      </c>
    </row>
    <row r="82" spans="1:29" x14ac:dyDescent="0.2">
      <c r="A82" s="2" t="s">
        <v>793</v>
      </c>
      <c r="B82" s="2" t="s">
        <v>794</v>
      </c>
      <c r="C82" s="3">
        <v>185730</v>
      </c>
      <c r="D82" s="3">
        <f t="shared" si="11"/>
        <v>15203857.800000001</v>
      </c>
      <c r="E82" s="3">
        <v>81860</v>
      </c>
      <c r="F82" s="3">
        <v>81140</v>
      </c>
      <c r="G82" s="7">
        <v>1940</v>
      </c>
      <c r="H82" s="3">
        <f t="shared" si="12"/>
        <v>138011.6</v>
      </c>
      <c r="I82" s="7">
        <v>71140</v>
      </c>
      <c r="J82" s="7">
        <v>70610</v>
      </c>
      <c r="K82" s="7">
        <v>16980</v>
      </c>
      <c r="L82" s="3">
        <f t="shared" si="13"/>
        <v>1407472.2</v>
      </c>
      <c r="M82" s="7">
        <v>82890</v>
      </c>
      <c r="N82" s="7">
        <v>82440</v>
      </c>
      <c r="O82" s="7">
        <v>830</v>
      </c>
      <c r="P82" s="3">
        <f t="shared" si="14"/>
        <v>60150.1</v>
      </c>
      <c r="Q82" s="7">
        <v>72470</v>
      </c>
      <c r="R82" s="7">
        <v>71110</v>
      </c>
      <c r="S82" s="7">
        <v>12030</v>
      </c>
      <c r="T82" s="3">
        <f t="shared" si="15"/>
        <v>979963.79999999993</v>
      </c>
      <c r="U82" s="7">
        <v>81460</v>
      </c>
      <c r="V82" s="7">
        <v>80320</v>
      </c>
      <c r="W82" s="3">
        <f t="shared" si="16"/>
        <v>31780</v>
      </c>
      <c r="X82" s="3">
        <f t="shared" si="17"/>
        <v>2585597.7000000002</v>
      </c>
      <c r="Y82" s="3">
        <f t="shared" si="18"/>
        <v>81359.273127753302</v>
      </c>
      <c r="AA82" s="3">
        <f t="shared" si="19"/>
        <v>153950</v>
      </c>
      <c r="AB82" s="3">
        <f t="shared" si="20"/>
        <v>12618260.100000001</v>
      </c>
      <c r="AC82" s="3">
        <f t="shared" si="21"/>
        <v>81963.365378369606</v>
      </c>
    </row>
    <row r="83" spans="1:29" x14ac:dyDescent="0.2">
      <c r="A83" s="2" t="s">
        <v>795</v>
      </c>
      <c r="B83" s="2" t="s">
        <v>796</v>
      </c>
      <c r="C83" s="3">
        <v>21340</v>
      </c>
      <c r="D83" s="3">
        <f t="shared" si="11"/>
        <v>2276551.2000000002</v>
      </c>
      <c r="E83" s="3">
        <v>106680</v>
      </c>
      <c r="F83" s="3">
        <v>93680</v>
      </c>
      <c r="G83" s="7">
        <v>290</v>
      </c>
      <c r="H83" s="3">
        <f t="shared" si="12"/>
        <v>30896.600000000002</v>
      </c>
      <c r="I83" s="7">
        <v>106540</v>
      </c>
      <c r="J83" s="7">
        <v>94180</v>
      </c>
      <c r="K83" s="7">
        <v>1930</v>
      </c>
      <c r="L83" s="3">
        <f t="shared" si="13"/>
        <v>193289.5</v>
      </c>
      <c r="M83" s="7">
        <v>100150</v>
      </c>
      <c r="N83" s="7">
        <v>96320</v>
      </c>
      <c r="O83" s="7">
        <v>30</v>
      </c>
      <c r="P83" s="3">
        <f t="shared" si="14"/>
        <v>3101.3999999999996</v>
      </c>
      <c r="Q83" s="7">
        <v>103380</v>
      </c>
      <c r="R83" s="7">
        <v>106790</v>
      </c>
      <c r="S83" s="7">
        <v>990</v>
      </c>
      <c r="T83" s="3">
        <f t="shared" si="15"/>
        <v>108276.3</v>
      </c>
      <c r="U83" s="7">
        <v>109370</v>
      </c>
      <c r="V83" s="7">
        <v>91830</v>
      </c>
      <c r="W83" s="3">
        <f t="shared" si="16"/>
        <v>3240</v>
      </c>
      <c r="X83" s="3">
        <f t="shared" si="17"/>
        <v>335563.8</v>
      </c>
      <c r="Y83" s="3">
        <f t="shared" si="18"/>
        <v>103569.07407407407</v>
      </c>
      <c r="AA83" s="3">
        <f t="shared" si="19"/>
        <v>18100</v>
      </c>
      <c r="AB83" s="3">
        <f t="shared" si="20"/>
        <v>1940987.4000000001</v>
      </c>
      <c r="AC83" s="3">
        <f t="shared" si="21"/>
        <v>107236.8729281768</v>
      </c>
    </row>
    <row r="84" spans="1:29" x14ac:dyDescent="0.2">
      <c r="A84" s="2" t="s">
        <v>449</v>
      </c>
      <c r="B84" s="2" t="s">
        <v>450</v>
      </c>
      <c r="C84" s="3">
        <v>3250</v>
      </c>
      <c r="D84" s="3">
        <f t="shared" si="11"/>
        <v>329160</v>
      </c>
      <c r="E84" s="3">
        <v>101280</v>
      </c>
      <c r="F84" s="3">
        <v>101360</v>
      </c>
      <c r="G84" s="7" t="s">
        <v>202</v>
      </c>
      <c r="H84" s="3" t="str">
        <f t="shared" si="12"/>
        <v xml:space="preserve"> </v>
      </c>
      <c r="I84" s="7" t="s">
        <v>202</v>
      </c>
      <c r="J84" s="7" t="s">
        <v>202</v>
      </c>
      <c r="K84" s="7">
        <v>820</v>
      </c>
      <c r="L84" s="3">
        <f t="shared" si="13"/>
        <v>76842.2</v>
      </c>
      <c r="M84" s="7">
        <v>93710</v>
      </c>
      <c r="N84" s="7">
        <v>100180</v>
      </c>
      <c r="O84" s="7">
        <v>40</v>
      </c>
      <c r="P84" s="3">
        <f t="shared" si="14"/>
        <v>4459.2</v>
      </c>
      <c r="Q84" s="7">
        <v>111480</v>
      </c>
      <c r="R84" s="7">
        <v>106450</v>
      </c>
      <c r="S84" s="7">
        <v>110</v>
      </c>
      <c r="T84" s="3">
        <f t="shared" si="15"/>
        <v>8662.5</v>
      </c>
      <c r="U84" s="7">
        <v>78750</v>
      </c>
      <c r="V84" s="7">
        <v>59300</v>
      </c>
      <c r="W84" s="3" t="str">
        <f t="shared" si="16"/>
        <v xml:space="preserve"> </v>
      </c>
      <c r="X84" s="3" t="str">
        <f t="shared" si="17"/>
        <v xml:space="preserve"> </v>
      </c>
      <c r="Y84" s="3" t="str">
        <f t="shared" si="18"/>
        <v xml:space="preserve"> </v>
      </c>
      <c r="AA84" s="3" t="str">
        <f t="shared" si="19"/>
        <v xml:space="preserve"> </v>
      </c>
      <c r="AB84" s="3" t="str">
        <f t="shared" si="20"/>
        <v xml:space="preserve"> </v>
      </c>
      <c r="AC84" s="3" t="str">
        <f t="shared" si="21"/>
        <v xml:space="preserve"> </v>
      </c>
    </row>
    <row r="85" spans="1:29" x14ac:dyDescent="0.2">
      <c r="A85" s="2" t="s">
        <v>797</v>
      </c>
      <c r="B85" s="2" t="s">
        <v>798</v>
      </c>
      <c r="C85" s="3">
        <v>69180</v>
      </c>
      <c r="D85" s="3">
        <f t="shared" si="11"/>
        <v>5522639.3999999994</v>
      </c>
      <c r="E85" s="3">
        <v>79830</v>
      </c>
      <c r="F85" s="3">
        <v>72100</v>
      </c>
      <c r="G85" s="7">
        <v>1500</v>
      </c>
      <c r="H85" s="3">
        <f t="shared" si="12"/>
        <v>102870</v>
      </c>
      <c r="I85" s="7">
        <v>68580</v>
      </c>
      <c r="J85" s="7">
        <v>63960</v>
      </c>
      <c r="K85" s="7">
        <v>7300</v>
      </c>
      <c r="L85" s="3">
        <f t="shared" si="13"/>
        <v>639991</v>
      </c>
      <c r="M85" s="7">
        <v>87670</v>
      </c>
      <c r="N85" s="7">
        <v>78910</v>
      </c>
      <c r="O85" s="7">
        <v>310</v>
      </c>
      <c r="P85" s="3">
        <f t="shared" si="14"/>
        <v>27056.799999999999</v>
      </c>
      <c r="Q85" s="7">
        <v>87280</v>
      </c>
      <c r="R85" s="7">
        <v>91500</v>
      </c>
      <c r="S85" s="7">
        <v>5400</v>
      </c>
      <c r="T85" s="3">
        <f t="shared" si="15"/>
        <v>405810.00000000006</v>
      </c>
      <c r="U85" s="7">
        <v>75150</v>
      </c>
      <c r="V85" s="7">
        <v>70740</v>
      </c>
      <c r="W85" s="3">
        <f t="shared" si="16"/>
        <v>14510</v>
      </c>
      <c r="X85" s="3">
        <f t="shared" si="17"/>
        <v>1175727.8</v>
      </c>
      <c r="Y85" s="3">
        <f t="shared" si="18"/>
        <v>81028.793935217094</v>
      </c>
      <c r="AA85" s="3">
        <f t="shared" si="19"/>
        <v>54670</v>
      </c>
      <c r="AB85" s="3">
        <f t="shared" si="20"/>
        <v>4346911.5999999996</v>
      </c>
      <c r="AC85" s="3">
        <f t="shared" si="21"/>
        <v>79511.827327601975</v>
      </c>
    </row>
    <row r="86" spans="1:29" x14ac:dyDescent="0.2">
      <c r="A86" s="2" t="s">
        <v>799</v>
      </c>
      <c r="B86" s="2" t="s">
        <v>800</v>
      </c>
      <c r="C86" s="3">
        <v>25570</v>
      </c>
      <c r="D86" s="3">
        <f t="shared" si="11"/>
        <v>2034604.9</v>
      </c>
      <c r="E86" s="3">
        <v>79570</v>
      </c>
      <c r="F86" s="3">
        <v>75560</v>
      </c>
      <c r="G86" s="7">
        <v>370</v>
      </c>
      <c r="H86" s="3">
        <f t="shared" si="12"/>
        <v>28027.5</v>
      </c>
      <c r="I86" s="7">
        <v>75750</v>
      </c>
      <c r="J86" s="7">
        <v>75460</v>
      </c>
      <c r="K86" s="7">
        <v>3040</v>
      </c>
      <c r="L86" s="3">
        <f t="shared" si="13"/>
        <v>289256</v>
      </c>
      <c r="M86" s="7">
        <v>95150</v>
      </c>
      <c r="N86" s="7">
        <v>90390</v>
      </c>
      <c r="O86" s="7">
        <v>70</v>
      </c>
      <c r="P86" s="3">
        <f t="shared" si="14"/>
        <v>4035.5</v>
      </c>
      <c r="Q86" s="7">
        <v>57650</v>
      </c>
      <c r="R86" s="7">
        <v>51770</v>
      </c>
      <c r="S86" s="7">
        <v>660</v>
      </c>
      <c r="T86" s="3">
        <f t="shared" si="15"/>
        <v>49737.599999999999</v>
      </c>
      <c r="U86" s="7">
        <v>75360</v>
      </c>
      <c r="V86" s="7">
        <v>72160</v>
      </c>
      <c r="W86" s="3">
        <f t="shared" si="16"/>
        <v>4140</v>
      </c>
      <c r="X86" s="3">
        <f t="shared" si="17"/>
        <v>371056.6</v>
      </c>
      <c r="Y86" s="3">
        <f t="shared" si="18"/>
        <v>89627.198067632853</v>
      </c>
      <c r="AA86" s="3">
        <f t="shared" si="19"/>
        <v>21430</v>
      </c>
      <c r="AB86" s="3">
        <f t="shared" si="20"/>
        <v>1663548.2999999998</v>
      </c>
      <c r="AC86" s="3">
        <f t="shared" si="21"/>
        <v>77627.078861409231</v>
      </c>
    </row>
    <row r="87" spans="1:29" x14ac:dyDescent="0.2">
      <c r="A87" s="2" t="s">
        <v>451</v>
      </c>
      <c r="B87" s="2" t="s">
        <v>452</v>
      </c>
      <c r="C87" s="3">
        <v>1150</v>
      </c>
      <c r="D87" s="3">
        <f t="shared" si="11"/>
        <v>73853</v>
      </c>
      <c r="E87" s="3">
        <v>64220</v>
      </c>
      <c r="F87" s="3">
        <v>56820</v>
      </c>
      <c r="G87" s="7" t="s">
        <v>202</v>
      </c>
      <c r="H87" s="3" t="str">
        <f t="shared" si="12"/>
        <v xml:space="preserve"> </v>
      </c>
      <c r="I87" s="7" t="s">
        <v>202</v>
      </c>
      <c r="J87" s="7" t="s">
        <v>202</v>
      </c>
      <c r="K87" s="7">
        <v>50</v>
      </c>
      <c r="L87" s="3" t="str">
        <f t="shared" si="13"/>
        <v xml:space="preserve"> </v>
      </c>
      <c r="M87" s="7" t="s">
        <v>705</v>
      </c>
      <c r="N87" s="7" t="s">
        <v>705</v>
      </c>
      <c r="O87" s="7" t="s">
        <v>202</v>
      </c>
      <c r="P87" s="3" t="str">
        <f t="shared" si="14"/>
        <v xml:space="preserve"> </v>
      </c>
      <c r="Q87" s="7" t="s">
        <v>202</v>
      </c>
      <c r="R87" s="7" t="s">
        <v>202</v>
      </c>
      <c r="S87" s="7" t="s">
        <v>736</v>
      </c>
      <c r="T87" s="3" t="str">
        <f t="shared" si="15"/>
        <v xml:space="preserve"> </v>
      </c>
      <c r="U87" s="7">
        <v>61080</v>
      </c>
      <c r="V87" s="7">
        <v>57260</v>
      </c>
      <c r="W87" s="3" t="str">
        <f t="shared" si="16"/>
        <v xml:space="preserve"> </v>
      </c>
      <c r="X87" s="3" t="str">
        <f t="shared" si="17"/>
        <v xml:space="preserve"> </v>
      </c>
      <c r="Y87" s="3" t="str">
        <f t="shared" si="18"/>
        <v xml:space="preserve"> </v>
      </c>
      <c r="AA87" s="3" t="str">
        <f t="shared" si="19"/>
        <v xml:space="preserve"> </v>
      </c>
      <c r="AB87" s="3" t="str">
        <f t="shared" si="20"/>
        <v xml:space="preserve"> </v>
      </c>
      <c r="AC87" s="3" t="str">
        <f t="shared" si="21"/>
        <v xml:space="preserve"> </v>
      </c>
    </row>
    <row r="88" spans="1:29" x14ac:dyDescent="0.2">
      <c r="A88" s="2" t="s">
        <v>453</v>
      </c>
      <c r="B88" s="2" t="s">
        <v>454</v>
      </c>
      <c r="C88" s="3">
        <v>1220</v>
      </c>
      <c r="D88" s="3">
        <f t="shared" si="11"/>
        <v>77165</v>
      </c>
      <c r="E88" s="3">
        <v>63250</v>
      </c>
      <c r="F88" s="3">
        <v>56120</v>
      </c>
      <c r="G88" s="7" t="s">
        <v>202</v>
      </c>
      <c r="H88" s="3" t="str">
        <f t="shared" si="12"/>
        <v xml:space="preserve"> </v>
      </c>
      <c r="I88" s="7" t="s">
        <v>202</v>
      </c>
      <c r="J88" s="7" t="s">
        <v>202</v>
      </c>
      <c r="K88" s="7">
        <v>110</v>
      </c>
      <c r="L88" s="3">
        <f t="shared" si="13"/>
        <v>6700.0999999999995</v>
      </c>
      <c r="M88" s="7">
        <v>60910</v>
      </c>
      <c r="N88" s="7">
        <v>54790</v>
      </c>
      <c r="O88" s="7" t="s">
        <v>202</v>
      </c>
      <c r="P88" s="3" t="str">
        <f t="shared" si="14"/>
        <v xml:space="preserve"> </v>
      </c>
      <c r="Q88" s="7" t="s">
        <v>202</v>
      </c>
      <c r="R88" s="7" t="s">
        <v>202</v>
      </c>
      <c r="S88" s="7" t="s">
        <v>202</v>
      </c>
      <c r="T88" s="3" t="str">
        <f t="shared" si="15"/>
        <v xml:space="preserve"> </v>
      </c>
      <c r="U88" s="7" t="s">
        <v>202</v>
      </c>
      <c r="V88" s="7" t="s">
        <v>202</v>
      </c>
      <c r="W88" s="3" t="str">
        <f t="shared" si="16"/>
        <v xml:space="preserve"> </v>
      </c>
      <c r="X88" s="3" t="str">
        <f t="shared" si="17"/>
        <v xml:space="preserve"> </v>
      </c>
      <c r="Y88" s="3" t="str">
        <f t="shared" si="18"/>
        <v xml:space="preserve"> </v>
      </c>
      <c r="AA88" s="3" t="str">
        <f t="shared" si="19"/>
        <v xml:space="preserve"> </v>
      </c>
      <c r="AB88" s="3" t="str">
        <f t="shared" si="20"/>
        <v xml:space="preserve"> </v>
      </c>
      <c r="AC88" s="3" t="str">
        <f t="shared" si="21"/>
        <v xml:space="preserve"> </v>
      </c>
    </row>
    <row r="89" spans="1:29" x14ac:dyDescent="0.2">
      <c r="A89" s="2" t="s">
        <v>803</v>
      </c>
      <c r="B89" s="2" t="s">
        <v>804</v>
      </c>
      <c r="C89" s="3">
        <v>82720</v>
      </c>
      <c r="D89" s="3">
        <f t="shared" si="11"/>
        <v>6509236.7999999998</v>
      </c>
      <c r="E89" s="3">
        <v>78690</v>
      </c>
      <c r="F89" s="3">
        <v>73090</v>
      </c>
      <c r="G89" s="7">
        <v>1250</v>
      </c>
      <c r="H89" s="3">
        <f t="shared" si="12"/>
        <v>85750</v>
      </c>
      <c r="I89" s="7">
        <v>68600</v>
      </c>
      <c r="J89" s="7">
        <v>60670</v>
      </c>
      <c r="K89" s="7">
        <v>10270</v>
      </c>
      <c r="L89" s="3">
        <f t="shared" si="13"/>
        <v>944840</v>
      </c>
      <c r="M89" s="7">
        <v>92000</v>
      </c>
      <c r="N89" s="7">
        <v>85180</v>
      </c>
      <c r="O89" s="7">
        <v>490</v>
      </c>
      <c r="P89" s="3">
        <f t="shared" si="14"/>
        <v>34133.4</v>
      </c>
      <c r="Q89" s="7">
        <v>69660</v>
      </c>
      <c r="R89" s="7">
        <v>68580</v>
      </c>
      <c r="S89" s="7">
        <v>6860</v>
      </c>
      <c r="T89" s="3">
        <f t="shared" si="15"/>
        <v>530072.19999999995</v>
      </c>
      <c r="U89" s="7">
        <v>77270</v>
      </c>
      <c r="V89" s="7">
        <v>69830</v>
      </c>
      <c r="W89" s="3">
        <f t="shared" si="16"/>
        <v>18870</v>
      </c>
      <c r="X89" s="3">
        <f t="shared" si="17"/>
        <v>1594795.5999999999</v>
      </c>
      <c r="Y89" s="3">
        <f t="shared" si="18"/>
        <v>84514.870164281921</v>
      </c>
      <c r="AA89" s="3">
        <f t="shared" si="19"/>
        <v>63850</v>
      </c>
      <c r="AB89" s="3">
        <f t="shared" si="20"/>
        <v>4914441.2</v>
      </c>
      <c r="AC89" s="3">
        <f t="shared" si="21"/>
        <v>76968.538762725133</v>
      </c>
    </row>
    <row r="90" spans="1:29" x14ac:dyDescent="0.2">
      <c r="A90" s="2" t="s">
        <v>805</v>
      </c>
      <c r="B90" s="2" t="s">
        <v>806</v>
      </c>
      <c r="C90" s="3">
        <v>15750</v>
      </c>
      <c r="D90" s="3">
        <f t="shared" si="11"/>
        <v>1071472.5</v>
      </c>
      <c r="E90" s="3">
        <v>68030</v>
      </c>
      <c r="F90" s="3">
        <v>64180</v>
      </c>
      <c r="G90" s="7">
        <v>340</v>
      </c>
      <c r="H90" s="3">
        <f t="shared" si="12"/>
        <v>21233</v>
      </c>
      <c r="I90" s="7">
        <v>62450</v>
      </c>
      <c r="J90" s="7">
        <v>59310</v>
      </c>
      <c r="K90" s="7">
        <v>2320</v>
      </c>
      <c r="L90" s="3">
        <f t="shared" si="13"/>
        <v>193000.8</v>
      </c>
      <c r="M90" s="7">
        <v>83190</v>
      </c>
      <c r="N90" s="7">
        <v>78900</v>
      </c>
      <c r="O90" s="7">
        <v>60</v>
      </c>
      <c r="P90" s="3">
        <f t="shared" si="14"/>
        <v>3571.8</v>
      </c>
      <c r="Q90" s="7">
        <v>59530</v>
      </c>
      <c r="R90" s="7">
        <v>55510</v>
      </c>
      <c r="S90" s="7">
        <v>770</v>
      </c>
      <c r="T90" s="3">
        <f t="shared" si="15"/>
        <v>45899.7</v>
      </c>
      <c r="U90" s="7">
        <v>59610</v>
      </c>
      <c r="V90" s="7">
        <v>59190</v>
      </c>
      <c r="W90" s="3">
        <f t="shared" si="16"/>
        <v>3490</v>
      </c>
      <c r="X90" s="3">
        <f t="shared" si="17"/>
        <v>263705.3</v>
      </c>
      <c r="Y90" s="3">
        <f t="shared" si="18"/>
        <v>75560.257879656157</v>
      </c>
      <c r="AA90" s="3">
        <f t="shared" si="19"/>
        <v>12260</v>
      </c>
      <c r="AB90" s="3">
        <f t="shared" si="20"/>
        <v>807767.2</v>
      </c>
      <c r="AC90" s="3">
        <f t="shared" si="21"/>
        <v>65886.39477977161</v>
      </c>
    </row>
    <row r="91" spans="1:29" x14ac:dyDescent="0.2">
      <c r="A91" s="2" t="s">
        <v>807</v>
      </c>
      <c r="B91" s="2" t="s">
        <v>808</v>
      </c>
      <c r="C91" s="3">
        <v>11490</v>
      </c>
      <c r="D91" s="3">
        <f t="shared" si="11"/>
        <v>708243.6</v>
      </c>
      <c r="E91" s="3">
        <v>61640</v>
      </c>
      <c r="F91" s="3">
        <v>57440</v>
      </c>
      <c r="G91" s="7">
        <v>300</v>
      </c>
      <c r="H91" s="3">
        <f t="shared" si="12"/>
        <v>17403</v>
      </c>
      <c r="I91" s="7">
        <v>58010</v>
      </c>
      <c r="J91" s="7">
        <v>55440</v>
      </c>
      <c r="K91" s="7">
        <v>1300</v>
      </c>
      <c r="L91" s="3">
        <f t="shared" si="13"/>
        <v>89179.999999999985</v>
      </c>
      <c r="M91" s="7">
        <v>68600</v>
      </c>
      <c r="N91" s="7">
        <v>66560</v>
      </c>
      <c r="O91" s="7">
        <v>270</v>
      </c>
      <c r="P91" s="3">
        <f t="shared" si="14"/>
        <v>13284</v>
      </c>
      <c r="Q91" s="7">
        <v>49200</v>
      </c>
      <c r="R91" s="7">
        <v>45700</v>
      </c>
      <c r="S91" s="7">
        <v>830</v>
      </c>
      <c r="T91" s="3">
        <f t="shared" si="15"/>
        <v>44214.100000000006</v>
      </c>
      <c r="U91" s="7">
        <v>53270</v>
      </c>
      <c r="V91" s="7">
        <v>47270</v>
      </c>
      <c r="W91" s="3">
        <f t="shared" si="16"/>
        <v>2700</v>
      </c>
      <c r="X91" s="3">
        <f t="shared" si="17"/>
        <v>164081.09999999998</v>
      </c>
      <c r="Y91" s="3">
        <f t="shared" si="18"/>
        <v>60770.777777777766</v>
      </c>
      <c r="AA91" s="3">
        <f t="shared" si="19"/>
        <v>8790</v>
      </c>
      <c r="AB91" s="3">
        <f t="shared" si="20"/>
        <v>544162.5</v>
      </c>
      <c r="AC91" s="3">
        <f t="shared" si="21"/>
        <v>61906.996587030713</v>
      </c>
    </row>
    <row r="92" spans="1:29" x14ac:dyDescent="0.2">
      <c r="A92" s="2" t="s">
        <v>809</v>
      </c>
      <c r="B92" s="2" t="s">
        <v>810</v>
      </c>
      <c r="C92" s="3">
        <v>40190</v>
      </c>
      <c r="D92" s="3">
        <f t="shared" si="11"/>
        <v>2378444.2000000002</v>
      </c>
      <c r="E92" s="3">
        <v>59180</v>
      </c>
      <c r="F92" s="3">
        <v>56230</v>
      </c>
      <c r="G92" s="7">
        <v>890</v>
      </c>
      <c r="H92" s="3">
        <f t="shared" si="12"/>
        <v>48985.599999999999</v>
      </c>
      <c r="I92" s="7">
        <v>55040</v>
      </c>
      <c r="J92" s="7">
        <v>50630</v>
      </c>
      <c r="K92" s="7">
        <v>3850</v>
      </c>
      <c r="L92" s="3">
        <f t="shared" si="13"/>
        <v>320705</v>
      </c>
      <c r="M92" s="7">
        <v>83300</v>
      </c>
      <c r="N92" s="7">
        <v>85340</v>
      </c>
      <c r="O92" s="7">
        <v>400</v>
      </c>
      <c r="P92" s="3">
        <f t="shared" si="14"/>
        <v>22992</v>
      </c>
      <c r="Q92" s="7">
        <v>57480</v>
      </c>
      <c r="R92" s="7">
        <v>53690</v>
      </c>
      <c r="S92" s="7">
        <v>4440</v>
      </c>
      <c r="T92" s="3">
        <f t="shared" si="15"/>
        <v>248995.19999999998</v>
      </c>
      <c r="U92" s="7">
        <v>56080</v>
      </c>
      <c r="V92" s="7">
        <v>51040</v>
      </c>
      <c r="W92" s="3">
        <f t="shared" si="16"/>
        <v>9580</v>
      </c>
      <c r="X92" s="3">
        <f t="shared" si="17"/>
        <v>641677.79999999993</v>
      </c>
      <c r="Y92" s="3">
        <f t="shared" si="18"/>
        <v>66980.981210855942</v>
      </c>
      <c r="AA92" s="3">
        <f t="shared" si="19"/>
        <v>30610</v>
      </c>
      <c r="AB92" s="3">
        <f t="shared" si="20"/>
        <v>1736766.4000000004</v>
      </c>
      <c r="AC92" s="3">
        <f t="shared" si="21"/>
        <v>56738.529892192113</v>
      </c>
    </row>
    <row r="93" spans="1:29" x14ac:dyDescent="0.2">
      <c r="A93" s="2" t="s">
        <v>811</v>
      </c>
      <c r="B93" s="2" t="s">
        <v>812</v>
      </c>
      <c r="C93" s="3">
        <v>80420</v>
      </c>
      <c r="D93" s="3">
        <f t="shared" si="11"/>
        <v>8428820.1999999993</v>
      </c>
      <c r="E93" s="3">
        <v>104810</v>
      </c>
      <c r="F93" s="3">
        <v>103720</v>
      </c>
      <c r="G93" s="7">
        <v>2330</v>
      </c>
      <c r="H93" s="3">
        <f t="shared" si="12"/>
        <v>205086.59999999998</v>
      </c>
      <c r="I93" s="7">
        <v>88020</v>
      </c>
      <c r="J93" s="7">
        <v>89780</v>
      </c>
      <c r="K93" s="7">
        <v>20770</v>
      </c>
      <c r="L93" s="3">
        <f t="shared" si="13"/>
        <v>2330394</v>
      </c>
      <c r="M93" s="7">
        <v>112200</v>
      </c>
      <c r="N93" s="7">
        <v>112230</v>
      </c>
      <c r="O93" s="7">
        <v>860</v>
      </c>
      <c r="P93" s="3">
        <f t="shared" si="14"/>
        <v>80865.8</v>
      </c>
      <c r="Q93" s="7">
        <v>94030</v>
      </c>
      <c r="R93" s="7">
        <v>93810</v>
      </c>
      <c r="S93" s="7">
        <v>7280</v>
      </c>
      <c r="T93" s="3">
        <f t="shared" si="15"/>
        <v>764545.6</v>
      </c>
      <c r="U93" s="7">
        <v>105020</v>
      </c>
      <c r="V93" s="7">
        <v>106490</v>
      </c>
      <c r="W93" s="3">
        <f t="shared" si="16"/>
        <v>31240</v>
      </c>
      <c r="X93" s="3">
        <f t="shared" si="17"/>
        <v>3380892</v>
      </c>
      <c r="Y93" s="3">
        <f t="shared" si="18"/>
        <v>108223.17541613316</v>
      </c>
      <c r="AA93" s="3">
        <f t="shared" si="19"/>
        <v>49180</v>
      </c>
      <c r="AB93" s="3">
        <f t="shared" si="20"/>
        <v>5047928.1999999993</v>
      </c>
      <c r="AC93" s="3">
        <f t="shared" si="21"/>
        <v>102641.89101260673</v>
      </c>
    </row>
    <row r="94" spans="1:29" x14ac:dyDescent="0.2">
      <c r="A94" s="2" t="s">
        <v>455</v>
      </c>
      <c r="B94" s="2" t="s">
        <v>456</v>
      </c>
      <c r="C94" s="3">
        <v>2470</v>
      </c>
      <c r="D94" s="3">
        <f t="shared" si="11"/>
        <v>191103.90000000002</v>
      </c>
      <c r="E94" s="3">
        <v>77370</v>
      </c>
      <c r="F94" s="3">
        <v>74000</v>
      </c>
      <c r="G94" s="7" t="s">
        <v>202</v>
      </c>
      <c r="H94" s="3" t="str">
        <f t="shared" si="12"/>
        <v xml:space="preserve"> </v>
      </c>
      <c r="I94" s="7" t="s">
        <v>202</v>
      </c>
      <c r="J94" s="7" t="s">
        <v>202</v>
      </c>
      <c r="K94" s="7">
        <v>180</v>
      </c>
      <c r="L94" s="3">
        <f t="shared" si="13"/>
        <v>13717.8</v>
      </c>
      <c r="M94" s="7">
        <v>76210</v>
      </c>
      <c r="N94" s="7">
        <v>73790</v>
      </c>
      <c r="O94" s="7" t="s">
        <v>202</v>
      </c>
      <c r="P94" s="3" t="str">
        <f t="shared" si="14"/>
        <v xml:space="preserve"> </v>
      </c>
      <c r="Q94" s="7" t="s">
        <v>202</v>
      </c>
      <c r="R94" s="7" t="s">
        <v>202</v>
      </c>
      <c r="S94" s="7">
        <v>170</v>
      </c>
      <c r="T94" s="3">
        <f t="shared" si="15"/>
        <v>14025</v>
      </c>
      <c r="U94" s="7">
        <v>82500</v>
      </c>
      <c r="V94" s="7">
        <v>86120</v>
      </c>
      <c r="W94" s="3" t="str">
        <f t="shared" si="16"/>
        <v xml:space="preserve"> </v>
      </c>
      <c r="X94" s="3" t="str">
        <f t="shared" si="17"/>
        <v xml:space="preserve"> </v>
      </c>
      <c r="Y94" s="3" t="str">
        <f t="shared" si="18"/>
        <v xml:space="preserve"> </v>
      </c>
      <c r="AA94" s="3" t="str">
        <f t="shared" si="19"/>
        <v xml:space="preserve"> </v>
      </c>
      <c r="AB94" s="3" t="str">
        <f t="shared" si="20"/>
        <v xml:space="preserve"> </v>
      </c>
      <c r="AC94" s="3" t="str">
        <f t="shared" si="21"/>
        <v xml:space="preserve"> </v>
      </c>
    </row>
    <row r="95" spans="1:29" x14ac:dyDescent="0.2">
      <c r="A95" s="2" t="s">
        <v>813</v>
      </c>
      <c r="B95" s="2" t="s">
        <v>814</v>
      </c>
      <c r="C95" s="3">
        <v>18810</v>
      </c>
      <c r="D95" s="3">
        <f t="shared" si="11"/>
        <v>1715472</v>
      </c>
      <c r="E95" s="3">
        <v>91200</v>
      </c>
      <c r="F95" s="3">
        <v>86960</v>
      </c>
      <c r="G95" s="7">
        <v>280</v>
      </c>
      <c r="H95" s="3">
        <f t="shared" si="12"/>
        <v>19373.2</v>
      </c>
      <c r="I95" s="7">
        <v>69190</v>
      </c>
      <c r="J95" s="7">
        <v>68360</v>
      </c>
      <c r="K95" s="7">
        <v>5410</v>
      </c>
      <c r="L95" s="3">
        <f t="shared" si="13"/>
        <v>549493.69999999995</v>
      </c>
      <c r="M95" s="7">
        <v>101570</v>
      </c>
      <c r="N95" s="7">
        <v>97250</v>
      </c>
      <c r="O95" s="7" t="s">
        <v>202</v>
      </c>
      <c r="P95" s="3" t="str">
        <f t="shared" si="14"/>
        <v xml:space="preserve"> </v>
      </c>
      <c r="Q95" s="7" t="s">
        <v>202</v>
      </c>
      <c r="R95" s="7" t="s">
        <v>202</v>
      </c>
      <c r="S95" s="7">
        <v>1430</v>
      </c>
      <c r="T95" s="3">
        <f t="shared" si="15"/>
        <v>134577.29999999999</v>
      </c>
      <c r="U95" s="7">
        <v>94110</v>
      </c>
      <c r="V95" s="7">
        <v>86520</v>
      </c>
      <c r="W95" s="3" t="str">
        <f t="shared" si="16"/>
        <v xml:space="preserve"> </v>
      </c>
      <c r="X95" s="3" t="str">
        <f t="shared" si="17"/>
        <v xml:space="preserve"> </v>
      </c>
      <c r="Y95" s="3" t="str">
        <f t="shared" si="18"/>
        <v xml:space="preserve"> </v>
      </c>
      <c r="AA95" s="3" t="str">
        <f t="shared" si="19"/>
        <v xml:space="preserve"> </v>
      </c>
      <c r="AB95" s="3" t="str">
        <f t="shared" si="20"/>
        <v xml:space="preserve"> </v>
      </c>
      <c r="AC95" s="3" t="str">
        <f t="shared" si="21"/>
        <v xml:space="preserve"> </v>
      </c>
    </row>
    <row r="96" spans="1:29" x14ac:dyDescent="0.2">
      <c r="A96" s="2" t="s">
        <v>815</v>
      </c>
      <c r="B96" s="2" t="s">
        <v>816</v>
      </c>
      <c r="C96" s="3">
        <v>32190</v>
      </c>
      <c r="D96" s="3">
        <f t="shared" si="11"/>
        <v>3292071.3</v>
      </c>
      <c r="E96" s="3">
        <v>102270</v>
      </c>
      <c r="F96" s="3">
        <v>94350</v>
      </c>
      <c r="G96" s="7">
        <v>310</v>
      </c>
      <c r="H96" s="3">
        <f t="shared" si="12"/>
        <v>28606.799999999999</v>
      </c>
      <c r="I96" s="7">
        <v>92280</v>
      </c>
      <c r="J96" s="7">
        <v>89530</v>
      </c>
      <c r="K96" s="7">
        <v>2210</v>
      </c>
      <c r="L96" s="3">
        <f t="shared" si="13"/>
        <v>222171.3</v>
      </c>
      <c r="M96" s="7">
        <v>100530</v>
      </c>
      <c r="N96" s="7">
        <v>94970</v>
      </c>
      <c r="O96" s="7">
        <v>120</v>
      </c>
      <c r="P96" s="3">
        <f t="shared" si="14"/>
        <v>12873.6</v>
      </c>
      <c r="Q96" s="7">
        <v>107280</v>
      </c>
      <c r="R96" s="7">
        <v>95890</v>
      </c>
      <c r="S96" s="7">
        <v>6000</v>
      </c>
      <c r="T96" s="3">
        <f t="shared" si="15"/>
        <v>724200</v>
      </c>
      <c r="U96" s="7">
        <v>120700</v>
      </c>
      <c r="V96" s="7">
        <v>109570</v>
      </c>
      <c r="W96" s="3">
        <f t="shared" si="16"/>
        <v>8640</v>
      </c>
      <c r="X96" s="3">
        <f t="shared" si="17"/>
        <v>987851.7</v>
      </c>
      <c r="Y96" s="3">
        <f t="shared" si="18"/>
        <v>114334.6875</v>
      </c>
      <c r="AA96" s="3">
        <f t="shared" si="19"/>
        <v>23550</v>
      </c>
      <c r="AB96" s="3">
        <f t="shared" si="20"/>
        <v>2304219.5999999996</v>
      </c>
      <c r="AC96" s="3">
        <f t="shared" si="21"/>
        <v>97843.719745222916</v>
      </c>
    </row>
    <row r="97" spans="1:29" x14ac:dyDescent="0.2">
      <c r="A97" s="2" t="s">
        <v>817</v>
      </c>
      <c r="B97" s="2" t="s">
        <v>818</v>
      </c>
      <c r="C97" s="3">
        <v>258100</v>
      </c>
      <c r="D97" s="3">
        <f t="shared" si="11"/>
        <v>21716534</v>
      </c>
      <c r="E97" s="3">
        <v>84140</v>
      </c>
      <c r="F97" s="3">
        <v>79340</v>
      </c>
      <c r="G97" s="7">
        <v>4700</v>
      </c>
      <c r="H97" s="3">
        <f t="shared" si="12"/>
        <v>407866</v>
      </c>
      <c r="I97" s="7">
        <v>86780</v>
      </c>
      <c r="J97" s="7">
        <v>81920</v>
      </c>
      <c r="K97" s="7">
        <v>34900</v>
      </c>
      <c r="L97" s="3">
        <f t="shared" si="13"/>
        <v>3341675</v>
      </c>
      <c r="M97" s="7">
        <v>95750</v>
      </c>
      <c r="N97" s="7">
        <v>93880</v>
      </c>
      <c r="O97" s="7">
        <v>1420</v>
      </c>
      <c r="P97" s="3">
        <f t="shared" si="14"/>
        <v>117732.2</v>
      </c>
      <c r="Q97" s="7">
        <v>82910</v>
      </c>
      <c r="R97" s="7">
        <v>77470</v>
      </c>
      <c r="S97" s="7">
        <v>23070</v>
      </c>
      <c r="T97" s="3">
        <f t="shared" si="15"/>
        <v>2186805.3000000003</v>
      </c>
      <c r="U97" s="7">
        <v>94790</v>
      </c>
      <c r="V97" s="7">
        <v>85010</v>
      </c>
      <c r="W97" s="3">
        <f t="shared" si="16"/>
        <v>64090</v>
      </c>
      <c r="X97" s="3">
        <f t="shared" si="17"/>
        <v>6054078.5</v>
      </c>
      <c r="Y97" s="3">
        <f t="shared" si="18"/>
        <v>94462.13917927914</v>
      </c>
      <c r="AA97" s="3">
        <f t="shared" si="19"/>
        <v>194010</v>
      </c>
      <c r="AB97" s="3">
        <f t="shared" si="20"/>
        <v>15662455.5</v>
      </c>
      <c r="AC97" s="3">
        <f t="shared" si="21"/>
        <v>80730.145353332307</v>
      </c>
    </row>
    <row r="98" spans="1:29" x14ac:dyDescent="0.2">
      <c r="A98" s="2" t="s">
        <v>819</v>
      </c>
      <c r="B98" s="2" t="s">
        <v>820</v>
      </c>
      <c r="C98" s="3">
        <v>79580</v>
      </c>
      <c r="D98" s="3">
        <f t="shared" si="11"/>
        <v>8274728.4000000004</v>
      </c>
      <c r="E98" s="3">
        <v>103980</v>
      </c>
      <c r="F98" s="3">
        <v>100920</v>
      </c>
      <c r="G98" s="7">
        <v>2720</v>
      </c>
      <c r="H98" s="3">
        <f t="shared" si="12"/>
        <v>256468.80000000002</v>
      </c>
      <c r="I98" s="7">
        <v>94290</v>
      </c>
      <c r="J98" s="7">
        <v>92380</v>
      </c>
      <c r="K98" s="7">
        <v>22360</v>
      </c>
      <c r="L98" s="3">
        <f t="shared" si="13"/>
        <v>2561561.6000000001</v>
      </c>
      <c r="M98" s="7">
        <v>114560</v>
      </c>
      <c r="N98" s="7">
        <v>113270</v>
      </c>
      <c r="O98" s="7">
        <v>880</v>
      </c>
      <c r="P98" s="3">
        <f t="shared" si="14"/>
        <v>86891.199999999997</v>
      </c>
      <c r="Q98" s="7">
        <v>98740</v>
      </c>
      <c r="R98" s="7">
        <v>95270</v>
      </c>
      <c r="S98" s="7">
        <v>9040</v>
      </c>
      <c r="T98" s="3">
        <f t="shared" si="15"/>
        <v>887818.39999999991</v>
      </c>
      <c r="U98" s="7">
        <v>98210</v>
      </c>
      <c r="V98" s="7">
        <v>96490</v>
      </c>
      <c r="W98" s="3">
        <f t="shared" si="16"/>
        <v>35000</v>
      </c>
      <c r="X98" s="3">
        <f t="shared" si="17"/>
        <v>3792740</v>
      </c>
      <c r="Y98" s="3">
        <f t="shared" si="18"/>
        <v>108364</v>
      </c>
      <c r="AA98" s="3">
        <f t="shared" si="19"/>
        <v>44580</v>
      </c>
      <c r="AB98" s="3">
        <f t="shared" si="20"/>
        <v>4481988.4000000004</v>
      </c>
      <c r="AC98" s="3">
        <f t="shared" si="21"/>
        <v>100538.0978017048</v>
      </c>
    </row>
    <row r="99" spans="1:29" x14ac:dyDescent="0.2">
      <c r="A99" s="2" t="s">
        <v>821</v>
      </c>
      <c r="B99" s="2" t="s">
        <v>822</v>
      </c>
      <c r="C99" s="3">
        <v>160560</v>
      </c>
      <c r="D99" s="3">
        <f t="shared" si="11"/>
        <v>14741013.6</v>
      </c>
      <c r="E99" s="3">
        <v>91810</v>
      </c>
      <c r="F99" s="3">
        <v>87920</v>
      </c>
      <c r="G99" s="7">
        <v>4610</v>
      </c>
      <c r="H99" s="3">
        <f t="shared" si="12"/>
        <v>449060.1</v>
      </c>
      <c r="I99" s="7">
        <v>97410</v>
      </c>
      <c r="J99" s="7">
        <v>95400</v>
      </c>
      <c r="K99" s="7">
        <v>24110</v>
      </c>
      <c r="L99" s="3">
        <f t="shared" si="13"/>
        <v>2586520.7999999998</v>
      </c>
      <c r="M99" s="7">
        <v>107280</v>
      </c>
      <c r="N99" s="7">
        <v>105110</v>
      </c>
      <c r="O99" s="7">
        <v>780</v>
      </c>
      <c r="P99" s="3">
        <f t="shared" si="14"/>
        <v>69724.2</v>
      </c>
      <c r="Q99" s="7">
        <v>89390</v>
      </c>
      <c r="R99" s="7">
        <v>84900</v>
      </c>
      <c r="S99" s="7">
        <v>11840</v>
      </c>
      <c r="T99" s="3">
        <f t="shared" si="15"/>
        <v>1120064</v>
      </c>
      <c r="U99" s="7">
        <v>94600</v>
      </c>
      <c r="V99" s="7">
        <v>87830</v>
      </c>
      <c r="W99" s="3">
        <f t="shared" si="16"/>
        <v>41340</v>
      </c>
      <c r="X99" s="3">
        <f t="shared" si="17"/>
        <v>4225369.0999999996</v>
      </c>
      <c r="Y99" s="3">
        <f t="shared" si="18"/>
        <v>102210.18626028059</v>
      </c>
      <c r="AA99" s="3">
        <f t="shared" si="19"/>
        <v>119220</v>
      </c>
      <c r="AB99" s="3">
        <f t="shared" si="20"/>
        <v>10515644.5</v>
      </c>
      <c r="AC99" s="3">
        <f t="shared" si="21"/>
        <v>88203.694849857406</v>
      </c>
    </row>
    <row r="100" spans="1:29" x14ac:dyDescent="0.2">
      <c r="A100" s="2" t="s">
        <v>823</v>
      </c>
      <c r="B100" s="2" t="s">
        <v>824</v>
      </c>
      <c r="C100" s="3">
        <v>134960</v>
      </c>
      <c r="D100" s="3">
        <f t="shared" si="11"/>
        <v>12854940</v>
      </c>
      <c r="E100" s="3">
        <v>95250</v>
      </c>
      <c r="F100" s="3">
        <v>91820</v>
      </c>
      <c r="G100" s="7">
        <v>3870</v>
      </c>
      <c r="H100" s="3">
        <f t="shared" si="12"/>
        <v>342920.7</v>
      </c>
      <c r="I100" s="7">
        <v>88610</v>
      </c>
      <c r="J100" s="7">
        <v>87300</v>
      </c>
      <c r="K100" s="7">
        <v>30140</v>
      </c>
      <c r="L100" s="3">
        <f t="shared" si="13"/>
        <v>3238543</v>
      </c>
      <c r="M100" s="7">
        <v>107450</v>
      </c>
      <c r="N100" s="7">
        <v>104910</v>
      </c>
      <c r="O100" s="7">
        <v>1380</v>
      </c>
      <c r="P100" s="3">
        <f t="shared" si="14"/>
        <v>136247.4</v>
      </c>
      <c r="Q100" s="7">
        <v>98730</v>
      </c>
      <c r="R100" s="7">
        <v>97450</v>
      </c>
      <c r="S100" s="7">
        <v>11640</v>
      </c>
      <c r="T100" s="3">
        <f t="shared" si="15"/>
        <v>1094160</v>
      </c>
      <c r="U100" s="7">
        <v>94000</v>
      </c>
      <c r="V100" s="7">
        <v>89830</v>
      </c>
      <c r="W100" s="3">
        <f t="shared" si="16"/>
        <v>47030</v>
      </c>
      <c r="X100" s="3">
        <f t="shared" si="17"/>
        <v>4811871.0999999996</v>
      </c>
      <c r="Y100" s="3">
        <f t="shared" si="18"/>
        <v>102314.92876887093</v>
      </c>
      <c r="AA100" s="3">
        <f t="shared" si="19"/>
        <v>87930</v>
      </c>
      <c r="AB100" s="3">
        <f t="shared" si="20"/>
        <v>8043068.9000000004</v>
      </c>
      <c r="AC100" s="3">
        <f t="shared" si="21"/>
        <v>91471.271465938815</v>
      </c>
    </row>
    <row r="101" spans="1:29" x14ac:dyDescent="0.2">
      <c r="A101" s="2" t="s">
        <v>825</v>
      </c>
      <c r="B101" s="2" t="s">
        <v>826</v>
      </c>
      <c r="C101" s="3">
        <v>50850</v>
      </c>
      <c r="D101" s="3">
        <f t="shared" si="11"/>
        <v>4329369</v>
      </c>
      <c r="E101" s="3">
        <v>85140</v>
      </c>
      <c r="F101" s="3">
        <v>80890</v>
      </c>
      <c r="G101" s="7">
        <v>730</v>
      </c>
      <c r="H101" s="3">
        <f t="shared" si="12"/>
        <v>55596.799999999996</v>
      </c>
      <c r="I101" s="7">
        <v>76160</v>
      </c>
      <c r="J101" s="7">
        <v>73480</v>
      </c>
      <c r="K101" s="7">
        <v>6150</v>
      </c>
      <c r="L101" s="3">
        <f t="shared" si="13"/>
        <v>575148</v>
      </c>
      <c r="M101" s="7">
        <v>93520</v>
      </c>
      <c r="N101" s="7">
        <v>87820</v>
      </c>
      <c r="O101" s="7">
        <v>680</v>
      </c>
      <c r="P101" s="3">
        <f t="shared" si="14"/>
        <v>61941.200000000004</v>
      </c>
      <c r="Q101" s="7">
        <v>91090</v>
      </c>
      <c r="R101" s="7">
        <v>88310</v>
      </c>
      <c r="S101" s="7">
        <v>3320</v>
      </c>
      <c r="T101" s="3">
        <f t="shared" si="15"/>
        <v>333294.8</v>
      </c>
      <c r="U101" s="7">
        <v>100390</v>
      </c>
      <c r="V101" s="7">
        <v>91800</v>
      </c>
      <c r="W101" s="3">
        <f t="shared" si="16"/>
        <v>10880</v>
      </c>
      <c r="X101" s="3">
        <f t="shared" si="17"/>
        <v>1025980.8</v>
      </c>
      <c r="Y101" s="3">
        <f t="shared" si="18"/>
        <v>94299.705882352937</v>
      </c>
      <c r="AA101" s="3">
        <f t="shared" si="19"/>
        <v>39970</v>
      </c>
      <c r="AB101" s="3">
        <f t="shared" si="20"/>
        <v>3303388.2</v>
      </c>
      <c r="AC101" s="3">
        <f t="shared" si="21"/>
        <v>82646.69001751313</v>
      </c>
    </row>
    <row r="102" spans="1:29" x14ac:dyDescent="0.2">
      <c r="A102" s="2" t="s">
        <v>827</v>
      </c>
      <c r="B102" s="2" t="s">
        <v>828</v>
      </c>
      <c r="C102" s="3">
        <v>23490</v>
      </c>
      <c r="D102" s="3">
        <f t="shared" si="11"/>
        <v>1873562.4000000001</v>
      </c>
      <c r="E102" s="3">
        <v>79760</v>
      </c>
      <c r="F102" s="3">
        <v>76830</v>
      </c>
      <c r="G102" s="7">
        <v>460</v>
      </c>
      <c r="H102" s="3">
        <f t="shared" si="12"/>
        <v>34440.200000000004</v>
      </c>
      <c r="I102" s="7">
        <v>74870</v>
      </c>
      <c r="J102" s="7">
        <v>72190</v>
      </c>
      <c r="K102" s="7">
        <v>2610</v>
      </c>
      <c r="L102" s="3">
        <f t="shared" si="13"/>
        <v>231089.40000000002</v>
      </c>
      <c r="M102" s="7">
        <v>88540</v>
      </c>
      <c r="N102" s="7">
        <v>92300</v>
      </c>
      <c r="O102" s="7">
        <v>240</v>
      </c>
      <c r="P102" s="3">
        <f t="shared" si="14"/>
        <v>18535.2</v>
      </c>
      <c r="Q102" s="7">
        <v>77230</v>
      </c>
      <c r="R102" s="7">
        <v>72970</v>
      </c>
      <c r="S102" s="7">
        <v>1940</v>
      </c>
      <c r="T102" s="3">
        <f t="shared" si="15"/>
        <v>177432.4</v>
      </c>
      <c r="U102" s="7">
        <v>91460</v>
      </c>
      <c r="V102" s="7">
        <v>86240</v>
      </c>
      <c r="W102" s="3">
        <f t="shared" si="16"/>
        <v>5250</v>
      </c>
      <c r="X102" s="3">
        <f t="shared" si="17"/>
        <v>461497.20000000007</v>
      </c>
      <c r="Y102" s="3">
        <f t="shared" si="18"/>
        <v>87904.228571428583</v>
      </c>
      <c r="AA102" s="3">
        <f t="shared" si="19"/>
        <v>18240</v>
      </c>
      <c r="AB102" s="3">
        <f t="shared" si="20"/>
        <v>1412065.2000000002</v>
      </c>
      <c r="AC102" s="3">
        <f t="shared" si="21"/>
        <v>77415.855263157908</v>
      </c>
    </row>
    <row r="103" spans="1:29" x14ac:dyDescent="0.2">
      <c r="A103" s="2" t="s">
        <v>829</v>
      </c>
      <c r="B103" s="2" t="s">
        <v>830</v>
      </c>
      <c r="C103" s="3">
        <v>220130</v>
      </c>
      <c r="D103" s="3">
        <f t="shared" si="11"/>
        <v>18072673</v>
      </c>
      <c r="E103" s="3">
        <v>82100</v>
      </c>
      <c r="F103" s="3">
        <v>78860</v>
      </c>
      <c r="G103" s="7">
        <v>4920</v>
      </c>
      <c r="H103" s="3">
        <f t="shared" si="12"/>
        <v>442898.39999999997</v>
      </c>
      <c r="I103" s="7">
        <v>90020</v>
      </c>
      <c r="J103" s="7">
        <v>87370</v>
      </c>
      <c r="K103" s="7">
        <v>20680</v>
      </c>
      <c r="L103" s="3">
        <f t="shared" si="13"/>
        <v>2015266</v>
      </c>
      <c r="M103" s="7">
        <v>97450</v>
      </c>
      <c r="N103" s="7">
        <v>93720</v>
      </c>
      <c r="O103" s="7">
        <v>1280</v>
      </c>
      <c r="P103" s="3">
        <f t="shared" si="14"/>
        <v>118668.79999999999</v>
      </c>
      <c r="Q103" s="7">
        <v>92710</v>
      </c>
      <c r="R103" s="7">
        <v>90420</v>
      </c>
      <c r="S103" s="7">
        <v>15750</v>
      </c>
      <c r="T103" s="3">
        <f t="shared" si="15"/>
        <v>1525545</v>
      </c>
      <c r="U103" s="7">
        <v>96860</v>
      </c>
      <c r="V103" s="7">
        <v>89040</v>
      </c>
      <c r="W103" s="3">
        <f t="shared" si="16"/>
        <v>42630</v>
      </c>
      <c r="X103" s="3">
        <f t="shared" si="17"/>
        <v>4102378.1999999997</v>
      </c>
      <c r="Y103" s="3">
        <f t="shared" si="18"/>
        <v>96232.188599577756</v>
      </c>
      <c r="AA103" s="3">
        <f t="shared" si="19"/>
        <v>177500</v>
      </c>
      <c r="AB103" s="3">
        <f t="shared" si="20"/>
        <v>13970294.800000001</v>
      </c>
      <c r="AC103" s="3">
        <f t="shared" si="21"/>
        <v>78705.886197183092</v>
      </c>
    </row>
    <row r="104" spans="1:29" x14ac:dyDescent="0.2">
      <c r="A104" s="2" t="s">
        <v>457</v>
      </c>
      <c r="B104" s="2" t="s">
        <v>458</v>
      </c>
      <c r="C104" s="3">
        <v>6880</v>
      </c>
      <c r="D104" s="3">
        <f t="shared" si="11"/>
        <v>661443.19999999995</v>
      </c>
      <c r="E104" s="3">
        <v>96140</v>
      </c>
      <c r="F104" s="3">
        <v>88100</v>
      </c>
      <c r="G104" s="7" t="s">
        <v>202</v>
      </c>
      <c r="H104" s="3" t="str">
        <f t="shared" si="12"/>
        <v xml:space="preserve"> </v>
      </c>
      <c r="I104" s="7" t="s">
        <v>202</v>
      </c>
      <c r="J104" s="7" t="s">
        <v>202</v>
      </c>
      <c r="K104" s="7">
        <v>260</v>
      </c>
      <c r="L104" s="3">
        <f t="shared" si="13"/>
        <v>22724</v>
      </c>
      <c r="M104" s="7">
        <v>87400</v>
      </c>
      <c r="N104" s="7">
        <v>85560</v>
      </c>
      <c r="O104" s="7" t="s">
        <v>202</v>
      </c>
      <c r="P104" s="3" t="str">
        <f t="shared" si="14"/>
        <v xml:space="preserve"> </v>
      </c>
      <c r="Q104" s="7" t="s">
        <v>202</v>
      </c>
      <c r="R104" s="7" t="s">
        <v>202</v>
      </c>
      <c r="S104" s="7">
        <v>1000</v>
      </c>
      <c r="T104" s="3">
        <f t="shared" si="15"/>
        <v>106250</v>
      </c>
      <c r="U104" s="7">
        <v>106250</v>
      </c>
      <c r="V104" s="7">
        <v>95840</v>
      </c>
      <c r="W104" s="3" t="str">
        <f t="shared" si="16"/>
        <v xml:space="preserve"> </v>
      </c>
      <c r="X104" s="3" t="str">
        <f t="shared" si="17"/>
        <v xml:space="preserve"> </v>
      </c>
      <c r="Y104" s="3" t="str">
        <f t="shared" si="18"/>
        <v xml:space="preserve"> </v>
      </c>
      <c r="AA104" s="3" t="str">
        <f t="shared" si="19"/>
        <v xml:space="preserve"> </v>
      </c>
      <c r="AB104" s="3" t="str">
        <f t="shared" si="20"/>
        <v xml:space="preserve"> </v>
      </c>
      <c r="AC104" s="3" t="str">
        <f t="shared" si="21"/>
        <v xml:space="preserve"> </v>
      </c>
    </row>
    <row r="105" spans="1:29" x14ac:dyDescent="0.2">
      <c r="A105" s="2" t="s">
        <v>831</v>
      </c>
      <c r="B105" s="2" t="s">
        <v>832</v>
      </c>
      <c r="C105" s="3">
        <v>22740</v>
      </c>
      <c r="D105" s="3">
        <f t="shared" si="11"/>
        <v>1989522.5999999999</v>
      </c>
      <c r="E105" s="3">
        <v>87490</v>
      </c>
      <c r="F105" s="3">
        <v>85150</v>
      </c>
      <c r="G105" s="7">
        <v>610</v>
      </c>
      <c r="H105" s="3">
        <f t="shared" si="12"/>
        <v>54320.5</v>
      </c>
      <c r="I105" s="7">
        <v>89050</v>
      </c>
      <c r="J105" s="7">
        <v>87290</v>
      </c>
      <c r="K105" s="7">
        <v>2850</v>
      </c>
      <c r="L105" s="3">
        <f t="shared" si="13"/>
        <v>280383</v>
      </c>
      <c r="M105" s="7">
        <v>98380</v>
      </c>
      <c r="N105" s="7">
        <v>95810</v>
      </c>
      <c r="O105" s="7">
        <v>120</v>
      </c>
      <c r="P105" s="3">
        <f t="shared" si="14"/>
        <v>11101.2</v>
      </c>
      <c r="Q105" s="7">
        <v>92510</v>
      </c>
      <c r="R105" s="7">
        <v>89700</v>
      </c>
      <c r="S105" s="7">
        <v>1520</v>
      </c>
      <c r="T105" s="3">
        <f t="shared" si="15"/>
        <v>126084</v>
      </c>
      <c r="U105" s="7">
        <v>82950</v>
      </c>
      <c r="V105" s="7">
        <v>77020</v>
      </c>
      <c r="W105" s="3">
        <f t="shared" si="16"/>
        <v>5100</v>
      </c>
      <c r="X105" s="3">
        <f t="shared" si="17"/>
        <v>471888.7</v>
      </c>
      <c r="Y105" s="3">
        <f t="shared" si="18"/>
        <v>92527.196078431371</v>
      </c>
      <c r="AA105" s="3">
        <f t="shared" si="19"/>
        <v>17640</v>
      </c>
      <c r="AB105" s="3">
        <f t="shared" si="20"/>
        <v>1517633.9</v>
      </c>
      <c r="AC105" s="3">
        <f t="shared" si="21"/>
        <v>86033.667800453521</v>
      </c>
    </row>
    <row r="106" spans="1:29" x14ac:dyDescent="0.2">
      <c r="A106" s="2" t="s">
        <v>833</v>
      </c>
      <c r="B106" s="2" t="s">
        <v>834</v>
      </c>
      <c r="C106" s="3">
        <v>252540</v>
      </c>
      <c r="D106" s="3">
        <f t="shared" si="11"/>
        <v>21407815.800000001</v>
      </c>
      <c r="E106" s="3">
        <v>84770</v>
      </c>
      <c r="F106" s="3">
        <v>80580</v>
      </c>
      <c r="G106" s="7">
        <v>3820</v>
      </c>
      <c r="H106" s="3">
        <f t="shared" si="12"/>
        <v>341355.2</v>
      </c>
      <c r="I106" s="7">
        <v>89360</v>
      </c>
      <c r="J106" s="7">
        <v>82910</v>
      </c>
      <c r="K106" s="7">
        <v>23900</v>
      </c>
      <c r="L106" s="3">
        <f t="shared" si="13"/>
        <v>2256638</v>
      </c>
      <c r="M106" s="7">
        <v>94420</v>
      </c>
      <c r="N106" s="7">
        <v>91120</v>
      </c>
      <c r="O106" s="7">
        <v>780</v>
      </c>
      <c r="P106" s="3">
        <f t="shared" si="14"/>
        <v>71643</v>
      </c>
      <c r="Q106" s="7">
        <v>91850</v>
      </c>
      <c r="R106" s="7">
        <v>89570</v>
      </c>
      <c r="S106" s="7">
        <v>17250</v>
      </c>
      <c r="T106" s="3">
        <f t="shared" si="15"/>
        <v>1595107.5</v>
      </c>
      <c r="U106" s="7">
        <v>92470</v>
      </c>
      <c r="V106" s="7">
        <v>86460</v>
      </c>
      <c r="W106" s="3">
        <f t="shared" si="16"/>
        <v>45750</v>
      </c>
      <c r="X106" s="3">
        <f t="shared" si="17"/>
        <v>4264743.7</v>
      </c>
      <c r="Y106" s="3">
        <f t="shared" si="18"/>
        <v>93218.441530054639</v>
      </c>
      <c r="AA106" s="3">
        <f t="shared" si="19"/>
        <v>206790</v>
      </c>
      <c r="AB106" s="3">
        <f t="shared" si="20"/>
        <v>17143072.100000001</v>
      </c>
      <c r="AC106" s="3">
        <f t="shared" si="21"/>
        <v>82900.87576768703</v>
      </c>
    </row>
    <row r="107" spans="1:29" x14ac:dyDescent="0.2">
      <c r="A107" s="2" t="s">
        <v>835</v>
      </c>
      <c r="B107" s="2" t="s">
        <v>836</v>
      </c>
      <c r="C107" s="3">
        <v>7640</v>
      </c>
      <c r="D107" s="3">
        <f t="shared" si="11"/>
        <v>697150</v>
      </c>
      <c r="E107" s="3">
        <v>91250</v>
      </c>
      <c r="F107" s="3">
        <v>84320</v>
      </c>
      <c r="G107" s="7">
        <v>550</v>
      </c>
      <c r="H107" s="3">
        <f t="shared" si="12"/>
        <v>45903</v>
      </c>
      <c r="I107" s="7">
        <v>83460</v>
      </c>
      <c r="J107" s="7">
        <v>81780</v>
      </c>
      <c r="K107" s="7">
        <v>660</v>
      </c>
      <c r="L107" s="3">
        <f t="shared" si="13"/>
        <v>75220.2</v>
      </c>
      <c r="M107" s="7">
        <v>113970</v>
      </c>
      <c r="N107" s="7">
        <v>108790</v>
      </c>
      <c r="O107" s="7">
        <v>120</v>
      </c>
      <c r="P107" s="3">
        <f t="shared" si="14"/>
        <v>9044.4000000000015</v>
      </c>
      <c r="Q107" s="7">
        <v>75370</v>
      </c>
      <c r="R107" s="7">
        <v>74190</v>
      </c>
      <c r="S107" s="7">
        <v>750</v>
      </c>
      <c r="T107" s="3">
        <f t="shared" si="15"/>
        <v>92295</v>
      </c>
      <c r="U107" s="7">
        <v>123060</v>
      </c>
      <c r="V107" s="7">
        <v>108540</v>
      </c>
      <c r="W107" s="3">
        <f t="shared" si="16"/>
        <v>2080</v>
      </c>
      <c r="X107" s="3">
        <f t="shared" si="17"/>
        <v>222462.6</v>
      </c>
      <c r="Y107" s="3">
        <f t="shared" si="18"/>
        <v>106953.17307692308</v>
      </c>
      <c r="AA107" s="3">
        <f t="shared" si="19"/>
        <v>5560</v>
      </c>
      <c r="AB107" s="3">
        <f t="shared" si="20"/>
        <v>474687.4</v>
      </c>
      <c r="AC107" s="3">
        <f t="shared" si="21"/>
        <v>85375.431654676257</v>
      </c>
    </row>
    <row r="108" spans="1:29" x14ac:dyDescent="0.2">
      <c r="A108" s="2" t="s">
        <v>459</v>
      </c>
      <c r="B108" s="2" t="s">
        <v>460</v>
      </c>
      <c r="C108" s="3">
        <v>19930</v>
      </c>
      <c r="D108" s="3">
        <f t="shared" si="11"/>
        <v>2135300.2000000002</v>
      </c>
      <c r="E108" s="3">
        <v>107140</v>
      </c>
      <c r="F108" s="3">
        <v>104270</v>
      </c>
      <c r="G108" s="7" t="s">
        <v>202</v>
      </c>
      <c r="H108" s="3" t="str">
        <f t="shared" si="12"/>
        <v xml:space="preserve"> </v>
      </c>
      <c r="I108" s="7" t="s">
        <v>202</v>
      </c>
      <c r="J108" s="7" t="s">
        <v>202</v>
      </c>
      <c r="K108" s="7" t="s">
        <v>736</v>
      </c>
      <c r="L108" s="3" t="str">
        <f t="shared" si="13"/>
        <v xml:space="preserve"> </v>
      </c>
      <c r="M108" s="7">
        <v>119050</v>
      </c>
      <c r="N108" s="7">
        <v>118070</v>
      </c>
      <c r="O108" s="7">
        <v>370</v>
      </c>
      <c r="P108" s="3">
        <f t="shared" si="14"/>
        <v>40167.200000000004</v>
      </c>
      <c r="Q108" s="7">
        <v>108560</v>
      </c>
      <c r="R108" s="7">
        <v>107880</v>
      </c>
      <c r="S108" s="7">
        <v>430</v>
      </c>
      <c r="T108" s="3">
        <f t="shared" si="15"/>
        <v>46960.299999999996</v>
      </c>
      <c r="U108" s="7">
        <v>109210</v>
      </c>
      <c r="V108" s="7">
        <v>103780</v>
      </c>
      <c r="W108" s="3" t="str">
        <f t="shared" si="16"/>
        <v xml:space="preserve"> </v>
      </c>
      <c r="X108" s="3" t="str">
        <f t="shared" si="17"/>
        <v xml:space="preserve"> </v>
      </c>
      <c r="Y108" s="3" t="str">
        <f t="shared" si="18"/>
        <v xml:space="preserve"> </v>
      </c>
      <c r="AA108" s="3" t="str">
        <f t="shared" si="19"/>
        <v xml:space="preserve"> </v>
      </c>
      <c r="AB108" s="3" t="str">
        <f t="shared" si="20"/>
        <v xml:space="preserve"> </v>
      </c>
      <c r="AC108" s="3" t="str">
        <f t="shared" si="21"/>
        <v xml:space="preserve"> </v>
      </c>
    </row>
    <row r="109" spans="1:29" x14ac:dyDescent="0.2">
      <c r="A109" s="2" t="s">
        <v>837</v>
      </c>
      <c r="B109" s="2" t="s">
        <v>838</v>
      </c>
      <c r="C109" s="3">
        <v>36410</v>
      </c>
      <c r="D109" s="3">
        <f t="shared" si="11"/>
        <v>5369382.7000000002</v>
      </c>
      <c r="E109" s="3">
        <v>147470</v>
      </c>
      <c r="F109" s="3">
        <v>130280</v>
      </c>
      <c r="G109" s="7">
        <v>50</v>
      </c>
      <c r="H109" s="3">
        <f t="shared" si="12"/>
        <v>6272</v>
      </c>
      <c r="I109" s="7">
        <v>125440</v>
      </c>
      <c r="J109" s="7">
        <v>108930</v>
      </c>
      <c r="K109" s="7">
        <v>1550</v>
      </c>
      <c r="L109" s="3">
        <f t="shared" si="13"/>
        <v>173925.5</v>
      </c>
      <c r="M109" s="7">
        <v>112210</v>
      </c>
      <c r="N109" s="7">
        <v>105920</v>
      </c>
      <c r="O109" s="7">
        <v>250</v>
      </c>
      <c r="P109" s="3">
        <f t="shared" si="14"/>
        <v>24210</v>
      </c>
      <c r="Q109" s="7">
        <v>96840</v>
      </c>
      <c r="R109" s="7">
        <v>85710</v>
      </c>
      <c r="S109" s="7">
        <v>21580</v>
      </c>
      <c r="T109" s="3">
        <f t="shared" si="15"/>
        <v>3326772.8</v>
      </c>
      <c r="U109" s="7">
        <v>154160</v>
      </c>
      <c r="V109" s="7">
        <v>138970</v>
      </c>
      <c r="W109" s="3">
        <f t="shared" si="16"/>
        <v>23430</v>
      </c>
      <c r="X109" s="3">
        <f t="shared" si="17"/>
        <v>3531180.3</v>
      </c>
      <c r="Y109" s="3">
        <f t="shared" si="18"/>
        <v>150711.92061459666</v>
      </c>
      <c r="AA109" s="3">
        <f t="shared" si="19"/>
        <v>12980</v>
      </c>
      <c r="AB109" s="3">
        <f t="shared" si="20"/>
        <v>1838202.4000000004</v>
      </c>
      <c r="AC109" s="3">
        <f t="shared" si="21"/>
        <v>141618.0585516179</v>
      </c>
    </row>
    <row r="110" spans="1:29" x14ac:dyDescent="0.2">
      <c r="A110" s="2" t="s">
        <v>839</v>
      </c>
      <c r="B110" s="2" t="s">
        <v>840</v>
      </c>
      <c r="C110" s="3">
        <v>122410</v>
      </c>
      <c r="D110" s="3">
        <f t="shared" si="11"/>
        <v>11424525.299999999</v>
      </c>
      <c r="E110" s="3">
        <v>93330</v>
      </c>
      <c r="F110" s="3">
        <v>92030</v>
      </c>
      <c r="G110" s="7">
        <v>1320</v>
      </c>
      <c r="H110" s="3">
        <f t="shared" si="12"/>
        <v>121822.8</v>
      </c>
      <c r="I110" s="7">
        <v>92290</v>
      </c>
      <c r="J110" s="7">
        <v>92730</v>
      </c>
      <c r="K110" s="7">
        <v>16270</v>
      </c>
      <c r="L110" s="3">
        <f t="shared" si="13"/>
        <v>1640341.4</v>
      </c>
      <c r="M110" s="7">
        <v>100820</v>
      </c>
      <c r="N110" s="7">
        <v>100240</v>
      </c>
      <c r="O110" s="7">
        <v>2780</v>
      </c>
      <c r="P110" s="3">
        <f t="shared" si="14"/>
        <v>311665.8</v>
      </c>
      <c r="Q110" s="7">
        <v>112110</v>
      </c>
      <c r="R110" s="7">
        <v>113390</v>
      </c>
      <c r="S110" s="7">
        <v>8610</v>
      </c>
      <c r="T110" s="3">
        <f t="shared" si="15"/>
        <v>885538.5</v>
      </c>
      <c r="U110" s="7">
        <v>102850</v>
      </c>
      <c r="V110" s="7">
        <v>101480</v>
      </c>
      <c r="W110" s="3">
        <f t="shared" si="16"/>
        <v>28980</v>
      </c>
      <c r="X110" s="3">
        <f t="shared" si="17"/>
        <v>2959368.5</v>
      </c>
      <c r="Y110" s="3">
        <f t="shared" si="18"/>
        <v>102117.61559696343</v>
      </c>
      <c r="AA110" s="3">
        <f t="shared" si="19"/>
        <v>93430</v>
      </c>
      <c r="AB110" s="3">
        <f t="shared" si="20"/>
        <v>8465156.7999999989</v>
      </c>
      <c r="AC110" s="3">
        <f t="shared" si="21"/>
        <v>90604.268436262428</v>
      </c>
    </row>
    <row r="111" spans="1:29" x14ac:dyDescent="0.2">
      <c r="A111" s="2" t="s">
        <v>841</v>
      </c>
      <c r="B111" s="2" t="s">
        <v>842</v>
      </c>
      <c r="C111" s="3">
        <v>83410</v>
      </c>
      <c r="D111" s="3">
        <f t="shared" si="11"/>
        <v>4216375.5</v>
      </c>
      <c r="E111" s="3">
        <v>50550</v>
      </c>
      <c r="F111" s="3">
        <v>47870</v>
      </c>
      <c r="G111" s="7">
        <v>1660</v>
      </c>
      <c r="H111" s="3">
        <f t="shared" si="12"/>
        <v>84776.2</v>
      </c>
      <c r="I111" s="7">
        <v>51070</v>
      </c>
      <c r="J111" s="7">
        <v>47760</v>
      </c>
      <c r="K111" s="7">
        <v>11800</v>
      </c>
      <c r="L111" s="3">
        <f t="shared" si="13"/>
        <v>674724</v>
      </c>
      <c r="M111" s="7">
        <v>57180</v>
      </c>
      <c r="N111" s="7">
        <v>55650</v>
      </c>
      <c r="O111" s="7">
        <v>550</v>
      </c>
      <c r="P111" s="3">
        <f t="shared" si="14"/>
        <v>26625.499999999996</v>
      </c>
      <c r="Q111" s="7">
        <v>48410</v>
      </c>
      <c r="R111" s="7">
        <v>44820</v>
      </c>
      <c r="S111" s="7">
        <v>8990</v>
      </c>
      <c r="T111" s="3">
        <f t="shared" si="15"/>
        <v>429991.7</v>
      </c>
      <c r="U111" s="7">
        <v>47830</v>
      </c>
      <c r="V111" s="7">
        <v>45950</v>
      </c>
      <c r="W111" s="3">
        <f t="shared" si="16"/>
        <v>23000</v>
      </c>
      <c r="X111" s="3">
        <f t="shared" si="17"/>
        <v>1216117.3999999999</v>
      </c>
      <c r="Y111" s="3">
        <f t="shared" si="18"/>
        <v>52874.669565217395</v>
      </c>
      <c r="AA111" s="3">
        <f t="shared" si="19"/>
        <v>60410</v>
      </c>
      <c r="AB111" s="3">
        <f t="shared" si="20"/>
        <v>3000258.1</v>
      </c>
      <c r="AC111" s="3">
        <f t="shared" si="21"/>
        <v>49664.92468134415</v>
      </c>
    </row>
    <row r="112" spans="1:29" x14ac:dyDescent="0.2">
      <c r="A112" s="2" t="s">
        <v>843</v>
      </c>
      <c r="B112" s="2" t="s">
        <v>844</v>
      </c>
      <c r="C112" s="3">
        <v>28160</v>
      </c>
      <c r="D112" s="3">
        <f t="shared" si="11"/>
        <v>1647078.4000000001</v>
      </c>
      <c r="E112" s="3">
        <v>58490</v>
      </c>
      <c r="F112" s="3">
        <v>55700</v>
      </c>
      <c r="G112" s="7">
        <v>740</v>
      </c>
      <c r="H112" s="3">
        <f t="shared" si="12"/>
        <v>37843.599999999999</v>
      </c>
      <c r="I112" s="7">
        <v>51140</v>
      </c>
      <c r="J112" s="7">
        <v>49470</v>
      </c>
      <c r="K112" s="7">
        <v>4210</v>
      </c>
      <c r="L112" s="3">
        <f t="shared" si="13"/>
        <v>252768.4</v>
      </c>
      <c r="M112" s="7">
        <v>60040</v>
      </c>
      <c r="N112" s="7">
        <v>57210</v>
      </c>
      <c r="O112" s="7">
        <v>200</v>
      </c>
      <c r="P112" s="3">
        <f t="shared" si="14"/>
        <v>10828</v>
      </c>
      <c r="Q112" s="7">
        <v>54140</v>
      </c>
      <c r="R112" s="7">
        <v>52720</v>
      </c>
      <c r="S112" s="7">
        <v>3790</v>
      </c>
      <c r="T112" s="3">
        <f t="shared" si="15"/>
        <v>247752.30000000002</v>
      </c>
      <c r="U112" s="7">
        <v>65370</v>
      </c>
      <c r="V112" s="7">
        <v>57980</v>
      </c>
      <c r="W112" s="3">
        <f t="shared" si="16"/>
        <v>8940</v>
      </c>
      <c r="X112" s="3">
        <f t="shared" si="17"/>
        <v>549192.30000000005</v>
      </c>
      <c r="Y112" s="3">
        <f t="shared" si="18"/>
        <v>61430.906040268455</v>
      </c>
      <c r="AA112" s="3">
        <f t="shared" si="19"/>
        <v>19220</v>
      </c>
      <c r="AB112" s="3">
        <f t="shared" si="20"/>
        <v>1097886.1000000001</v>
      </c>
      <c r="AC112" s="3">
        <f t="shared" si="21"/>
        <v>57122.065556711757</v>
      </c>
    </row>
    <row r="113" spans="1:29" x14ac:dyDescent="0.2">
      <c r="A113" s="2" t="s">
        <v>845</v>
      </c>
      <c r="B113" s="2" t="s">
        <v>846</v>
      </c>
      <c r="C113" s="3">
        <v>63220</v>
      </c>
      <c r="D113" s="3">
        <f t="shared" si="11"/>
        <v>3367729.4000000004</v>
      </c>
      <c r="E113" s="3">
        <v>53270</v>
      </c>
      <c r="F113" s="3">
        <v>50360</v>
      </c>
      <c r="G113" s="7">
        <v>810</v>
      </c>
      <c r="H113" s="3">
        <f t="shared" si="12"/>
        <v>45546.299999999996</v>
      </c>
      <c r="I113" s="7">
        <v>56230</v>
      </c>
      <c r="J113" s="7">
        <v>53580</v>
      </c>
      <c r="K113" s="7">
        <v>4500</v>
      </c>
      <c r="L113" s="3">
        <f t="shared" si="13"/>
        <v>259469.99999999997</v>
      </c>
      <c r="M113" s="7">
        <v>57660</v>
      </c>
      <c r="N113" s="7">
        <v>54000</v>
      </c>
      <c r="O113" s="7">
        <v>230</v>
      </c>
      <c r="P113" s="3">
        <f t="shared" si="14"/>
        <v>12983.5</v>
      </c>
      <c r="Q113" s="7">
        <v>56450</v>
      </c>
      <c r="R113" s="7">
        <v>53750</v>
      </c>
      <c r="S113" s="7">
        <v>4610</v>
      </c>
      <c r="T113" s="3">
        <f t="shared" si="15"/>
        <v>267103.39999999997</v>
      </c>
      <c r="U113" s="7">
        <v>57940</v>
      </c>
      <c r="V113" s="7">
        <v>51810</v>
      </c>
      <c r="W113" s="3">
        <f t="shared" si="16"/>
        <v>10150</v>
      </c>
      <c r="X113" s="3">
        <f t="shared" si="17"/>
        <v>585103.19999999995</v>
      </c>
      <c r="Y113" s="3">
        <f t="shared" si="18"/>
        <v>57645.635467980297</v>
      </c>
      <c r="AA113" s="3">
        <f t="shared" si="19"/>
        <v>53070</v>
      </c>
      <c r="AB113" s="3">
        <f t="shared" si="20"/>
        <v>2782626.2</v>
      </c>
      <c r="AC113" s="3">
        <f t="shared" si="21"/>
        <v>52433.129828528356</v>
      </c>
    </row>
    <row r="114" spans="1:29" x14ac:dyDescent="0.2">
      <c r="A114" s="2" t="s">
        <v>847</v>
      </c>
      <c r="B114" s="2" t="s">
        <v>848</v>
      </c>
      <c r="C114" s="3">
        <v>14780</v>
      </c>
      <c r="D114" s="3">
        <f t="shared" si="11"/>
        <v>724959</v>
      </c>
      <c r="E114" s="3">
        <v>49050</v>
      </c>
      <c r="F114" s="3">
        <v>46110</v>
      </c>
      <c r="G114" s="7">
        <v>210</v>
      </c>
      <c r="H114" s="3">
        <f t="shared" si="12"/>
        <v>9342.9</v>
      </c>
      <c r="I114" s="7">
        <v>44490</v>
      </c>
      <c r="J114" s="7">
        <v>42350</v>
      </c>
      <c r="K114" s="7">
        <v>1660</v>
      </c>
      <c r="L114" s="3">
        <f t="shared" si="13"/>
        <v>88063</v>
      </c>
      <c r="M114" s="7">
        <v>53050</v>
      </c>
      <c r="N114" s="7">
        <v>53060</v>
      </c>
      <c r="O114" s="7">
        <v>60</v>
      </c>
      <c r="P114" s="3">
        <f t="shared" si="14"/>
        <v>2112</v>
      </c>
      <c r="Q114" s="7">
        <v>35200</v>
      </c>
      <c r="R114" s="7">
        <v>33540</v>
      </c>
      <c r="S114" s="7">
        <v>1890</v>
      </c>
      <c r="T114" s="3">
        <f t="shared" si="15"/>
        <v>103005</v>
      </c>
      <c r="U114" s="7">
        <v>54500</v>
      </c>
      <c r="V114" s="7">
        <v>48630</v>
      </c>
      <c r="W114" s="3">
        <f t="shared" si="16"/>
        <v>3820</v>
      </c>
      <c r="X114" s="3">
        <f t="shared" si="17"/>
        <v>202522.9</v>
      </c>
      <c r="Y114" s="3">
        <f t="shared" si="18"/>
        <v>53016.465968586388</v>
      </c>
      <c r="AA114" s="3">
        <f t="shared" si="19"/>
        <v>10960</v>
      </c>
      <c r="AB114" s="3">
        <f t="shared" si="20"/>
        <v>522436.1</v>
      </c>
      <c r="AC114" s="3">
        <f t="shared" si="21"/>
        <v>47667.527372262775</v>
      </c>
    </row>
    <row r="115" spans="1:29" x14ac:dyDescent="0.2">
      <c r="A115" s="2" t="s">
        <v>849</v>
      </c>
      <c r="B115" s="2" t="s">
        <v>850</v>
      </c>
      <c r="C115" s="3">
        <v>9750</v>
      </c>
      <c r="D115" s="3">
        <f t="shared" si="11"/>
        <v>604305</v>
      </c>
      <c r="E115" s="3">
        <v>61980</v>
      </c>
      <c r="F115" s="3">
        <v>61530</v>
      </c>
      <c r="G115" s="7">
        <v>360</v>
      </c>
      <c r="H115" s="3">
        <f t="shared" si="12"/>
        <v>22759.200000000001</v>
      </c>
      <c r="I115" s="7">
        <v>63220</v>
      </c>
      <c r="J115" s="7">
        <v>57650</v>
      </c>
      <c r="K115" s="7">
        <v>1880</v>
      </c>
      <c r="L115" s="3">
        <f t="shared" si="13"/>
        <v>117932.4</v>
      </c>
      <c r="M115" s="7">
        <v>62730</v>
      </c>
      <c r="N115" s="7">
        <v>63320</v>
      </c>
      <c r="O115" s="7" t="s">
        <v>202</v>
      </c>
      <c r="P115" s="3" t="str">
        <f t="shared" si="14"/>
        <v xml:space="preserve"> </v>
      </c>
      <c r="Q115" s="7" t="s">
        <v>202</v>
      </c>
      <c r="R115" s="7" t="s">
        <v>202</v>
      </c>
      <c r="S115" s="7">
        <v>960</v>
      </c>
      <c r="T115" s="3">
        <f t="shared" si="15"/>
        <v>57235.199999999997</v>
      </c>
      <c r="U115" s="7">
        <v>59620</v>
      </c>
      <c r="V115" s="7">
        <v>60070</v>
      </c>
      <c r="W115" s="3" t="str">
        <f t="shared" si="16"/>
        <v xml:space="preserve"> </v>
      </c>
      <c r="X115" s="3" t="str">
        <f t="shared" si="17"/>
        <v xml:space="preserve"> </v>
      </c>
      <c r="Y115" s="3" t="str">
        <f t="shared" si="18"/>
        <v xml:space="preserve"> </v>
      </c>
      <c r="AA115" s="3" t="str">
        <f t="shared" si="19"/>
        <v xml:space="preserve"> </v>
      </c>
      <c r="AB115" s="3" t="str">
        <f t="shared" si="20"/>
        <v xml:space="preserve"> </v>
      </c>
      <c r="AC115" s="3" t="str">
        <f t="shared" si="21"/>
        <v xml:space="preserve"> </v>
      </c>
    </row>
    <row r="116" spans="1:29" x14ac:dyDescent="0.2">
      <c r="A116" s="2" t="s">
        <v>851</v>
      </c>
      <c r="B116" s="2" t="s">
        <v>852</v>
      </c>
      <c r="C116" s="3">
        <v>70790</v>
      </c>
      <c r="D116" s="3">
        <f t="shared" si="11"/>
        <v>3484283.8</v>
      </c>
      <c r="E116" s="3">
        <v>49220</v>
      </c>
      <c r="F116" s="3">
        <v>47560</v>
      </c>
      <c r="G116" s="7">
        <v>1060</v>
      </c>
      <c r="H116" s="3">
        <f t="shared" si="12"/>
        <v>53148.4</v>
      </c>
      <c r="I116" s="7">
        <v>50140</v>
      </c>
      <c r="J116" s="7">
        <v>49670</v>
      </c>
      <c r="K116" s="7">
        <v>6540</v>
      </c>
      <c r="L116" s="3">
        <f t="shared" si="13"/>
        <v>410973.60000000003</v>
      </c>
      <c r="M116" s="7">
        <v>62840</v>
      </c>
      <c r="N116" s="7">
        <v>63000</v>
      </c>
      <c r="O116" s="7">
        <v>670</v>
      </c>
      <c r="P116" s="3">
        <f t="shared" si="14"/>
        <v>28595.599999999999</v>
      </c>
      <c r="Q116" s="7">
        <v>42680</v>
      </c>
      <c r="R116" s="7">
        <v>38560</v>
      </c>
      <c r="S116" s="7">
        <v>10820</v>
      </c>
      <c r="T116" s="3">
        <f t="shared" si="15"/>
        <v>474998</v>
      </c>
      <c r="U116" s="7">
        <v>43900</v>
      </c>
      <c r="V116" s="7">
        <v>40840</v>
      </c>
      <c r="W116" s="3">
        <f t="shared" si="16"/>
        <v>19090</v>
      </c>
      <c r="X116" s="3">
        <f t="shared" si="17"/>
        <v>967715.60000000009</v>
      </c>
      <c r="Y116" s="3">
        <f t="shared" si="18"/>
        <v>50692.278679937146</v>
      </c>
      <c r="AA116" s="3">
        <f t="shared" si="19"/>
        <v>51700</v>
      </c>
      <c r="AB116" s="3">
        <f t="shared" si="20"/>
        <v>2516568.1999999997</v>
      </c>
      <c r="AC116" s="3">
        <f t="shared" si="21"/>
        <v>48676.36750483558</v>
      </c>
    </row>
    <row r="117" spans="1:29" x14ac:dyDescent="0.2">
      <c r="A117" s="2" t="s">
        <v>853</v>
      </c>
      <c r="B117" s="2" t="s">
        <v>854</v>
      </c>
      <c r="C117" s="3">
        <v>144460</v>
      </c>
      <c r="D117" s="3">
        <f t="shared" si="11"/>
        <v>8388792.1999999993</v>
      </c>
      <c r="E117" s="3">
        <v>58070</v>
      </c>
      <c r="F117" s="3">
        <v>57850</v>
      </c>
      <c r="G117" s="7">
        <v>4310</v>
      </c>
      <c r="H117" s="3">
        <f t="shared" si="12"/>
        <v>239075.69999999998</v>
      </c>
      <c r="I117" s="7">
        <v>55470</v>
      </c>
      <c r="J117" s="7">
        <v>55080</v>
      </c>
      <c r="K117" s="7">
        <v>21310</v>
      </c>
      <c r="L117" s="3">
        <f t="shared" si="13"/>
        <v>1327186.8</v>
      </c>
      <c r="M117" s="7">
        <v>62280</v>
      </c>
      <c r="N117" s="7">
        <v>60570</v>
      </c>
      <c r="O117" s="7">
        <v>1250</v>
      </c>
      <c r="P117" s="3">
        <f t="shared" si="14"/>
        <v>75050</v>
      </c>
      <c r="Q117" s="7">
        <v>60040</v>
      </c>
      <c r="R117" s="7">
        <v>60210</v>
      </c>
      <c r="S117" s="7">
        <v>14290</v>
      </c>
      <c r="T117" s="3">
        <f t="shared" si="15"/>
        <v>810957.5</v>
      </c>
      <c r="U117" s="7">
        <v>56750</v>
      </c>
      <c r="V117" s="7">
        <v>56450</v>
      </c>
      <c r="W117" s="3">
        <f t="shared" si="16"/>
        <v>41160</v>
      </c>
      <c r="X117" s="3">
        <f t="shared" si="17"/>
        <v>2452270</v>
      </c>
      <c r="Y117" s="3">
        <f t="shared" si="18"/>
        <v>59578.960155490771</v>
      </c>
      <c r="AA117" s="3">
        <f t="shared" si="19"/>
        <v>103300</v>
      </c>
      <c r="AB117" s="3">
        <f t="shared" si="20"/>
        <v>5936522.1999999993</v>
      </c>
      <c r="AC117" s="3">
        <f t="shared" si="21"/>
        <v>57468.753146176176</v>
      </c>
    </row>
    <row r="118" spans="1:29" x14ac:dyDescent="0.2">
      <c r="A118" s="2" t="s">
        <v>855</v>
      </c>
      <c r="B118" s="2" t="s">
        <v>856</v>
      </c>
      <c r="C118" s="3">
        <v>16990</v>
      </c>
      <c r="D118" s="3">
        <f t="shared" si="11"/>
        <v>908625.2</v>
      </c>
      <c r="E118" s="3">
        <v>53480</v>
      </c>
      <c r="F118" s="3">
        <v>51820</v>
      </c>
      <c r="G118" s="7">
        <v>480</v>
      </c>
      <c r="H118" s="3">
        <f t="shared" si="12"/>
        <v>23788.800000000003</v>
      </c>
      <c r="I118" s="7">
        <v>49560</v>
      </c>
      <c r="J118" s="7">
        <v>46570</v>
      </c>
      <c r="K118" s="7">
        <v>3640</v>
      </c>
      <c r="L118" s="3">
        <f t="shared" si="13"/>
        <v>197542.80000000002</v>
      </c>
      <c r="M118" s="7">
        <v>54270</v>
      </c>
      <c r="N118" s="7">
        <v>51310</v>
      </c>
      <c r="O118" s="7">
        <v>770</v>
      </c>
      <c r="P118" s="3">
        <f t="shared" si="14"/>
        <v>49280</v>
      </c>
      <c r="Q118" s="7">
        <v>64000</v>
      </c>
      <c r="R118" s="7">
        <v>63870</v>
      </c>
      <c r="S118" s="7">
        <v>1430</v>
      </c>
      <c r="T118" s="3">
        <f t="shared" si="15"/>
        <v>71971.899999999994</v>
      </c>
      <c r="U118" s="7">
        <v>50330</v>
      </c>
      <c r="V118" s="7">
        <v>47180</v>
      </c>
      <c r="W118" s="3">
        <f t="shared" si="16"/>
        <v>6320</v>
      </c>
      <c r="X118" s="3">
        <f t="shared" si="17"/>
        <v>342583.5</v>
      </c>
      <c r="Y118" s="3">
        <f t="shared" si="18"/>
        <v>54206.25</v>
      </c>
      <c r="AA118" s="3">
        <f t="shared" si="19"/>
        <v>10670</v>
      </c>
      <c r="AB118" s="3">
        <f t="shared" si="20"/>
        <v>566041.69999999995</v>
      </c>
      <c r="AC118" s="3">
        <f t="shared" si="21"/>
        <v>53049.831302717903</v>
      </c>
    </row>
    <row r="119" spans="1:29" x14ac:dyDescent="0.2">
      <c r="A119" s="2" t="s">
        <v>857</v>
      </c>
      <c r="B119" s="2" t="s">
        <v>858</v>
      </c>
      <c r="C119" s="3">
        <v>18590</v>
      </c>
      <c r="D119" s="3">
        <f t="shared" si="11"/>
        <v>917974.20000000007</v>
      </c>
      <c r="E119" s="3">
        <v>49380</v>
      </c>
      <c r="F119" s="3">
        <v>45350</v>
      </c>
      <c r="G119" s="7">
        <v>210</v>
      </c>
      <c r="H119" s="3">
        <f t="shared" si="12"/>
        <v>9729.2999999999993</v>
      </c>
      <c r="I119" s="7">
        <v>46330</v>
      </c>
      <c r="J119" s="7">
        <v>46760</v>
      </c>
      <c r="K119" s="7">
        <v>2730</v>
      </c>
      <c r="L119" s="3">
        <f t="shared" si="13"/>
        <v>168987</v>
      </c>
      <c r="M119" s="7">
        <v>61900</v>
      </c>
      <c r="N119" s="7">
        <v>57030</v>
      </c>
      <c r="O119" s="7">
        <v>370</v>
      </c>
      <c r="P119" s="3">
        <f t="shared" si="14"/>
        <v>16968.2</v>
      </c>
      <c r="Q119" s="7">
        <v>45860</v>
      </c>
      <c r="R119" s="7">
        <v>41510</v>
      </c>
      <c r="S119" s="7">
        <v>1500</v>
      </c>
      <c r="T119" s="3">
        <f t="shared" si="15"/>
        <v>82215</v>
      </c>
      <c r="U119" s="7">
        <v>54810</v>
      </c>
      <c r="V119" s="7">
        <v>47370</v>
      </c>
      <c r="W119" s="3">
        <f t="shared" si="16"/>
        <v>4810</v>
      </c>
      <c r="X119" s="3">
        <f t="shared" si="17"/>
        <v>277899.5</v>
      </c>
      <c r="Y119" s="3">
        <f t="shared" si="18"/>
        <v>57775.363825363827</v>
      </c>
      <c r="AA119" s="3">
        <f t="shared" si="19"/>
        <v>13780</v>
      </c>
      <c r="AB119" s="3">
        <f t="shared" si="20"/>
        <v>640074.70000000007</v>
      </c>
      <c r="AC119" s="3">
        <f t="shared" si="21"/>
        <v>46449.542815674897</v>
      </c>
    </row>
    <row r="120" spans="1:29" x14ac:dyDescent="0.2">
      <c r="A120" s="2" t="s">
        <v>859</v>
      </c>
      <c r="B120" s="2" t="s">
        <v>860</v>
      </c>
      <c r="C120" s="3">
        <v>67400</v>
      </c>
      <c r="D120" s="3">
        <f t="shared" si="11"/>
        <v>3578940</v>
      </c>
      <c r="E120" s="3">
        <v>53100</v>
      </c>
      <c r="F120" s="3">
        <v>50980</v>
      </c>
      <c r="G120" s="7">
        <v>3060</v>
      </c>
      <c r="H120" s="3">
        <f t="shared" si="12"/>
        <v>166861.80000000002</v>
      </c>
      <c r="I120" s="7">
        <v>54530</v>
      </c>
      <c r="J120" s="7">
        <v>53600</v>
      </c>
      <c r="K120" s="7">
        <v>4420</v>
      </c>
      <c r="L120" s="3">
        <f t="shared" si="13"/>
        <v>252735.6</v>
      </c>
      <c r="M120" s="7">
        <v>57180</v>
      </c>
      <c r="N120" s="7">
        <v>55170</v>
      </c>
      <c r="O120" s="7" t="s">
        <v>202</v>
      </c>
      <c r="P120" s="3" t="str">
        <f t="shared" si="14"/>
        <v xml:space="preserve"> </v>
      </c>
      <c r="Q120" s="7" t="s">
        <v>202</v>
      </c>
      <c r="R120" s="7" t="s">
        <v>202</v>
      </c>
      <c r="S120" s="7">
        <v>4920</v>
      </c>
      <c r="T120" s="3">
        <f t="shared" si="15"/>
        <v>293133.59999999998</v>
      </c>
      <c r="U120" s="7">
        <v>59580</v>
      </c>
      <c r="V120" s="7">
        <v>56360</v>
      </c>
      <c r="W120" s="3" t="str">
        <f t="shared" si="16"/>
        <v xml:space="preserve"> </v>
      </c>
      <c r="X120" s="3" t="str">
        <f t="shared" si="17"/>
        <v xml:space="preserve"> </v>
      </c>
      <c r="Y120" s="3" t="str">
        <f t="shared" si="18"/>
        <v xml:space="preserve"> </v>
      </c>
      <c r="AA120" s="3" t="str">
        <f t="shared" si="19"/>
        <v xml:space="preserve"> </v>
      </c>
      <c r="AB120" s="3" t="str">
        <f t="shared" si="20"/>
        <v xml:space="preserve"> </v>
      </c>
      <c r="AC120" s="3" t="str">
        <f t="shared" si="21"/>
        <v xml:space="preserve"> </v>
      </c>
    </row>
    <row r="121" spans="1:29" x14ac:dyDescent="0.2">
      <c r="A121" s="2" t="s">
        <v>861</v>
      </c>
      <c r="B121" s="2" t="s">
        <v>862</v>
      </c>
      <c r="C121" s="3">
        <v>46630</v>
      </c>
      <c r="D121" s="3">
        <f t="shared" si="11"/>
        <v>2510092.9</v>
      </c>
      <c r="E121" s="3">
        <v>53830</v>
      </c>
      <c r="F121" s="3">
        <v>51980</v>
      </c>
      <c r="G121" s="7">
        <v>1100</v>
      </c>
      <c r="H121" s="3">
        <f t="shared" si="12"/>
        <v>58212</v>
      </c>
      <c r="I121" s="7">
        <v>52920</v>
      </c>
      <c r="J121" s="7">
        <v>52230</v>
      </c>
      <c r="K121" s="7">
        <v>5040</v>
      </c>
      <c r="L121" s="3">
        <f t="shared" si="13"/>
        <v>286473.60000000003</v>
      </c>
      <c r="M121" s="7">
        <v>56840</v>
      </c>
      <c r="N121" s="7">
        <v>53680</v>
      </c>
      <c r="O121" s="7">
        <v>260</v>
      </c>
      <c r="P121" s="3">
        <f t="shared" si="14"/>
        <v>14378</v>
      </c>
      <c r="Q121" s="7">
        <v>55300</v>
      </c>
      <c r="R121" s="7">
        <v>54320</v>
      </c>
      <c r="S121" s="7">
        <v>3340</v>
      </c>
      <c r="T121" s="3">
        <f t="shared" si="15"/>
        <v>204140.79999999999</v>
      </c>
      <c r="U121" s="7">
        <v>61120</v>
      </c>
      <c r="V121" s="7">
        <v>56310</v>
      </c>
      <c r="W121" s="3">
        <f t="shared" si="16"/>
        <v>9740</v>
      </c>
      <c r="X121" s="3">
        <f t="shared" si="17"/>
        <v>563204.4</v>
      </c>
      <c r="Y121" s="3">
        <f t="shared" si="18"/>
        <v>57823.860369609858</v>
      </c>
      <c r="AA121" s="3">
        <f t="shared" si="19"/>
        <v>36890</v>
      </c>
      <c r="AB121" s="3">
        <f t="shared" si="20"/>
        <v>1946888.5</v>
      </c>
      <c r="AC121" s="3">
        <f t="shared" si="21"/>
        <v>52775.508267823257</v>
      </c>
    </row>
    <row r="122" spans="1:29" x14ac:dyDescent="0.2">
      <c r="A122" s="2" t="s">
        <v>863</v>
      </c>
      <c r="B122" s="2" t="s">
        <v>864</v>
      </c>
      <c r="C122" s="3">
        <v>65090</v>
      </c>
      <c r="D122" s="3">
        <f t="shared" si="11"/>
        <v>3959424.6999999997</v>
      </c>
      <c r="E122" s="3">
        <v>60830</v>
      </c>
      <c r="F122" s="3">
        <v>59440</v>
      </c>
      <c r="G122" s="7">
        <v>1070</v>
      </c>
      <c r="H122" s="3">
        <f t="shared" si="12"/>
        <v>53917.3</v>
      </c>
      <c r="I122" s="7">
        <v>50390</v>
      </c>
      <c r="J122" s="7">
        <v>47710</v>
      </c>
      <c r="K122" s="7">
        <v>8010</v>
      </c>
      <c r="L122" s="3">
        <f t="shared" si="13"/>
        <v>530101.80000000005</v>
      </c>
      <c r="M122" s="7">
        <v>66180</v>
      </c>
      <c r="N122" s="7">
        <v>65190</v>
      </c>
      <c r="O122" s="7">
        <v>850</v>
      </c>
      <c r="P122" s="3">
        <f t="shared" si="14"/>
        <v>47166.5</v>
      </c>
      <c r="Q122" s="7">
        <v>55490</v>
      </c>
      <c r="R122" s="7">
        <v>56880</v>
      </c>
      <c r="S122" s="7">
        <v>8820</v>
      </c>
      <c r="T122" s="3">
        <f t="shared" si="15"/>
        <v>551867.4</v>
      </c>
      <c r="U122" s="7">
        <v>62570</v>
      </c>
      <c r="V122" s="7">
        <v>60270</v>
      </c>
      <c r="W122" s="3">
        <f t="shared" si="16"/>
        <v>18750</v>
      </c>
      <c r="X122" s="3">
        <f t="shared" si="17"/>
        <v>1183053</v>
      </c>
      <c r="Y122" s="3">
        <f t="shared" si="18"/>
        <v>63096.160000000003</v>
      </c>
      <c r="AA122" s="3">
        <f t="shared" si="19"/>
        <v>46340</v>
      </c>
      <c r="AB122" s="3">
        <f t="shared" si="20"/>
        <v>2776371.6999999997</v>
      </c>
      <c r="AC122" s="3">
        <f t="shared" si="21"/>
        <v>59913.070781182556</v>
      </c>
    </row>
    <row r="123" spans="1:29" x14ac:dyDescent="0.2">
      <c r="A123" s="2" t="s">
        <v>865</v>
      </c>
      <c r="B123" s="2" t="s">
        <v>866</v>
      </c>
      <c r="C123" s="3">
        <v>47000</v>
      </c>
      <c r="D123" s="3">
        <f t="shared" si="11"/>
        <v>2005960</v>
      </c>
      <c r="E123" s="3">
        <v>42680</v>
      </c>
      <c r="F123" s="3">
        <v>39670</v>
      </c>
      <c r="G123" s="7">
        <v>1460</v>
      </c>
      <c r="H123" s="3">
        <f t="shared" si="12"/>
        <v>65422.600000000006</v>
      </c>
      <c r="I123" s="7">
        <v>44810</v>
      </c>
      <c r="J123" s="7">
        <v>44230</v>
      </c>
      <c r="K123" s="7">
        <v>3000</v>
      </c>
      <c r="L123" s="3">
        <f t="shared" si="13"/>
        <v>186030</v>
      </c>
      <c r="M123" s="7">
        <v>62010</v>
      </c>
      <c r="N123" s="7">
        <v>61780</v>
      </c>
      <c r="O123" s="7">
        <v>500</v>
      </c>
      <c r="P123" s="3">
        <f t="shared" si="14"/>
        <v>19785</v>
      </c>
      <c r="Q123" s="7">
        <v>39570</v>
      </c>
      <c r="R123" s="7">
        <v>36180</v>
      </c>
      <c r="S123" s="7">
        <v>7080</v>
      </c>
      <c r="T123" s="3">
        <f t="shared" si="15"/>
        <v>270172.79999999999</v>
      </c>
      <c r="U123" s="7">
        <v>38160</v>
      </c>
      <c r="V123" s="7">
        <v>34780</v>
      </c>
      <c r="W123" s="3">
        <f t="shared" si="16"/>
        <v>12040</v>
      </c>
      <c r="X123" s="3">
        <f t="shared" si="17"/>
        <v>541410.39999999991</v>
      </c>
      <c r="Y123" s="3">
        <f t="shared" si="18"/>
        <v>44967.641196013283</v>
      </c>
      <c r="AA123" s="3">
        <f t="shared" si="19"/>
        <v>34960</v>
      </c>
      <c r="AB123" s="3">
        <f t="shared" si="20"/>
        <v>1464549.6</v>
      </c>
      <c r="AC123" s="3">
        <f t="shared" si="21"/>
        <v>41892.151029748282</v>
      </c>
    </row>
    <row r="124" spans="1:29" x14ac:dyDescent="0.2">
      <c r="A124" s="2" t="s">
        <v>869</v>
      </c>
      <c r="B124" s="2" t="s">
        <v>870</v>
      </c>
      <c r="C124" s="3">
        <v>2120</v>
      </c>
      <c r="D124" s="3">
        <f t="shared" si="11"/>
        <v>155608</v>
      </c>
      <c r="E124" s="3">
        <v>73400</v>
      </c>
      <c r="F124" s="3">
        <v>61680</v>
      </c>
      <c r="G124" s="7">
        <v>40</v>
      </c>
      <c r="H124" s="3">
        <f t="shared" si="12"/>
        <v>3000.4</v>
      </c>
      <c r="I124" s="7">
        <v>75010</v>
      </c>
      <c r="J124" s="7">
        <v>70520</v>
      </c>
      <c r="K124" s="7">
        <v>150</v>
      </c>
      <c r="L124" s="3">
        <f t="shared" si="13"/>
        <v>14176.5</v>
      </c>
      <c r="M124" s="7">
        <v>94510</v>
      </c>
      <c r="N124" s="7">
        <v>87620</v>
      </c>
      <c r="O124" s="7" t="s">
        <v>202</v>
      </c>
      <c r="P124" s="3" t="str">
        <f t="shared" si="14"/>
        <v xml:space="preserve"> </v>
      </c>
      <c r="Q124" s="7" t="s">
        <v>202</v>
      </c>
      <c r="R124" s="7" t="s">
        <v>202</v>
      </c>
      <c r="S124" s="7">
        <v>170</v>
      </c>
      <c r="T124" s="3">
        <f t="shared" si="15"/>
        <v>9664.5</v>
      </c>
      <c r="U124" s="7">
        <v>56850</v>
      </c>
      <c r="V124" s="7">
        <v>53860</v>
      </c>
      <c r="W124" s="3" t="str">
        <f t="shared" si="16"/>
        <v xml:space="preserve"> </v>
      </c>
      <c r="X124" s="3" t="str">
        <f t="shared" si="17"/>
        <v xml:space="preserve"> </v>
      </c>
      <c r="Y124" s="3" t="str">
        <f t="shared" si="18"/>
        <v xml:space="preserve"> </v>
      </c>
      <c r="AA124" s="3" t="str">
        <f t="shared" si="19"/>
        <v xml:space="preserve"> </v>
      </c>
      <c r="AB124" s="3" t="str">
        <f t="shared" si="20"/>
        <v xml:space="preserve"> </v>
      </c>
      <c r="AC124" s="3" t="str">
        <f t="shared" si="21"/>
        <v xml:space="preserve"> </v>
      </c>
    </row>
    <row r="125" spans="1:29" x14ac:dyDescent="0.2">
      <c r="A125" s="2" t="s">
        <v>871</v>
      </c>
      <c r="B125" s="2" t="s">
        <v>872</v>
      </c>
      <c r="C125" s="3">
        <v>13680</v>
      </c>
      <c r="D125" s="3">
        <f t="shared" si="11"/>
        <v>877435.2</v>
      </c>
      <c r="E125" s="3">
        <v>64140</v>
      </c>
      <c r="F125" s="3">
        <v>58070</v>
      </c>
      <c r="G125" s="7">
        <v>80</v>
      </c>
      <c r="H125" s="3">
        <f t="shared" si="12"/>
        <v>4849.5999999999995</v>
      </c>
      <c r="I125" s="7">
        <v>60620</v>
      </c>
      <c r="J125" s="7">
        <v>61260</v>
      </c>
      <c r="K125" s="7">
        <v>2080</v>
      </c>
      <c r="L125" s="3">
        <f t="shared" si="13"/>
        <v>135283.20000000001</v>
      </c>
      <c r="M125" s="7">
        <v>65040</v>
      </c>
      <c r="N125" s="7">
        <v>57130</v>
      </c>
      <c r="O125" s="7" t="s">
        <v>202</v>
      </c>
      <c r="P125" s="3" t="str">
        <f t="shared" si="14"/>
        <v xml:space="preserve"> </v>
      </c>
      <c r="Q125" s="7" t="s">
        <v>202</v>
      </c>
      <c r="R125" s="7" t="s">
        <v>202</v>
      </c>
      <c r="S125" s="7">
        <v>1050</v>
      </c>
      <c r="T125" s="3">
        <f t="shared" si="15"/>
        <v>66706.5</v>
      </c>
      <c r="U125" s="7">
        <v>63530</v>
      </c>
      <c r="V125" s="7">
        <v>60000</v>
      </c>
      <c r="W125" s="3" t="str">
        <f t="shared" si="16"/>
        <v xml:space="preserve"> </v>
      </c>
      <c r="X125" s="3" t="str">
        <f t="shared" si="17"/>
        <v xml:space="preserve"> </v>
      </c>
      <c r="Y125" s="3" t="str">
        <f t="shared" si="18"/>
        <v xml:space="preserve"> </v>
      </c>
      <c r="AA125" s="3" t="str">
        <f t="shared" si="19"/>
        <v xml:space="preserve"> </v>
      </c>
      <c r="AB125" s="3" t="str">
        <f t="shared" si="20"/>
        <v xml:space="preserve"> </v>
      </c>
      <c r="AC125" s="3" t="str">
        <f t="shared" si="21"/>
        <v xml:space="preserve"> </v>
      </c>
    </row>
    <row r="126" spans="1:29" x14ac:dyDescent="0.2">
      <c r="A126" s="2" t="s">
        <v>873</v>
      </c>
      <c r="B126" s="2" t="s">
        <v>874</v>
      </c>
      <c r="C126" s="3">
        <v>12410</v>
      </c>
      <c r="D126" s="3">
        <f t="shared" si="11"/>
        <v>785428.9</v>
      </c>
      <c r="E126" s="3">
        <v>63290</v>
      </c>
      <c r="F126" s="3">
        <v>58740</v>
      </c>
      <c r="G126" s="7">
        <v>190</v>
      </c>
      <c r="H126" s="3">
        <f t="shared" si="12"/>
        <v>10303.699999999999</v>
      </c>
      <c r="I126" s="7">
        <v>54230</v>
      </c>
      <c r="J126" s="7">
        <v>49290</v>
      </c>
      <c r="K126" s="7">
        <v>1670</v>
      </c>
      <c r="L126" s="3">
        <f t="shared" si="13"/>
        <v>120841.2</v>
      </c>
      <c r="M126" s="7">
        <v>72360</v>
      </c>
      <c r="N126" s="7">
        <v>68030</v>
      </c>
      <c r="O126" s="7">
        <v>30</v>
      </c>
      <c r="P126" s="3">
        <f t="shared" si="14"/>
        <v>1976.7</v>
      </c>
      <c r="Q126" s="7">
        <v>65890</v>
      </c>
      <c r="R126" s="7">
        <v>65050</v>
      </c>
      <c r="S126" s="7">
        <v>380</v>
      </c>
      <c r="T126" s="3">
        <f t="shared" si="15"/>
        <v>20888.599999999999</v>
      </c>
      <c r="U126" s="7">
        <v>54970</v>
      </c>
      <c r="V126" s="7">
        <v>47690</v>
      </c>
      <c r="W126" s="3">
        <f t="shared" si="16"/>
        <v>2270</v>
      </c>
      <c r="X126" s="3">
        <f t="shared" si="17"/>
        <v>154010.20000000001</v>
      </c>
      <c r="Y126" s="3">
        <f t="shared" si="18"/>
        <v>67845.903083700439</v>
      </c>
      <c r="AA126" s="3">
        <f t="shared" si="19"/>
        <v>10140</v>
      </c>
      <c r="AB126" s="3">
        <f t="shared" si="20"/>
        <v>631418.69999999995</v>
      </c>
      <c r="AC126" s="3">
        <f t="shared" si="21"/>
        <v>62270.08875739645</v>
      </c>
    </row>
    <row r="127" spans="1:29" x14ac:dyDescent="0.2">
      <c r="A127" s="2" t="s">
        <v>875</v>
      </c>
      <c r="B127" s="2" t="s">
        <v>876</v>
      </c>
      <c r="C127" s="3">
        <v>26410</v>
      </c>
      <c r="D127" s="3">
        <f t="shared" si="11"/>
        <v>2362902.7000000002</v>
      </c>
      <c r="E127" s="3">
        <v>89470</v>
      </c>
      <c r="F127" s="3">
        <v>81480</v>
      </c>
      <c r="G127" s="7">
        <v>110</v>
      </c>
      <c r="H127" s="3">
        <f t="shared" si="12"/>
        <v>6521.9</v>
      </c>
      <c r="I127" s="7">
        <v>59290</v>
      </c>
      <c r="J127" s="7">
        <v>51230</v>
      </c>
      <c r="K127" s="7">
        <v>5980</v>
      </c>
      <c r="L127" s="3">
        <f t="shared" si="13"/>
        <v>566844.20000000007</v>
      </c>
      <c r="M127" s="7">
        <v>94790</v>
      </c>
      <c r="N127" s="7">
        <v>85980</v>
      </c>
      <c r="O127" s="7" t="s">
        <v>202</v>
      </c>
      <c r="P127" s="3" t="str">
        <f t="shared" si="14"/>
        <v xml:space="preserve"> </v>
      </c>
      <c r="Q127" s="7" t="s">
        <v>202</v>
      </c>
      <c r="R127" s="7" t="s">
        <v>202</v>
      </c>
      <c r="S127" s="7">
        <v>410</v>
      </c>
      <c r="T127" s="3">
        <f t="shared" si="15"/>
        <v>29819.300000000003</v>
      </c>
      <c r="U127" s="7">
        <v>72730</v>
      </c>
      <c r="V127" s="7">
        <v>63340</v>
      </c>
      <c r="W127" s="3" t="str">
        <f t="shared" si="16"/>
        <v xml:space="preserve"> </v>
      </c>
      <c r="X127" s="3" t="str">
        <f t="shared" si="17"/>
        <v xml:space="preserve"> </v>
      </c>
      <c r="Y127" s="3" t="str">
        <f t="shared" si="18"/>
        <v xml:space="preserve"> </v>
      </c>
      <c r="AA127" s="3" t="str">
        <f t="shared" si="19"/>
        <v xml:space="preserve"> </v>
      </c>
      <c r="AB127" s="3" t="str">
        <f t="shared" si="20"/>
        <v xml:space="preserve"> </v>
      </c>
      <c r="AC127" s="3" t="str">
        <f t="shared" si="21"/>
        <v xml:space="preserve"> </v>
      </c>
    </row>
    <row r="128" spans="1:29" x14ac:dyDescent="0.2">
      <c r="A128" s="2" t="s">
        <v>877</v>
      </c>
      <c r="B128" s="2" t="s">
        <v>878</v>
      </c>
      <c r="C128" s="3">
        <v>18550</v>
      </c>
      <c r="D128" s="3">
        <f t="shared" si="11"/>
        <v>1358787.5</v>
      </c>
      <c r="E128" s="3">
        <v>73250</v>
      </c>
      <c r="F128" s="3">
        <v>66260</v>
      </c>
      <c r="G128" s="7">
        <v>110</v>
      </c>
      <c r="H128" s="3">
        <f t="shared" si="12"/>
        <v>7965.0999999999995</v>
      </c>
      <c r="I128" s="7">
        <v>72410</v>
      </c>
      <c r="J128" s="7">
        <v>63480</v>
      </c>
      <c r="K128" s="7">
        <v>3580</v>
      </c>
      <c r="L128" s="3">
        <f t="shared" si="13"/>
        <v>305839.40000000002</v>
      </c>
      <c r="M128" s="7">
        <v>85430</v>
      </c>
      <c r="N128" s="7">
        <v>83700</v>
      </c>
      <c r="O128" s="7">
        <v>60</v>
      </c>
      <c r="P128" s="3">
        <f t="shared" si="14"/>
        <v>3383.4</v>
      </c>
      <c r="Q128" s="7">
        <v>56390</v>
      </c>
      <c r="R128" s="7">
        <v>47920</v>
      </c>
      <c r="S128" s="7">
        <v>670</v>
      </c>
      <c r="T128" s="3">
        <f t="shared" si="15"/>
        <v>37037.599999999999</v>
      </c>
      <c r="U128" s="7">
        <v>55280</v>
      </c>
      <c r="V128" s="7">
        <v>46910</v>
      </c>
      <c r="W128" s="3">
        <f t="shared" si="16"/>
        <v>4420</v>
      </c>
      <c r="X128" s="3">
        <f t="shared" si="17"/>
        <v>354225.5</v>
      </c>
      <c r="Y128" s="3">
        <f t="shared" si="18"/>
        <v>80141.515837104074</v>
      </c>
      <c r="AA128" s="3">
        <f t="shared" si="19"/>
        <v>14130</v>
      </c>
      <c r="AB128" s="3">
        <f t="shared" si="20"/>
        <v>1004562</v>
      </c>
      <c r="AC128" s="3">
        <f t="shared" si="21"/>
        <v>71094.267515923566</v>
      </c>
    </row>
    <row r="129" spans="1:29" x14ac:dyDescent="0.2">
      <c r="A129" s="2" t="s">
        <v>879</v>
      </c>
      <c r="B129" s="2" t="s">
        <v>880</v>
      </c>
      <c r="C129" s="3">
        <v>18650</v>
      </c>
      <c r="D129" s="3">
        <f t="shared" si="11"/>
        <v>1165625</v>
      </c>
      <c r="E129" s="3">
        <v>62500</v>
      </c>
      <c r="F129" s="3">
        <v>57710</v>
      </c>
      <c r="G129" s="7">
        <v>350</v>
      </c>
      <c r="H129" s="3">
        <f t="shared" si="12"/>
        <v>19295.5</v>
      </c>
      <c r="I129" s="7">
        <v>55130</v>
      </c>
      <c r="J129" s="7">
        <v>54310</v>
      </c>
      <c r="K129" s="7">
        <v>2310</v>
      </c>
      <c r="L129" s="3">
        <f t="shared" si="13"/>
        <v>160083</v>
      </c>
      <c r="M129" s="7">
        <v>69300</v>
      </c>
      <c r="N129" s="7">
        <v>63540</v>
      </c>
      <c r="O129" s="7">
        <v>200</v>
      </c>
      <c r="P129" s="3">
        <f t="shared" si="14"/>
        <v>10586</v>
      </c>
      <c r="Q129" s="7">
        <v>52930</v>
      </c>
      <c r="R129" s="7">
        <v>50620</v>
      </c>
      <c r="S129" s="7">
        <v>440</v>
      </c>
      <c r="T129" s="3">
        <f t="shared" si="15"/>
        <v>26166.799999999999</v>
      </c>
      <c r="U129" s="7">
        <v>59470</v>
      </c>
      <c r="V129" s="7">
        <v>55950</v>
      </c>
      <c r="W129" s="3">
        <f t="shared" si="16"/>
        <v>3300</v>
      </c>
      <c r="X129" s="3">
        <f t="shared" si="17"/>
        <v>216131.3</v>
      </c>
      <c r="Y129" s="3">
        <f t="shared" si="18"/>
        <v>65494.333333333336</v>
      </c>
      <c r="AA129" s="3">
        <f t="shared" si="19"/>
        <v>15350</v>
      </c>
      <c r="AB129" s="3">
        <f t="shared" si="20"/>
        <v>949493.7</v>
      </c>
      <c r="AC129" s="3">
        <f t="shared" si="21"/>
        <v>61856.267100977202</v>
      </c>
    </row>
    <row r="130" spans="1:29" x14ac:dyDescent="0.2">
      <c r="A130" s="2" t="s">
        <v>881</v>
      </c>
      <c r="B130" s="2" t="s">
        <v>882</v>
      </c>
      <c r="C130" s="3">
        <v>31080</v>
      </c>
      <c r="D130" s="3">
        <f t="shared" si="11"/>
        <v>2368917.6</v>
      </c>
      <c r="E130" s="3">
        <v>76220</v>
      </c>
      <c r="F130" s="3">
        <v>72700</v>
      </c>
      <c r="G130" s="7">
        <v>640</v>
      </c>
      <c r="H130" s="3">
        <f t="shared" si="12"/>
        <v>37708.800000000003</v>
      </c>
      <c r="I130" s="7">
        <v>58920</v>
      </c>
      <c r="J130" s="7">
        <v>59310</v>
      </c>
      <c r="K130" s="7">
        <v>6110</v>
      </c>
      <c r="L130" s="3">
        <f t="shared" si="13"/>
        <v>491244.00000000006</v>
      </c>
      <c r="M130" s="7">
        <v>80400</v>
      </c>
      <c r="N130" s="7">
        <v>74600</v>
      </c>
      <c r="O130" s="7">
        <v>370</v>
      </c>
      <c r="P130" s="3">
        <f t="shared" si="14"/>
        <v>24031.5</v>
      </c>
      <c r="Q130" s="7">
        <v>64950</v>
      </c>
      <c r="R130" s="7">
        <v>65060</v>
      </c>
      <c r="S130" s="7">
        <v>1120</v>
      </c>
      <c r="T130" s="3">
        <f t="shared" si="15"/>
        <v>87281.600000000006</v>
      </c>
      <c r="U130" s="7">
        <v>77930</v>
      </c>
      <c r="V130" s="7">
        <v>72810</v>
      </c>
      <c r="W130" s="3">
        <f t="shared" si="16"/>
        <v>8240</v>
      </c>
      <c r="X130" s="3">
        <f t="shared" si="17"/>
        <v>640265.9</v>
      </c>
      <c r="Y130" s="3">
        <f t="shared" si="18"/>
        <v>77702.172330097092</v>
      </c>
      <c r="AA130" s="3">
        <f t="shared" si="19"/>
        <v>22840</v>
      </c>
      <c r="AB130" s="3">
        <f t="shared" si="20"/>
        <v>1728651.7000000002</v>
      </c>
      <c r="AC130" s="3">
        <f t="shared" si="21"/>
        <v>75685.275831873922</v>
      </c>
    </row>
    <row r="131" spans="1:29" x14ac:dyDescent="0.2">
      <c r="A131" s="2" t="s">
        <v>883</v>
      </c>
      <c r="B131" s="2" t="s">
        <v>884</v>
      </c>
      <c r="C131" s="3">
        <v>18460</v>
      </c>
      <c r="D131" s="3">
        <f t="shared" si="11"/>
        <v>1173871.4000000001</v>
      </c>
      <c r="E131" s="3">
        <v>63590</v>
      </c>
      <c r="F131" s="3">
        <v>61100</v>
      </c>
      <c r="G131" s="7">
        <v>380</v>
      </c>
      <c r="H131" s="3">
        <f t="shared" si="12"/>
        <v>25030.600000000002</v>
      </c>
      <c r="I131" s="7">
        <v>65870</v>
      </c>
      <c r="J131" s="7">
        <v>64720</v>
      </c>
      <c r="K131" s="7">
        <v>1510</v>
      </c>
      <c r="L131" s="3">
        <f t="shared" si="13"/>
        <v>111241.7</v>
      </c>
      <c r="M131" s="7">
        <v>73670</v>
      </c>
      <c r="N131" s="7">
        <v>69320</v>
      </c>
      <c r="O131" s="7">
        <v>250</v>
      </c>
      <c r="P131" s="3">
        <f t="shared" si="14"/>
        <v>16802.5</v>
      </c>
      <c r="Q131" s="7">
        <v>67210</v>
      </c>
      <c r="R131" s="7">
        <v>61220</v>
      </c>
      <c r="S131" s="7">
        <v>1740</v>
      </c>
      <c r="T131" s="3">
        <f t="shared" si="15"/>
        <v>97387.8</v>
      </c>
      <c r="U131" s="7">
        <v>55970</v>
      </c>
      <c r="V131" s="7">
        <v>53790</v>
      </c>
      <c r="W131" s="3">
        <f t="shared" si="16"/>
        <v>3880</v>
      </c>
      <c r="X131" s="3">
        <f t="shared" si="17"/>
        <v>250462.59999999998</v>
      </c>
      <c r="Y131" s="3">
        <f t="shared" si="18"/>
        <v>64552.21649484535</v>
      </c>
      <c r="AA131" s="3">
        <f t="shared" si="19"/>
        <v>14580</v>
      </c>
      <c r="AB131" s="3">
        <f t="shared" si="20"/>
        <v>923408.80000000016</v>
      </c>
      <c r="AC131" s="3">
        <f t="shared" si="21"/>
        <v>63333.936899862834</v>
      </c>
    </row>
    <row r="132" spans="1:29" x14ac:dyDescent="0.2">
      <c r="A132" s="2" t="s">
        <v>885</v>
      </c>
      <c r="B132" s="2" t="s">
        <v>886</v>
      </c>
      <c r="C132" s="3">
        <v>9470</v>
      </c>
      <c r="D132" s="3">
        <f t="shared" ref="D132:D195" si="22">IF(AND(C132&lt;&gt;"**",C132&lt;&gt;"x",E132&lt;&gt;"*",E132&lt;&gt;"x"),C132*(E132/1000)," ")</f>
        <v>541115.80000000005</v>
      </c>
      <c r="E132" s="3">
        <v>57140</v>
      </c>
      <c r="F132" s="3">
        <v>55950</v>
      </c>
      <c r="G132" s="7">
        <v>160</v>
      </c>
      <c r="H132" s="3">
        <f t="shared" ref="H132:H195" si="23">IF(AND(G132&lt;&gt;"**",G132&lt;&gt;"x",I132&lt;&gt;"*",I132&lt;&gt;"x",I132&lt;&gt;"#"),G132*(I132/1000)," ")</f>
        <v>8126.4</v>
      </c>
      <c r="I132" s="7">
        <v>50790</v>
      </c>
      <c r="J132" s="7">
        <v>49970</v>
      </c>
      <c r="K132" s="7">
        <v>1030</v>
      </c>
      <c r="L132" s="3">
        <f t="shared" ref="L132:L195" si="24">IF(AND(K132&lt;&gt;"**",K132&lt;&gt;"x",M132&lt;&gt;"*",M132&lt;&gt;"x",M132&lt;&gt;"#"),K132*(M132/1000)," ")</f>
        <v>66795.5</v>
      </c>
      <c r="M132" s="7">
        <v>64850</v>
      </c>
      <c r="N132" s="7">
        <v>66960</v>
      </c>
      <c r="O132" s="7">
        <v>90</v>
      </c>
      <c r="P132" s="3">
        <f t="shared" ref="P132:P195" si="25">IF(AND(O132&lt;&gt;"**",O132&lt;&gt;"x",Q132&lt;&gt;"*",Q132&lt;&gt;"x",Q132&lt;&gt;"#"),O132*(Q132/1000)," ")</f>
        <v>4494.5999999999995</v>
      </c>
      <c r="Q132" s="7">
        <v>49940</v>
      </c>
      <c r="R132" s="7">
        <v>44790</v>
      </c>
      <c r="S132" s="7">
        <v>100</v>
      </c>
      <c r="T132" s="3">
        <f t="shared" ref="T132:T195" si="26">IF(AND(S132&lt;&gt;"**",S132&lt;&gt;"x",U132&lt;&gt;"*",U132&lt;&gt;"x",U132&lt;&gt;"#"),S132*(U132/1000)," ")</f>
        <v>5886</v>
      </c>
      <c r="U132" s="7">
        <v>58860</v>
      </c>
      <c r="V132" s="7">
        <v>56800</v>
      </c>
      <c r="W132" s="3">
        <f t="shared" ref="W132:W195" si="27">IF(AND(G132&lt;&gt;"**",G132&lt;&gt;" ",G132&lt;&gt;"x",K132&lt;&gt;"**",K132&lt;&gt;" ",K132&lt;&gt;"x",O132&lt;&gt;"**",O132&lt;&gt;" ",O132&lt;&gt;"x",S132&lt;&gt;"**",S132&lt;&gt;" ",S132&lt;&gt;"x"),G132+K132+O132+S132," ")</f>
        <v>1380</v>
      </c>
      <c r="X132" s="3">
        <f t="shared" ref="X132:X195" si="28">IF(AND(H132&lt;&gt;" ",L132&lt;&gt;" ",P132&lt;&gt;" ",T132&lt;&gt;" "),H132+L132+P132+T132," ")</f>
        <v>85302.5</v>
      </c>
      <c r="Y132" s="3">
        <f t="shared" ref="Y132:Y195" si="29">IF(AND(X132&lt;&gt;" ",W132&lt;&gt;" "),(X132*1000)/W132," ")</f>
        <v>61813.405797101448</v>
      </c>
      <c r="AA132" s="3">
        <f t="shared" ref="AA132:AA195" si="30">IF(AND(C132&lt;&gt;" ",W132&lt;&gt;" "),C132-W132," ")</f>
        <v>8090</v>
      </c>
      <c r="AB132" s="3">
        <f t="shared" ref="AB132:AB195" si="31">IF(AND(D132&lt;&gt;" ",X132&lt;&gt;" "),D132-X132," ")</f>
        <v>455813.30000000005</v>
      </c>
      <c r="AC132" s="3">
        <f t="shared" ref="AC132:AC195" si="32">IF(AND(AB132&lt;&gt;" ",AA132&lt;&gt;" "),(AB132*1000)/AA132," ")</f>
        <v>56342.805933250937</v>
      </c>
    </row>
    <row r="133" spans="1:29" x14ac:dyDescent="0.2">
      <c r="A133" s="2" t="s">
        <v>887</v>
      </c>
      <c r="B133" s="2" t="s">
        <v>888</v>
      </c>
      <c r="C133" s="3">
        <v>4850</v>
      </c>
      <c r="D133" s="3">
        <f t="shared" si="22"/>
        <v>346290</v>
      </c>
      <c r="E133" s="3">
        <v>71400</v>
      </c>
      <c r="F133" s="3">
        <v>65270</v>
      </c>
      <c r="G133" s="7">
        <v>90</v>
      </c>
      <c r="H133" s="3">
        <f t="shared" si="23"/>
        <v>4757.3999999999996</v>
      </c>
      <c r="I133" s="7">
        <v>52860</v>
      </c>
      <c r="J133" s="7">
        <v>48570</v>
      </c>
      <c r="K133" s="7">
        <v>700</v>
      </c>
      <c r="L133" s="3">
        <f t="shared" si="24"/>
        <v>56966</v>
      </c>
      <c r="M133" s="7">
        <v>81380</v>
      </c>
      <c r="N133" s="7">
        <v>71360</v>
      </c>
      <c r="O133" s="7" t="s">
        <v>202</v>
      </c>
      <c r="P133" s="3" t="str">
        <f t="shared" si="25"/>
        <v xml:space="preserve"> </v>
      </c>
      <c r="Q133" s="7" t="s">
        <v>202</v>
      </c>
      <c r="R133" s="7" t="s">
        <v>202</v>
      </c>
      <c r="S133" s="7">
        <v>310</v>
      </c>
      <c r="T133" s="3">
        <f t="shared" si="26"/>
        <v>18727.099999999999</v>
      </c>
      <c r="U133" s="7">
        <v>60410</v>
      </c>
      <c r="V133" s="7">
        <v>55450</v>
      </c>
      <c r="W133" s="3" t="str">
        <f t="shared" si="27"/>
        <v xml:space="preserve"> </v>
      </c>
      <c r="X133" s="3" t="str">
        <f t="shared" si="28"/>
        <v xml:space="preserve"> </v>
      </c>
      <c r="Y133" s="3" t="str">
        <f t="shared" si="29"/>
        <v xml:space="preserve"> </v>
      </c>
      <c r="AA133" s="3" t="str">
        <f t="shared" si="30"/>
        <v xml:space="preserve"> </v>
      </c>
      <c r="AB133" s="3" t="str">
        <f t="shared" si="31"/>
        <v xml:space="preserve"> </v>
      </c>
      <c r="AC133" s="3" t="str">
        <f t="shared" si="32"/>
        <v xml:space="preserve"> </v>
      </c>
    </row>
    <row r="134" spans="1:29" x14ac:dyDescent="0.2">
      <c r="A134" s="2" t="s">
        <v>889</v>
      </c>
      <c r="B134" s="2" t="s">
        <v>890</v>
      </c>
      <c r="C134" s="3">
        <v>95420</v>
      </c>
      <c r="D134" s="3">
        <f t="shared" si="22"/>
        <v>8380738.5999999996</v>
      </c>
      <c r="E134" s="3">
        <v>87830</v>
      </c>
      <c r="F134" s="3">
        <v>76980</v>
      </c>
      <c r="G134" s="7">
        <v>970</v>
      </c>
      <c r="H134" s="3">
        <f t="shared" si="23"/>
        <v>61779.299999999996</v>
      </c>
      <c r="I134" s="7">
        <v>63690</v>
      </c>
      <c r="J134" s="7">
        <v>54090</v>
      </c>
      <c r="K134" s="7">
        <v>25970</v>
      </c>
      <c r="L134" s="3">
        <f t="shared" si="24"/>
        <v>2435206.9</v>
      </c>
      <c r="M134" s="7">
        <v>93770</v>
      </c>
      <c r="N134" s="7">
        <v>87450</v>
      </c>
      <c r="O134" s="7">
        <v>250</v>
      </c>
      <c r="P134" s="3">
        <f t="shared" si="25"/>
        <v>21820</v>
      </c>
      <c r="Q134" s="7">
        <v>87280</v>
      </c>
      <c r="R134" s="7">
        <v>60810</v>
      </c>
      <c r="S134" s="7">
        <v>5670</v>
      </c>
      <c r="T134" s="3">
        <f t="shared" si="26"/>
        <v>351653.4</v>
      </c>
      <c r="U134" s="7">
        <v>62020</v>
      </c>
      <c r="V134" s="7">
        <v>52010</v>
      </c>
      <c r="W134" s="3">
        <f t="shared" si="27"/>
        <v>32860</v>
      </c>
      <c r="X134" s="3">
        <f t="shared" si="28"/>
        <v>2870459.5999999996</v>
      </c>
      <c r="Y134" s="3">
        <f t="shared" si="29"/>
        <v>87354.217894096146</v>
      </c>
      <c r="AA134" s="3">
        <f t="shared" si="30"/>
        <v>62560</v>
      </c>
      <c r="AB134" s="3">
        <f t="shared" si="31"/>
        <v>5510279</v>
      </c>
      <c r="AC134" s="3">
        <f t="shared" si="32"/>
        <v>88079.907289002556</v>
      </c>
    </row>
    <row r="135" spans="1:29" x14ac:dyDescent="0.2">
      <c r="A135" s="2" t="s">
        <v>891</v>
      </c>
      <c r="B135" s="2" t="s">
        <v>892</v>
      </c>
      <c r="C135" s="3">
        <v>8940</v>
      </c>
      <c r="D135" s="3">
        <f t="shared" si="22"/>
        <v>668175.6</v>
      </c>
      <c r="E135" s="3">
        <v>74740</v>
      </c>
      <c r="F135" s="3">
        <v>65330</v>
      </c>
      <c r="G135" s="7">
        <v>130</v>
      </c>
      <c r="H135" s="3">
        <f t="shared" si="23"/>
        <v>8330.4</v>
      </c>
      <c r="I135" s="7">
        <v>64080</v>
      </c>
      <c r="J135" s="7">
        <v>53840</v>
      </c>
      <c r="K135" s="7">
        <v>1100</v>
      </c>
      <c r="L135" s="3">
        <f t="shared" si="24"/>
        <v>97834</v>
      </c>
      <c r="M135" s="7">
        <v>88940</v>
      </c>
      <c r="N135" s="7">
        <v>87390</v>
      </c>
      <c r="O135" s="7">
        <v>60</v>
      </c>
      <c r="P135" s="3">
        <f t="shared" si="25"/>
        <v>3933.6000000000004</v>
      </c>
      <c r="Q135" s="7">
        <v>65560</v>
      </c>
      <c r="R135" s="7">
        <v>52320</v>
      </c>
      <c r="S135" s="7">
        <v>230</v>
      </c>
      <c r="T135" s="3">
        <f t="shared" si="26"/>
        <v>18694.400000000001</v>
      </c>
      <c r="U135" s="7">
        <v>81280</v>
      </c>
      <c r="V135" s="7">
        <v>78430</v>
      </c>
      <c r="W135" s="3">
        <f t="shared" si="27"/>
        <v>1520</v>
      </c>
      <c r="X135" s="3">
        <f t="shared" si="28"/>
        <v>128792.4</v>
      </c>
      <c r="Y135" s="3">
        <f t="shared" si="29"/>
        <v>84731.84210526316</v>
      </c>
      <c r="AA135" s="3">
        <f t="shared" si="30"/>
        <v>7420</v>
      </c>
      <c r="AB135" s="3">
        <f t="shared" si="31"/>
        <v>539383.19999999995</v>
      </c>
      <c r="AC135" s="3">
        <f t="shared" si="32"/>
        <v>72693.153638814023</v>
      </c>
    </row>
    <row r="136" spans="1:29" x14ac:dyDescent="0.2">
      <c r="A136" s="2" t="s">
        <v>461</v>
      </c>
      <c r="B136" s="2" t="s">
        <v>464</v>
      </c>
      <c r="C136" s="3">
        <v>2150</v>
      </c>
      <c r="D136" s="3">
        <f t="shared" si="22"/>
        <v>220482.5</v>
      </c>
      <c r="E136" s="3">
        <v>102550</v>
      </c>
      <c r="F136" s="3">
        <v>96460</v>
      </c>
      <c r="G136" s="7" t="s">
        <v>202</v>
      </c>
      <c r="H136" s="3" t="str">
        <f t="shared" si="23"/>
        <v xml:space="preserve"> </v>
      </c>
      <c r="I136" s="7" t="s">
        <v>202</v>
      </c>
      <c r="J136" s="7" t="s">
        <v>202</v>
      </c>
      <c r="K136" s="7">
        <v>700</v>
      </c>
      <c r="L136" s="3">
        <f t="shared" si="24"/>
        <v>72632</v>
      </c>
      <c r="M136" s="7">
        <v>103760</v>
      </c>
      <c r="N136" s="7">
        <v>93220</v>
      </c>
      <c r="O136" s="7" t="s">
        <v>202</v>
      </c>
      <c r="P136" s="3" t="str">
        <f t="shared" si="25"/>
        <v xml:space="preserve"> </v>
      </c>
      <c r="Q136" s="7" t="s">
        <v>202</v>
      </c>
      <c r="R136" s="7" t="s">
        <v>202</v>
      </c>
      <c r="S136" s="7">
        <v>70</v>
      </c>
      <c r="T136" s="3">
        <f t="shared" si="26"/>
        <v>8344.6999999999989</v>
      </c>
      <c r="U136" s="7">
        <v>119210</v>
      </c>
      <c r="V136" s="7">
        <v>119920</v>
      </c>
      <c r="W136" s="3" t="str">
        <f t="shared" si="27"/>
        <v xml:space="preserve"> </v>
      </c>
      <c r="X136" s="3" t="str">
        <f t="shared" si="28"/>
        <v xml:space="preserve"> </v>
      </c>
      <c r="Y136" s="3" t="str">
        <f t="shared" si="29"/>
        <v xml:space="preserve"> </v>
      </c>
      <c r="AA136" s="3" t="str">
        <f t="shared" si="30"/>
        <v xml:space="preserve"> </v>
      </c>
      <c r="AB136" s="3" t="str">
        <f t="shared" si="31"/>
        <v xml:space="preserve"> </v>
      </c>
      <c r="AC136" s="3" t="str">
        <f t="shared" si="32"/>
        <v xml:space="preserve"> </v>
      </c>
    </row>
    <row r="137" spans="1:29" x14ac:dyDescent="0.2">
      <c r="A137" s="2" t="s">
        <v>893</v>
      </c>
      <c r="B137" s="2" t="s">
        <v>894</v>
      </c>
      <c r="C137" s="3">
        <v>17820</v>
      </c>
      <c r="D137" s="3">
        <f t="shared" si="22"/>
        <v>2034153</v>
      </c>
      <c r="E137" s="3">
        <v>114150</v>
      </c>
      <c r="F137" s="3">
        <v>106840</v>
      </c>
      <c r="G137" s="7">
        <v>160</v>
      </c>
      <c r="H137" s="3">
        <f t="shared" si="23"/>
        <v>17476.8</v>
      </c>
      <c r="I137" s="7">
        <v>109230</v>
      </c>
      <c r="J137" s="7">
        <v>91680</v>
      </c>
      <c r="K137" s="7">
        <v>3730</v>
      </c>
      <c r="L137" s="3">
        <f t="shared" si="24"/>
        <v>397655.3</v>
      </c>
      <c r="M137" s="7">
        <v>106610</v>
      </c>
      <c r="N137" s="7">
        <v>101780</v>
      </c>
      <c r="O137" s="7">
        <v>860</v>
      </c>
      <c r="P137" s="3">
        <f t="shared" si="25"/>
        <v>88236</v>
      </c>
      <c r="Q137" s="7">
        <v>102600</v>
      </c>
      <c r="R137" s="7">
        <v>96290</v>
      </c>
      <c r="S137" s="7">
        <v>1340</v>
      </c>
      <c r="T137" s="3">
        <f t="shared" si="26"/>
        <v>158146.79999999999</v>
      </c>
      <c r="U137" s="7">
        <v>118020</v>
      </c>
      <c r="V137" s="7">
        <v>103630</v>
      </c>
      <c r="W137" s="3">
        <f t="shared" si="27"/>
        <v>6090</v>
      </c>
      <c r="X137" s="3">
        <f t="shared" si="28"/>
        <v>661514.89999999991</v>
      </c>
      <c r="Y137" s="3">
        <f t="shared" si="29"/>
        <v>108623.13628899834</v>
      </c>
      <c r="AA137" s="3">
        <f t="shared" si="30"/>
        <v>11730</v>
      </c>
      <c r="AB137" s="3">
        <f t="shared" si="31"/>
        <v>1372638.1</v>
      </c>
      <c r="AC137" s="3">
        <f t="shared" si="32"/>
        <v>117019.44586530264</v>
      </c>
    </row>
    <row r="138" spans="1:29" x14ac:dyDescent="0.2">
      <c r="A138" s="2" t="s">
        <v>465</v>
      </c>
      <c r="B138" s="2" t="s">
        <v>466</v>
      </c>
      <c r="C138" s="3">
        <v>10190</v>
      </c>
      <c r="D138" s="3">
        <f t="shared" si="22"/>
        <v>917201.9</v>
      </c>
      <c r="E138" s="3">
        <v>90010</v>
      </c>
      <c r="F138" s="3">
        <v>89260</v>
      </c>
      <c r="G138" s="7" t="s">
        <v>202</v>
      </c>
      <c r="H138" s="3" t="str">
        <f t="shared" si="23"/>
        <v xml:space="preserve"> </v>
      </c>
      <c r="I138" s="7" t="s">
        <v>202</v>
      </c>
      <c r="J138" s="7" t="s">
        <v>202</v>
      </c>
      <c r="K138" s="7">
        <v>1030</v>
      </c>
      <c r="L138" s="3">
        <f t="shared" si="24"/>
        <v>101403.5</v>
      </c>
      <c r="M138" s="7">
        <v>98450</v>
      </c>
      <c r="N138" s="7">
        <v>100740</v>
      </c>
      <c r="O138" s="7">
        <v>100</v>
      </c>
      <c r="P138" s="3">
        <f t="shared" si="25"/>
        <v>8480</v>
      </c>
      <c r="Q138" s="7">
        <v>84800</v>
      </c>
      <c r="R138" s="7">
        <v>86730</v>
      </c>
      <c r="S138" s="7">
        <v>610</v>
      </c>
      <c r="T138" s="3">
        <f t="shared" si="26"/>
        <v>45719.5</v>
      </c>
      <c r="U138" s="7">
        <v>74950</v>
      </c>
      <c r="V138" s="7">
        <v>68820</v>
      </c>
      <c r="W138" s="3" t="str">
        <f t="shared" si="27"/>
        <v xml:space="preserve"> </v>
      </c>
      <c r="X138" s="3" t="str">
        <f t="shared" si="28"/>
        <v xml:space="preserve"> </v>
      </c>
      <c r="Y138" s="3" t="str">
        <f t="shared" si="29"/>
        <v xml:space="preserve"> </v>
      </c>
      <c r="AA138" s="3" t="str">
        <f t="shared" si="30"/>
        <v xml:space="preserve"> </v>
      </c>
      <c r="AB138" s="3" t="str">
        <f t="shared" si="31"/>
        <v xml:space="preserve"> </v>
      </c>
      <c r="AC138" s="3" t="str">
        <f t="shared" si="32"/>
        <v xml:space="preserve"> </v>
      </c>
    </row>
    <row r="139" spans="1:29" x14ac:dyDescent="0.2">
      <c r="A139" s="2" t="s">
        <v>895</v>
      </c>
      <c r="B139" s="2" t="s">
        <v>896</v>
      </c>
      <c r="C139" s="3">
        <v>84950</v>
      </c>
      <c r="D139" s="3">
        <f t="shared" si="22"/>
        <v>6530106.5</v>
      </c>
      <c r="E139" s="3">
        <v>76870</v>
      </c>
      <c r="F139" s="3">
        <v>71770</v>
      </c>
      <c r="G139" s="7">
        <v>580</v>
      </c>
      <c r="H139" s="3">
        <f t="shared" si="23"/>
        <v>35681.599999999999</v>
      </c>
      <c r="I139" s="7">
        <v>61520</v>
      </c>
      <c r="J139" s="7">
        <v>57910</v>
      </c>
      <c r="K139" s="7">
        <v>11640</v>
      </c>
      <c r="L139" s="3">
        <f t="shared" si="24"/>
        <v>930036.00000000012</v>
      </c>
      <c r="M139" s="7">
        <v>79900</v>
      </c>
      <c r="N139" s="7">
        <v>74540</v>
      </c>
      <c r="O139" s="7">
        <v>410</v>
      </c>
      <c r="P139" s="3">
        <f t="shared" si="25"/>
        <v>36740.1</v>
      </c>
      <c r="Q139" s="7">
        <v>89610</v>
      </c>
      <c r="R139" s="7">
        <v>89000</v>
      </c>
      <c r="S139" s="7">
        <v>4050</v>
      </c>
      <c r="T139" s="3">
        <f t="shared" si="26"/>
        <v>278680.5</v>
      </c>
      <c r="U139" s="7">
        <v>68810</v>
      </c>
      <c r="V139" s="7">
        <v>61240</v>
      </c>
      <c r="W139" s="3">
        <f t="shared" si="27"/>
        <v>16680</v>
      </c>
      <c r="X139" s="3">
        <f t="shared" si="28"/>
        <v>1281138.2000000002</v>
      </c>
      <c r="Y139" s="3">
        <f t="shared" si="29"/>
        <v>76806.846522781794</v>
      </c>
      <c r="AA139" s="3">
        <f t="shared" si="30"/>
        <v>68270</v>
      </c>
      <c r="AB139" s="3">
        <f t="shared" si="31"/>
        <v>5248968.3</v>
      </c>
      <c r="AC139" s="3">
        <f t="shared" si="32"/>
        <v>76885.429910648891</v>
      </c>
    </row>
    <row r="140" spans="1:29" x14ac:dyDescent="0.2">
      <c r="A140" s="2" t="s">
        <v>897</v>
      </c>
      <c r="B140" s="2" t="s">
        <v>898</v>
      </c>
      <c r="C140" s="3">
        <v>7970</v>
      </c>
      <c r="D140" s="3">
        <f t="shared" si="22"/>
        <v>715227.79999999993</v>
      </c>
      <c r="E140" s="3">
        <v>89740</v>
      </c>
      <c r="F140" s="3">
        <v>88990</v>
      </c>
      <c r="G140" s="7">
        <v>80</v>
      </c>
      <c r="H140" s="3">
        <f t="shared" si="23"/>
        <v>5894.4000000000005</v>
      </c>
      <c r="I140" s="7">
        <v>73680</v>
      </c>
      <c r="J140" s="7">
        <v>71250</v>
      </c>
      <c r="K140" s="7">
        <v>1240</v>
      </c>
      <c r="L140" s="3">
        <f t="shared" si="24"/>
        <v>116572.40000000001</v>
      </c>
      <c r="M140" s="7">
        <v>94010</v>
      </c>
      <c r="N140" s="7">
        <v>92520</v>
      </c>
      <c r="O140" s="7">
        <v>190</v>
      </c>
      <c r="P140" s="3">
        <f t="shared" si="25"/>
        <v>21931.7</v>
      </c>
      <c r="Q140" s="7">
        <v>115430</v>
      </c>
      <c r="R140" s="7">
        <v>113270</v>
      </c>
      <c r="S140" s="7">
        <v>630</v>
      </c>
      <c r="T140" s="3">
        <f t="shared" si="26"/>
        <v>61494.3</v>
      </c>
      <c r="U140" s="7">
        <v>97610</v>
      </c>
      <c r="V140" s="7">
        <v>102360</v>
      </c>
      <c r="W140" s="3">
        <f t="shared" si="27"/>
        <v>2140</v>
      </c>
      <c r="X140" s="3">
        <f t="shared" si="28"/>
        <v>205892.8</v>
      </c>
      <c r="Y140" s="3">
        <f t="shared" si="29"/>
        <v>96211.588785046726</v>
      </c>
      <c r="AA140" s="3">
        <f t="shared" si="30"/>
        <v>5830</v>
      </c>
      <c r="AB140" s="3">
        <f t="shared" si="31"/>
        <v>509334.99999999994</v>
      </c>
      <c r="AC140" s="3">
        <f t="shared" si="32"/>
        <v>87364.493996569465</v>
      </c>
    </row>
    <row r="141" spans="1:29" x14ac:dyDescent="0.2">
      <c r="A141" s="2" t="s">
        <v>899</v>
      </c>
      <c r="B141" s="2" t="s">
        <v>900</v>
      </c>
      <c r="C141" s="3">
        <v>84240</v>
      </c>
      <c r="D141" s="3">
        <f t="shared" si="22"/>
        <v>5810032.7999999998</v>
      </c>
      <c r="E141" s="3">
        <v>68970</v>
      </c>
      <c r="F141" s="3">
        <v>63570</v>
      </c>
      <c r="G141" s="7">
        <v>1480</v>
      </c>
      <c r="H141" s="3">
        <f t="shared" si="23"/>
        <v>84463.6</v>
      </c>
      <c r="I141" s="7">
        <v>57070</v>
      </c>
      <c r="J141" s="7">
        <v>49500</v>
      </c>
      <c r="K141" s="7">
        <v>13270</v>
      </c>
      <c r="L141" s="3">
        <f t="shared" si="24"/>
        <v>1045941.3999999999</v>
      </c>
      <c r="M141" s="7">
        <v>78820</v>
      </c>
      <c r="N141" s="7">
        <v>75730</v>
      </c>
      <c r="O141" s="7">
        <v>720</v>
      </c>
      <c r="P141" s="3">
        <f t="shared" si="25"/>
        <v>48297.599999999999</v>
      </c>
      <c r="Q141" s="7">
        <v>67080</v>
      </c>
      <c r="R141" s="7">
        <v>59880</v>
      </c>
      <c r="S141" s="7">
        <v>6350</v>
      </c>
      <c r="T141" s="3">
        <f t="shared" si="26"/>
        <v>470598.5</v>
      </c>
      <c r="U141" s="7">
        <v>74110</v>
      </c>
      <c r="V141" s="7">
        <v>66650</v>
      </c>
      <c r="W141" s="3">
        <f t="shared" si="27"/>
        <v>21820</v>
      </c>
      <c r="X141" s="3">
        <f t="shared" si="28"/>
        <v>1649301.1</v>
      </c>
      <c r="Y141" s="3">
        <f t="shared" si="29"/>
        <v>75586.668194317142</v>
      </c>
      <c r="AA141" s="3">
        <f t="shared" si="30"/>
        <v>62420</v>
      </c>
      <c r="AB141" s="3">
        <f t="shared" si="31"/>
        <v>4160731.6999999997</v>
      </c>
      <c r="AC141" s="3">
        <f t="shared" si="32"/>
        <v>66657.028196090992</v>
      </c>
    </row>
    <row r="142" spans="1:29" x14ac:dyDescent="0.2">
      <c r="A142" s="2" t="s">
        <v>901</v>
      </c>
      <c r="B142" s="2" t="s">
        <v>902</v>
      </c>
      <c r="C142" s="3">
        <v>35180</v>
      </c>
      <c r="D142" s="3">
        <f t="shared" si="22"/>
        <v>3756520.4</v>
      </c>
      <c r="E142" s="3">
        <v>106780</v>
      </c>
      <c r="F142" s="3">
        <v>90890</v>
      </c>
      <c r="G142" s="7">
        <v>400</v>
      </c>
      <c r="H142" s="3">
        <f t="shared" si="23"/>
        <v>29744</v>
      </c>
      <c r="I142" s="7">
        <v>74360</v>
      </c>
      <c r="J142" s="7">
        <v>73180</v>
      </c>
      <c r="K142" s="7">
        <v>4270</v>
      </c>
      <c r="L142" s="3">
        <f t="shared" si="24"/>
        <v>408510.9</v>
      </c>
      <c r="M142" s="7">
        <v>95670</v>
      </c>
      <c r="N142" s="7">
        <v>95810</v>
      </c>
      <c r="O142" s="7">
        <v>200</v>
      </c>
      <c r="P142" s="3">
        <f t="shared" si="25"/>
        <v>16434</v>
      </c>
      <c r="Q142" s="7">
        <v>82170</v>
      </c>
      <c r="R142" s="7">
        <v>70690</v>
      </c>
      <c r="S142" s="7">
        <v>11160</v>
      </c>
      <c r="T142" s="3">
        <f t="shared" si="26"/>
        <v>1638288.0000000002</v>
      </c>
      <c r="U142" s="7">
        <v>146800</v>
      </c>
      <c r="V142" s="7">
        <v>129980</v>
      </c>
      <c r="W142" s="3">
        <f t="shared" si="27"/>
        <v>16030</v>
      </c>
      <c r="X142" s="3">
        <f t="shared" si="28"/>
        <v>2092976.9000000004</v>
      </c>
      <c r="Y142" s="3">
        <f t="shared" si="29"/>
        <v>130566.24454148475</v>
      </c>
      <c r="AA142" s="3">
        <f t="shared" si="30"/>
        <v>19150</v>
      </c>
      <c r="AB142" s="3">
        <f t="shared" si="31"/>
        <v>1663543.4999999995</v>
      </c>
      <c r="AC142" s="3">
        <f t="shared" si="32"/>
        <v>86869.112271540449</v>
      </c>
    </row>
    <row r="143" spans="1:29" x14ac:dyDescent="0.2">
      <c r="A143" s="2" t="s">
        <v>903</v>
      </c>
      <c r="B143" s="2" t="s">
        <v>904</v>
      </c>
      <c r="C143" s="3">
        <v>6880</v>
      </c>
      <c r="D143" s="3">
        <f t="shared" si="22"/>
        <v>542969.59999999998</v>
      </c>
      <c r="E143" s="3">
        <v>78920</v>
      </c>
      <c r="F143" s="3">
        <v>75530</v>
      </c>
      <c r="G143" s="7">
        <v>330</v>
      </c>
      <c r="H143" s="3">
        <f t="shared" si="23"/>
        <v>21430.2</v>
      </c>
      <c r="I143" s="7">
        <v>64940</v>
      </c>
      <c r="J143" s="7">
        <v>62190</v>
      </c>
      <c r="K143" s="7">
        <v>960</v>
      </c>
      <c r="L143" s="3">
        <f t="shared" si="24"/>
        <v>87619.199999999997</v>
      </c>
      <c r="M143" s="7">
        <v>91270</v>
      </c>
      <c r="N143" s="7">
        <v>84860</v>
      </c>
      <c r="O143" s="7">
        <v>170</v>
      </c>
      <c r="P143" s="3">
        <f t="shared" si="25"/>
        <v>12773.8</v>
      </c>
      <c r="Q143" s="7">
        <v>75140</v>
      </c>
      <c r="R143" s="7">
        <v>71370</v>
      </c>
      <c r="S143" s="7">
        <v>360</v>
      </c>
      <c r="T143" s="3">
        <f t="shared" si="26"/>
        <v>26517.599999999999</v>
      </c>
      <c r="U143" s="7">
        <v>73660</v>
      </c>
      <c r="V143" s="7">
        <v>71340</v>
      </c>
      <c r="W143" s="3">
        <f t="shared" si="27"/>
        <v>1820</v>
      </c>
      <c r="X143" s="3">
        <f t="shared" si="28"/>
        <v>148340.79999999999</v>
      </c>
      <c r="Y143" s="3">
        <f t="shared" si="29"/>
        <v>81505.934065934067</v>
      </c>
      <c r="AA143" s="3">
        <f t="shared" si="30"/>
        <v>5060</v>
      </c>
      <c r="AB143" s="3">
        <f t="shared" si="31"/>
        <v>394628.8</v>
      </c>
      <c r="AC143" s="3">
        <f t="shared" si="32"/>
        <v>77989.881422924896</v>
      </c>
    </row>
    <row r="144" spans="1:29" x14ac:dyDescent="0.2">
      <c r="A144" s="2" t="s">
        <v>905</v>
      </c>
      <c r="B144" s="2" t="s">
        <v>906</v>
      </c>
      <c r="C144" s="3">
        <v>25230</v>
      </c>
      <c r="D144" s="3">
        <f t="shared" si="22"/>
        <v>2364555.6</v>
      </c>
      <c r="E144" s="3">
        <v>93720</v>
      </c>
      <c r="F144" s="3">
        <v>91640</v>
      </c>
      <c r="G144" s="7">
        <v>260</v>
      </c>
      <c r="H144" s="3">
        <f t="shared" si="23"/>
        <v>16218.800000000001</v>
      </c>
      <c r="I144" s="7">
        <v>62380</v>
      </c>
      <c r="J144" s="7">
        <v>56960</v>
      </c>
      <c r="K144" s="7">
        <v>1880</v>
      </c>
      <c r="L144" s="3">
        <f t="shared" si="24"/>
        <v>204186.8</v>
      </c>
      <c r="M144" s="7">
        <v>108610</v>
      </c>
      <c r="N144" s="7">
        <v>104370</v>
      </c>
      <c r="O144" s="7" t="s">
        <v>202</v>
      </c>
      <c r="P144" s="3" t="str">
        <f t="shared" si="25"/>
        <v xml:space="preserve"> </v>
      </c>
      <c r="Q144" s="7" t="s">
        <v>202</v>
      </c>
      <c r="R144" s="7" t="s">
        <v>202</v>
      </c>
      <c r="S144" s="7">
        <v>1460</v>
      </c>
      <c r="T144" s="3">
        <f t="shared" si="26"/>
        <v>129618.8</v>
      </c>
      <c r="U144" s="7">
        <v>88780</v>
      </c>
      <c r="V144" s="7">
        <v>85260</v>
      </c>
      <c r="W144" s="3" t="str">
        <f t="shared" si="27"/>
        <v xml:space="preserve"> </v>
      </c>
      <c r="X144" s="3" t="str">
        <f t="shared" si="28"/>
        <v xml:space="preserve"> </v>
      </c>
      <c r="Y144" s="3" t="str">
        <f t="shared" si="29"/>
        <v xml:space="preserve"> </v>
      </c>
      <c r="AA144" s="3" t="str">
        <f t="shared" si="30"/>
        <v xml:space="preserve"> </v>
      </c>
      <c r="AB144" s="3" t="str">
        <f t="shared" si="31"/>
        <v xml:space="preserve"> </v>
      </c>
      <c r="AC144" s="3" t="str">
        <f t="shared" si="32"/>
        <v xml:space="preserve"> </v>
      </c>
    </row>
    <row r="145" spans="1:29" x14ac:dyDescent="0.2">
      <c r="A145" s="2" t="s">
        <v>907</v>
      </c>
      <c r="B145" s="2" t="s">
        <v>908</v>
      </c>
      <c r="C145" s="3">
        <v>15760</v>
      </c>
      <c r="D145" s="3">
        <f t="shared" si="22"/>
        <v>1567804.8</v>
      </c>
      <c r="E145" s="3">
        <v>99480</v>
      </c>
      <c r="F145" s="3">
        <v>91860</v>
      </c>
      <c r="G145" s="7">
        <v>170</v>
      </c>
      <c r="H145" s="3">
        <f t="shared" si="23"/>
        <v>12268.9</v>
      </c>
      <c r="I145" s="7">
        <v>72170</v>
      </c>
      <c r="J145" s="7">
        <v>63950</v>
      </c>
      <c r="K145" s="7">
        <v>2920</v>
      </c>
      <c r="L145" s="3">
        <f t="shared" si="24"/>
        <v>304088.8</v>
      </c>
      <c r="M145" s="7">
        <v>104140</v>
      </c>
      <c r="N145" s="7">
        <v>93790</v>
      </c>
      <c r="O145" s="7">
        <v>70</v>
      </c>
      <c r="P145" s="3">
        <f t="shared" si="25"/>
        <v>4252.5</v>
      </c>
      <c r="Q145" s="7">
        <v>60750</v>
      </c>
      <c r="R145" s="7">
        <v>59950</v>
      </c>
      <c r="S145" s="7">
        <v>770</v>
      </c>
      <c r="T145" s="3">
        <f t="shared" si="26"/>
        <v>78070.3</v>
      </c>
      <c r="U145" s="7">
        <v>101390</v>
      </c>
      <c r="V145" s="7">
        <v>92130</v>
      </c>
      <c r="W145" s="3">
        <f t="shared" si="27"/>
        <v>3930</v>
      </c>
      <c r="X145" s="3">
        <f t="shared" si="28"/>
        <v>398680.5</v>
      </c>
      <c r="Y145" s="3">
        <f t="shared" si="29"/>
        <v>101445.41984732824</v>
      </c>
      <c r="AA145" s="3">
        <f t="shared" si="30"/>
        <v>11830</v>
      </c>
      <c r="AB145" s="3">
        <f t="shared" si="31"/>
        <v>1169124.3</v>
      </c>
      <c r="AC145" s="3">
        <f t="shared" si="32"/>
        <v>98827.075232459843</v>
      </c>
    </row>
    <row r="146" spans="1:29" x14ac:dyDescent="0.2">
      <c r="A146" s="2" t="s">
        <v>909</v>
      </c>
      <c r="B146" s="2" t="s">
        <v>910</v>
      </c>
      <c r="C146" s="3">
        <v>17370</v>
      </c>
      <c r="D146" s="3">
        <f t="shared" si="22"/>
        <v>883959.3</v>
      </c>
      <c r="E146" s="3">
        <v>50890</v>
      </c>
      <c r="F146" s="3">
        <v>45050</v>
      </c>
      <c r="G146" s="7">
        <v>130</v>
      </c>
      <c r="H146" s="3">
        <f t="shared" si="23"/>
        <v>5739.5</v>
      </c>
      <c r="I146" s="7">
        <v>44150</v>
      </c>
      <c r="J146" s="7">
        <v>38210</v>
      </c>
      <c r="K146" s="7">
        <v>1370</v>
      </c>
      <c r="L146" s="3">
        <f t="shared" si="24"/>
        <v>86844.3</v>
      </c>
      <c r="M146" s="7">
        <v>63390</v>
      </c>
      <c r="N146" s="7">
        <v>60930</v>
      </c>
      <c r="O146" s="7" t="s">
        <v>202</v>
      </c>
      <c r="P146" s="3" t="str">
        <f t="shared" si="25"/>
        <v xml:space="preserve"> </v>
      </c>
      <c r="Q146" s="7" t="s">
        <v>202</v>
      </c>
      <c r="R146" s="7" t="s">
        <v>202</v>
      </c>
      <c r="S146" s="7">
        <v>1520</v>
      </c>
      <c r="T146" s="3">
        <f t="shared" si="26"/>
        <v>77155.199999999997</v>
      </c>
      <c r="U146" s="7">
        <v>50760</v>
      </c>
      <c r="V146" s="7">
        <v>47930</v>
      </c>
      <c r="W146" s="3" t="str">
        <f t="shared" si="27"/>
        <v xml:space="preserve"> </v>
      </c>
      <c r="X146" s="3" t="str">
        <f t="shared" si="28"/>
        <v xml:space="preserve"> </v>
      </c>
      <c r="Y146" s="3" t="str">
        <f t="shared" si="29"/>
        <v xml:space="preserve"> </v>
      </c>
      <c r="AA146" s="3" t="str">
        <f t="shared" si="30"/>
        <v xml:space="preserve"> </v>
      </c>
      <c r="AB146" s="3" t="str">
        <f t="shared" si="31"/>
        <v xml:space="preserve"> </v>
      </c>
      <c r="AC146" s="3" t="str">
        <f t="shared" si="32"/>
        <v xml:space="preserve"> </v>
      </c>
    </row>
    <row r="147" spans="1:29" x14ac:dyDescent="0.2">
      <c r="A147" s="2" t="s">
        <v>911</v>
      </c>
      <c r="B147" s="2" t="s">
        <v>912</v>
      </c>
      <c r="C147" s="3">
        <v>103590</v>
      </c>
      <c r="D147" s="3">
        <f t="shared" si="22"/>
        <v>7481269.7999999998</v>
      </c>
      <c r="E147" s="3">
        <v>72220</v>
      </c>
      <c r="F147" s="3">
        <v>67650</v>
      </c>
      <c r="G147" s="7">
        <v>2020</v>
      </c>
      <c r="H147" s="3">
        <f t="shared" si="23"/>
        <v>121866.59999999999</v>
      </c>
      <c r="I147" s="7">
        <v>60330</v>
      </c>
      <c r="J147" s="7">
        <v>57410</v>
      </c>
      <c r="K147" s="7">
        <v>17550</v>
      </c>
      <c r="L147" s="3">
        <f t="shared" si="24"/>
        <v>1395576</v>
      </c>
      <c r="M147" s="7">
        <v>79520</v>
      </c>
      <c r="N147" s="7">
        <v>80510</v>
      </c>
      <c r="O147" s="7">
        <v>1160</v>
      </c>
      <c r="P147" s="3">
        <f t="shared" si="25"/>
        <v>78601.600000000006</v>
      </c>
      <c r="Q147" s="7">
        <v>67760</v>
      </c>
      <c r="R147" s="7">
        <v>66340</v>
      </c>
      <c r="S147" s="7">
        <v>5390</v>
      </c>
      <c r="T147" s="3">
        <f t="shared" si="26"/>
        <v>340109</v>
      </c>
      <c r="U147" s="7">
        <v>63100</v>
      </c>
      <c r="V147" s="7">
        <v>57340</v>
      </c>
      <c r="W147" s="3">
        <f t="shared" si="27"/>
        <v>26120</v>
      </c>
      <c r="X147" s="3">
        <f t="shared" si="28"/>
        <v>1936153.2000000002</v>
      </c>
      <c r="Y147" s="3">
        <f t="shared" si="29"/>
        <v>74125.313935681479</v>
      </c>
      <c r="AA147" s="3">
        <f t="shared" si="30"/>
        <v>77470</v>
      </c>
      <c r="AB147" s="3">
        <f t="shared" si="31"/>
        <v>5545116.5999999996</v>
      </c>
      <c r="AC147" s="3">
        <f t="shared" si="32"/>
        <v>71577.599070607976</v>
      </c>
    </row>
    <row r="148" spans="1:29" x14ac:dyDescent="0.2">
      <c r="A148" s="2" t="s">
        <v>467</v>
      </c>
      <c r="B148" s="2" t="s">
        <v>468</v>
      </c>
      <c r="C148" s="3">
        <v>1030</v>
      </c>
      <c r="D148" s="3">
        <f t="shared" si="22"/>
        <v>101764</v>
      </c>
      <c r="E148" s="3">
        <v>98800</v>
      </c>
      <c r="F148" s="3">
        <v>83580</v>
      </c>
      <c r="G148" s="7" t="s">
        <v>202</v>
      </c>
      <c r="H148" s="3" t="str">
        <f t="shared" si="23"/>
        <v xml:space="preserve"> </v>
      </c>
      <c r="I148" s="7" t="s">
        <v>202</v>
      </c>
      <c r="J148" s="7" t="s">
        <v>202</v>
      </c>
      <c r="K148" s="7">
        <v>150</v>
      </c>
      <c r="L148" s="3" t="str">
        <f t="shared" si="24"/>
        <v xml:space="preserve"> </v>
      </c>
      <c r="M148" s="7" t="s">
        <v>705</v>
      </c>
      <c r="N148" s="7" t="s">
        <v>705</v>
      </c>
      <c r="O148" s="7" t="s">
        <v>202</v>
      </c>
      <c r="P148" s="3" t="str">
        <f t="shared" si="25"/>
        <v xml:space="preserve"> </v>
      </c>
      <c r="Q148" s="7" t="s">
        <v>202</v>
      </c>
      <c r="R148" s="7" t="s">
        <v>202</v>
      </c>
      <c r="S148" s="7" t="s">
        <v>202</v>
      </c>
      <c r="T148" s="3" t="str">
        <f t="shared" si="26"/>
        <v xml:space="preserve"> </v>
      </c>
      <c r="U148" s="7" t="s">
        <v>202</v>
      </c>
      <c r="V148" s="7" t="s">
        <v>202</v>
      </c>
      <c r="W148" s="3" t="str">
        <f t="shared" si="27"/>
        <v xml:space="preserve"> </v>
      </c>
      <c r="X148" s="3" t="str">
        <f t="shared" si="28"/>
        <v xml:space="preserve"> </v>
      </c>
      <c r="Y148" s="3" t="str">
        <f t="shared" si="29"/>
        <v xml:space="preserve"> </v>
      </c>
      <c r="AA148" s="3" t="str">
        <f t="shared" si="30"/>
        <v xml:space="preserve"> </v>
      </c>
      <c r="AB148" s="3" t="str">
        <f t="shared" si="31"/>
        <v xml:space="preserve"> </v>
      </c>
      <c r="AC148" s="3" t="str">
        <f t="shared" si="32"/>
        <v xml:space="preserve"> </v>
      </c>
    </row>
    <row r="149" spans="1:29" x14ac:dyDescent="0.2">
      <c r="A149" s="2" t="s">
        <v>913</v>
      </c>
      <c r="B149" s="2" t="s">
        <v>914</v>
      </c>
      <c r="C149" s="3">
        <v>10350</v>
      </c>
      <c r="D149" s="3">
        <f t="shared" si="22"/>
        <v>894033</v>
      </c>
      <c r="E149" s="3">
        <v>86380</v>
      </c>
      <c r="F149" s="3">
        <v>90020</v>
      </c>
      <c r="G149" s="7">
        <v>190</v>
      </c>
      <c r="H149" s="3">
        <f t="shared" si="23"/>
        <v>17575</v>
      </c>
      <c r="I149" s="7">
        <v>92500</v>
      </c>
      <c r="J149" s="7">
        <v>92740</v>
      </c>
      <c r="K149" s="7">
        <v>970</v>
      </c>
      <c r="L149" s="3">
        <f t="shared" si="24"/>
        <v>84089.3</v>
      </c>
      <c r="M149" s="7">
        <v>86690</v>
      </c>
      <c r="N149" s="7">
        <v>97910</v>
      </c>
      <c r="O149" s="7">
        <v>120</v>
      </c>
      <c r="P149" s="3">
        <f t="shared" si="25"/>
        <v>11072.4</v>
      </c>
      <c r="Q149" s="7">
        <v>92270</v>
      </c>
      <c r="R149" s="7">
        <v>96570</v>
      </c>
      <c r="S149" s="7">
        <v>620</v>
      </c>
      <c r="T149" s="3">
        <f t="shared" si="26"/>
        <v>53134</v>
      </c>
      <c r="U149" s="7">
        <v>85700</v>
      </c>
      <c r="V149" s="7">
        <v>90010</v>
      </c>
      <c r="W149" s="3">
        <f t="shared" si="27"/>
        <v>1900</v>
      </c>
      <c r="X149" s="3">
        <f t="shared" si="28"/>
        <v>165870.70000000001</v>
      </c>
      <c r="Y149" s="3">
        <f t="shared" si="29"/>
        <v>87300.368421052626</v>
      </c>
      <c r="AA149" s="3">
        <f t="shared" si="30"/>
        <v>8450</v>
      </c>
      <c r="AB149" s="3">
        <f t="shared" si="31"/>
        <v>728162.3</v>
      </c>
      <c r="AC149" s="3">
        <f t="shared" si="32"/>
        <v>86173.053254437866</v>
      </c>
    </row>
    <row r="150" spans="1:29" x14ac:dyDescent="0.2">
      <c r="A150" s="2" t="s">
        <v>469</v>
      </c>
      <c r="B150" s="2" t="s">
        <v>470</v>
      </c>
      <c r="C150" s="3">
        <v>2340</v>
      </c>
      <c r="D150" s="3">
        <f t="shared" si="22"/>
        <v>189118.8</v>
      </c>
      <c r="E150" s="3">
        <v>80820</v>
      </c>
      <c r="F150" s="3">
        <v>74960</v>
      </c>
      <c r="G150" s="7" t="s">
        <v>202</v>
      </c>
      <c r="H150" s="3" t="str">
        <f t="shared" si="23"/>
        <v xml:space="preserve"> </v>
      </c>
      <c r="I150" s="7" t="s">
        <v>202</v>
      </c>
      <c r="J150" s="7" t="s">
        <v>202</v>
      </c>
      <c r="K150" s="7">
        <v>630</v>
      </c>
      <c r="L150" s="3">
        <f t="shared" si="24"/>
        <v>53663.4</v>
      </c>
      <c r="M150" s="7">
        <v>85180</v>
      </c>
      <c r="N150" s="7">
        <v>78300</v>
      </c>
      <c r="O150" s="7" t="s">
        <v>202</v>
      </c>
      <c r="P150" s="3" t="str">
        <f t="shared" si="25"/>
        <v xml:space="preserve"> </v>
      </c>
      <c r="Q150" s="7" t="s">
        <v>202</v>
      </c>
      <c r="R150" s="7" t="s">
        <v>202</v>
      </c>
      <c r="S150" s="7">
        <v>90</v>
      </c>
      <c r="T150" s="3">
        <f t="shared" si="26"/>
        <v>4483.8</v>
      </c>
      <c r="U150" s="7">
        <v>49820</v>
      </c>
      <c r="V150" s="7">
        <v>37350</v>
      </c>
      <c r="W150" s="3" t="str">
        <f t="shared" si="27"/>
        <v xml:space="preserve"> </v>
      </c>
      <c r="X150" s="3" t="str">
        <f t="shared" si="28"/>
        <v xml:space="preserve"> </v>
      </c>
      <c r="Y150" s="3" t="str">
        <f t="shared" si="29"/>
        <v xml:space="preserve"> </v>
      </c>
      <c r="AA150" s="3" t="str">
        <f t="shared" si="30"/>
        <v xml:space="preserve"> </v>
      </c>
      <c r="AB150" s="3" t="str">
        <f t="shared" si="31"/>
        <v xml:space="preserve"> </v>
      </c>
      <c r="AC150" s="3" t="str">
        <f t="shared" si="32"/>
        <v xml:space="preserve"> </v>
      </c>
    </row>
    <row r="151" spans="1:29" x14ac:dyDescent="0.2">
      <c r="A151" s="2" t="s">
        <v>915</v>
      </c>
      <c r="B151" s="2" t="s">
        <v>916</v>
      </c>
      <c r="C151" s="3">
        <v>37620</v>
      </c>
      <c r="D151" s="3">
        <f t="shared" si="22"/>
        <v>2556279</v>
      </c>
      <c r="E151" s="3">
        <v>67950</v>
      </c>
      <c r="F151" s="3">
        <v>65230</v>
      </c>
      <c r="G151" s="7">
        <v>800</v>
      </c>
      <c r="H151" s="3">
        <f t="shared" si="23"/>
        <v>53960</v>
      </c>
      <c r="I151" s="7">
        <v>67450</v>
      </c>
      <c r="J151" s="7">
        <v>66160</v>
      </c>
      <c r="K151" s="7">
        <v>8650</v>
      </c>
      <c r="L151" s="3">
        <f t="shared" si="24"/>
        <v>698487.5</v>
      </c>
      <c r="M151" s="7">
        <v>80750</v>
      </c>
      <c r="N151" s="7">
        <v>78360</v>
      </c>
      <c r="O151" s="7">
        <v>320</v>
      </c>
      <c r="P151" s="3">
        <f t="shared" si="25"/>
        <v>17264</v>
      </c>
      <c r="Q151" s="7">
        <v>53950</v>
      </c>
      <c r="R151" s="7">
        <v>51740</v>
      </c>
      <c r="S151" s="7">
        <v>1770</v>
      </c>
      <c r="T151" s="3">
        <f t="shared" si="26"/>
        <v>107492.09999999999</v>
      </c>
      <c r="U151" s="7">
        <v>60730</v>
      </c>
      <c r="V151" s="7">
        <v>57370</v>
      </c>
      <c r="W151" s="3">
        <f t="shared" si="27"/>
        <v>11540</v>
      </c>
      <c r="X151" s="3">
        <f t="shared" si="28"/>
        <v>877203.6</v>
      </c>
      <c r="Y151" s="3">
        <f t="shared" si="29"/>
        <v>76014.176776429813</v>
      </c>
      <c r="AA151" s="3">
        <f t="shared" si="30"/>
        <v>26080</v>
      </c>
      <c r="AB151" s="3">
        <f t="shared" si="31"/>
        <v>1679075.4</v>
      </c>
      <c r="AC151" s="3">
        <f t="shared" si="32"/>
        <v>64381.725460122696</v>
      </c>
    </row>
    <row r="152" spans="1:29" x14ac:dyDescent="0.2">
      <c r="A152" s="2" t="s">
        <v>917</v>
      </c>
      <c r="B152" s="2" t="s">
        <v>918</v>
      </c>
      <c r="C152" s="3">
        <v>6060</v>
      </c>
      <c r="D152" s="3">
        <f t="shared" si="22"/>
        <v>364993.8</v>
      </c>
      <c r="E152" s="3">
        <v>60230</v>
      </c>
      <c r="F152" s="3">
        <v>57420</v>
      </c>
      <c r="G152" s="7">
        <v>300</v>
      </c>
      <c r="H152" s="3">
        <f t="shared" si="23"/>
        <v>17460</v>
      </c>
      <c r="I152" s="7">
        <v>58200</v>
      </c>
      <c r="J152" s="7">
        <v>57410</v>
      </c>
      <c r="K152" s="7">
        <v>1050</v>
      </c>
      <c r="L152" s="3">
        <f t="shared" si="24"/>
        <v>64858.5</v>
      </c>
      <c r="M152" s="7">
        <v>61770</v>
      </c>
      <c r="N152" s="7">
        <v>58460</v>
      </c>
      <c r="O152" s="7">
        <v>270</v>
      </c>
      <c r="P152" s="3">
        <f t="shared" si="25"/>
        <v>15163.199999999999</v>
      </c>
      <c r="Q152" s="7">
        <v>56160</v>
      </c>
      <c r="R152" s="7">
        <v>53970</v>
      </c>
      <c r="S152" s="7">
        <v>370</v>
      </c>
      <c r="T152" s="3">
        <f t="shared" si="26"/>
        <v>21219.5</v>
      </c>
      <c r="U152" s="7">
        <v>57350</v>
      </c>
      <c r="V152" s="7">
        <v>51390</v>
      </c>
      <c r="W152" s="3">
        <f t="shared" si="27"/>
        <v>1990</v>
      </c>
      <c r="X152" s="3">
        <f t="shared" si="28"/>
        <v>118701.2</v>
      </c>
      <c r="Y152" s="3">
        <f t="shared" si="29"/>
        <v>59648.84422110553</v>
      </c>
      <c r="AA152" s="3">
        <f t="shared" si="30"/>
        <v>4070</v>
      </c>
      <c r="AB152" s="3">
        <f t="shared" si="31"/>
        <v>246292.59999999998</v>
      </c>
      <c r="AC152" s="3">
        <f t="shared" si="32"/>
        <v>60514.152334152328</v>
      </c>
    </row>
    <row r="153" spans="1:29" x14ac:dyDescent="0.2">
      <c r="A153" s="2" t="s">
        <v>919</v>
      </c>
      <c r="B153" s="2" t="s">
        <v>920</v>
      </c>
      <c r="C153" s="3">
        <v>1510</v>
      </c>
      <c r="D153" s="3">
        <f t="shared" si="22"/>
        <v>111770.2</v>
      </c>
      <c r="E153" s="3">
        <v>74020</v>
      </c>
      <c r="F153" s="3">
        <v>74760</v>
      </c>
      <c r="G153" s="7">
        <v>40</v>
      </c>
      <c r="H153" s="3">
        <f t="shared" si="23"/>
        <v>2444.7999999999997</v>
      </c>
      <c r="I153" s="7">
        <v>61120</v>
      </c>
      <c r="J153" s="7">
        <v>63620</v>
      </c>
      <c r="K153" s="7">
        <v>130</v>
      </c>
      <c r="L153" s="3">
        <f t="shared" si="24"/>
        <v>9778.6</v>
      </c>
      <c r="M153" s="7">
        <v>75220</v>
      </c>
      <c r="N153" s="7">
        <v>76640</v>
      </c>
      <c r="O153" s="7" t="s">
        <v>202</v>
      </c>
      <c r="P153" s="3" t="str">
        <f t="shared" si="25"/>
        <v xml:space="preserve"> </v>
      </c>
      <c r="Q153" s="7" t="s">
        <v>202</v>
      </c>
      <c r="R153" s="7" t="s">
        <v>202</v>
      </c>
      <c r="S153" s="7">
        <v>120</v>
      </c>
      <c r="T153" s="3">
        <f t="shared" si="26"/>
        <v>7237.2000000000007</v>
      </c>
      <c r="U153" s="7">
        <v>60310</v>
      </c>
      <c r="V153" s="7">
        <v>57410</v>
      </c>
      <c r="W153" s="3" t="str">
        <f t="shared" si="27"/>
        <v xml:space="preserve"> </v>
      </c>
      <c r="X153" s="3" t="str">
        <f t="shared" si="28"/>
        <v xml:space="preserve"> </v>
      </c>
      <c r="Y153" s="3" t="str">
        <f t="shared" si="29"/>
        <v xml:space="preserve"> </v>
      </c>
      <c r="AA153" s="3" t="str">
        <f t="shared" si="30"/>
        <v xml:space="preserve"> </v>
      </c>
      <c r="AB153" s="3" t="str">
        <f t="shared" si="31"/>
        <v xml:space="preserve"> </v>
      </c>
      <c r="AC153" s="3" t="str">
        <f t="shared" si="32"/>
        <v xml:space="preserve"> </v>
      </c>
    </row>
    <row r="154" spans="1:29" x14ac:dyDescent="0.2">
      <c r="A154" s="2" t="s">
        <v>471</v>
      </c>
      <c r="B154" s="2" t="s">
        <v>472</v>
      </c>
      <c r="C154" s="3">
        <v>3340</v>
      </c>
      <c r="D154" s="3">
        <f t="shared" si="22"/>
        <v>194521.60000000001</v>
      </c>
      <c r="E154" s="3">
        <v>58240</v>
      </c>
      <c r="F154" s="3">
        <v>52480</v>
      </c>
      <c r="G154" s="7" t="s">
        <v>202</v>
      </c>
      <c r="H154" s="3" t="str">
        <f t="shared" si="23"/>
        <v xml:space="preserve"> </v>
      </c>
      <c r="I154" s="7" t="s">
        <v>202</v>
      </c>
      <c r="J154" s="7" t="s">
        <v>202</v>
      </c>
      <c r="K154" s="7">
        <v>320</v>
      </c>
      <c r="L154" s="3">
        <f t="shared" si="24"/>
        <v>23804.799999999999</v>
      </c>
      <c r="M154" s="7">
        <v>74390</v>
      </c>
      <c r="N154" s="7">
        <v>70220</v>
      </c>
      <c r="O154" s="7">
        <v>40</v>
      </c>
      <c r="P154" s="3">
        <f t="shared" si="25"/>
        <v>3069.2000000000003</v>
      </c>
      <c r="Q154" s="7">
        <v>76730</v>
      </c>
      <c r="R154" s="7">
        <v>80730</v>
      </c>
      <c r="S154" s="7">
        <v>180</v>
      </c>
      <c r="T154" s="3">
        <f t="shared" si="26"/>
        <v>12052.8</v>
      </c>
      <c r="U154" s="7">
        <v>66960</v>
      </c>
      <c r="V154" s="7">
        <v>70110</v>
      </c>
      <c r="W154" s="3" t="str">
        <f t="shared" si="27"/>
        <v xml:space="preserve"> </v>
      </c>
      <c r="X154" s="3" t="str">
        <f t="shared" si="28"/>
        <v xml:space="preserve"> </v>
      </c>
      <c r="Y154" s="3" t="str">
        <f t="shared" si="29"/>
        <v xml:space="preserve"> </v>
      </c>
      <c r="AA154" s="3" t="str">
        <f t="shared" si="30"/>
        <v xml:space="preserve"> </v>
      </c>
      <c r="AB154" s="3" t="str">
        <f t="shared" si="31"/>
        <v xml:space="preserve"> </v>
      </c>
      <c r="AC154" s="3" t="str">
        <f t="shared" si="32"/>
        <v xml:space="preserve"> </v>
      </c>
    </row>
    <row r="155" spans="1:29" x14ac:dyDescent="0.2">
      <c r="A155" s="2" t="s">
        <v>473</v>
      </c>
      <c r="B155" s="2" t="s">
        <v>474</v>
      </c>
      <c r="C155" s="3">
        <v>5750</v>
      </c>
      <c r="D155" s="3">
        <f t="shared" si="22"/>
        <v>601450</v>
      </c>
      <c r="E155" s="3">
        <v>104600</v>
      </c>
      <c r="F155" s="3">
        <v>102000</v>
      </c>
      <c r="G155" s="7" t="s">
        <v>202</v>
      </c>
      <c r="H155" s="3" t="str">
        <f t="shared" si="23"/>
        <v xml:space="preserve"> </v>
      </c>
      <c r="I155" s="7" t="s">
        <v>202</v>
      </c>
      <c r="J155" s="7" t="s">
        <v>202</v>
      </c>
      <c r="K155" s="7">
        <v>340</v>
      </c>
      <c r="L155" s="3">
        <f t="shared" si="24"/>
        <v>31055.600000000002</v>
      </c>
      <c r="M155" s="7">
        <v>91340</v>
      </c>
      <c r="N155" s="7">
        <v>79770</v>
      </c>
      <c r="O155" s="7" t="s">
        <v>202</v>
      </c>
      <c r="P155" s="3" t="str">
        <f t="shared" si="25"/>
        <v xml:space="preserve"> </v>
      </c>
      <c r="Q155" s="7" t="s">
        <v>202</v>
      </c>
      <c r="R155" s="7" t="s">
        <v>202</v>
      </c>
      <c r="S155" s="7">
        <v>290</v>
      </c>
      <c r="T155" s="3">
        <f t="shared" si="26"/>
        <v>21274.400000000001</v>
      </c>
      <c r="U155" s="7">
        <v>73360</v>
      </c>
      <c r="V155" s="7">
        <v>75670</v>
      </c>
      <c r="W155" s="3" t="str">
        <f t="shared" si="27"/>
        <v xml:space="preserve"> </v>
      </c>
      <c r="X155" s="3" t="str">
        <f t="shared" si="28"/>
        <v xml:space="preserve"> </v>
      </c>
      <c r="Y155" s="3" t="str">
        <f t="shared" si="29"/>
        <v xml:space="preserve"> </v>
      </c>
      <c r="AA155" s="3" t="str">
        <f t="shared" si="30"/>
        <v xml:space="preserve"> </v>
      </c>
      <c r="AB155" s="3" t="str">
        <f t="shared" si="31"/>
        <v xml:space="preserve"> </v>
      </c>
      <c r="AC155" s="3" t="str">
        <f t="shared" si="32"/>
        <v xml:space="preserve"> </v>
      </c>
    </row>
    <row r="156" spans="1:29" x14ac:dyDescent="0.2">
      <c r="A156" s="2" t="s">
        <v>921</v>
      </c>
      <c r="B156" s="2" t="s">
        <v>922</v>
      </c>
      <c r="C156" s="3">
        <v>30660</v>
      </c>
      <c r="D156" s="3">
        <f t="shared" si="22"/>
        <v>2439309.6</v>
      </c>
      <c r="E156" s="3">
        <v>79560</v>
      </c>
      <c r="F156" s="3">
        <v>76540</v>
      </c>
      <c r="G156" s="7">
        <v>560</v>
      </c>
      <c r="H156" s="3">
        <f t="shared" si="23"/>
        <v>41988.800000000003</v>
      </c>
      <c r="I156" s="7">
        <v>74980</v>
      </c>
      <c r="J156" s="7">
        <v>73390</v>
      </c>
      <c r="K156" s="7">
        <v>3940</v>
      </c>
      <c r="L156" s="3">
        <f t="shared" si="24"/>
        <v>330644.8</v>
      </c>
      <c r="M156" s="7">
        <v>83920</v>
      </c>
      <c r="N156" s="7">
        <v>81460</v>
      </c>
      <c r="O156" s="7">
        <v>200</v>
      </c>
      <c r="P156" s="3" t="str">
        <f t="shared" si="25"/>
        <v xml:space="preserve"> </v>
      </c>
      <c r="Q156" s="7" t="s">
        <v>705</v>
      </c>
      <c r="R156" s="7" t="s">
        <v>705</v>
      </c>
      <c r="S156" s="7">
        <v>1490</v>
      </c>
      <c r="T156" s="3">
        <f t="shared" si="26"/>
        <v>112405.59999999999</v>
      </c>
      <c r="U156" s="7">
        <v>75440</v>
      </c>
      <c r="V156" s="7">
        <v>74620</v>
      </c>
      <c r="W156" s="3">
        <f t="shared" si="27"/>
        <v>6190</v>
      </c>
      <c r="X156" s="3" t="str">
        <f t="shared" si="28"/>
        <v xml:space="preserve"> </v>
      </c>
      <c r="Y156" s="3" t="str">
        <f t="shared" si="29"/>
        <v xml:space="preserve"> </v>
      </c>
      <c r="AA156" s="3">
        <f t="shared" si="30"/>
        <v>24470</v>
      </c>
      <c r="AB156" s="3" t="str">
        <f t="shared" si="31"/>
        <v xml:space="preserve"> </v>
      </c>
      <c r="AC156" s="3" t="str">
        <f t="shared" si="32"/>
        <v xml:space="preserve"> </v>
      </c>
    </row>
    <row r="157" spans="1:29" x14ac:dyDescent="0.2">
      <c r="A157" s="2" t="s">
        <v>923</v>
      </c>
      <c r="B157" s="2" t="s">
        <v>924</v>
      </c>
      <c r="C157" s="3">
        <v>18280</v>
      </c>
      <c r="D157" s="3">
        <f t="shared" si="22"/>
        <v>665209.19999999995</v>
      </c>
      <c r="E157" s="3">
        <v>36390</v>
      </c>
      <c r="F157" s="3">
        <v>34070</v>
      </c>
      <c r="G157" s="7">
        <v>130</v>
      </c>
      <c r="H157" s="3">
        <f t="shared" si="23"/>
        <v>4487.6000000000004</v>
      </c>
      <c r="I157" s="7">
        <v>34520</v>
      </c>
      <c r="J157" s="7">
        <v>33330</v>
      </c>
      <c r="K157" s="7">
        <v>2650</v>
      </c>
      <c r="L157" s="3">
        <f t="shared" si="24"/>
        <v>91425</v>
      </c>
      <c r="M157" s="7">
        <v>34500</v>
      </c>
      <c r="N157" s="7">
        <v>31320</v>
      </c>
      <c r="O157" s="7">
        <v>70</v>
      </c>
      <c r="P157" s="3">
        <f t="shared" si="25"/>
        <v>2239.2999999999997</v>
      </c>
      <c r="Q157" s="7">
        <v>31990</v>
      </c>
      <c r="R157" s="7">
        <v>28820</v>
      </c>
      <c r="S157" s="7">
        <v>1630</v>
      </c>
      <c r="T157" s="3">
        <f t="shared" si="26"/>
        <v>51654.700000000004</v>
      </c>
      <c r="U157" s="7">
        <v>31690</v>
      </c>
      <c r="V157" s="7">
        <v>29590</v>
      </c>
      <c r="W157" s="3">
        <f t="shared" si="27"/>
        <v>4480</v>
      </c>
      <c r="X157" s="3">
        <f t="shared" si="28"/>
        <v>149806.6</v>
      </c>
      <c r="Y157" s="3">
        <f t="shared" si="29"/>
        <v>33438.973214285717</v>
      </c>
      <c r="AA157" s="3">
        <f t="shared" si="30"/>
        <v>13800</v>
      </c>
      <c r="AB157" s="3">
        <f t="shared" si="31"/>
        <v>515402.6</v>
      </c>
      <c r="AC157" s="3">
        <f t="shared" si="32"/>
        <v>37348.014492753624</v>
      </c>
    </row>
    <row r="158" spans="1:29" x14ac:dyDescent="0.2">
      <c r="A158" s="2" t="s">
        <v>925</v>
      </c>
      <c r="B158" s="2" t="s">
        <v>926</v>
      </c>
      <c r="C158" s="3">
        <v>72740</v>
      </c>
      <c r="D158" s="3">
        <f t="shared" si="22"/>
        <v>3098724</v>
      </c>
      <c r="E158" s="3">
        <v>42600</v>
      </c>
      <c r="F158" s="3">
        <v>39750</v>
      </c>
      <c r="G158" s="7">
        <v>920</v>
      </c>
      <c r="H158" s="3">
        <f t="shared" si="23"/>
        <v>31850.399999999998</v>
      </c>
      <c r="I158" s="7">
        <v>34620</v>
      </c>
      <c r="J158" s="7">
        <v>31310</v>
      </c>
      <c r="K158" s="7">
        <v>10630</v>
      </c>
      <c r="L158" s="3">
        <f t="shared" si="24"/>
        <v>506625.8</v>
      </c>
      <c r="M158" s="7">
        <v>47660</v>
      </c>
      <c r="N158" s="7">
        <v>43440</v>
      </c>
      <c r="O158" s="7">
        <v>330</v>
      </c>
      <c r="P158" s="3">
        <f t="shared" si="25"/>
        <v>10965.9</v>
      </c>
      <c r="Q158" s="7">
        <v>33230</v>
      </c>
      <c r="R158" s="7">
        <v>31310</v>
      </c>
      <c r="S158" s="7">
        <v>3510</v>
      </c>
      <c r="T158" s="3">
        <f t="shared" si="26"/>
        <v>137521.79999999999</v>
      </c>
      <c r="U158" s="7">
        <v>39180</v>
      </c>
      <c r="V158" s="7">
        <v>36400</v>
      </c>
      <c r="W158" s="3">
        <f t="shared" si="27"/>
        <v>15390</v>
      </c>
      <c r="X158" s="3">
        <f t="shared" si="28"/>
        <v>686963.89999999991</v>
      </c>
      <c r="Y158" s="3">
        <f t="shared" si="29"/>
        <v>44637.030539311236</v>
      </c>
      <c r="AA158" s="3">
        <f t="shared" si="30"/>
        <v>57350</v>
      </c>
      <c r="AB158" s="3">
        <f t="shared" si="31"/>
        <v>2411760.1</v>
      </c>
      <c r="AC158" s="3">
        <f t="shared" si="32"/>
        <v>42053.358326068002</v>
      </c>
    </row>
    <row r="159" spans="1:29" x14ac:dyDescent="0.2">
      <c r="A159" s="2" t="s">
        <v>927</v>
      </c>
      <c r="B159" s="2" t="s">
        <v>928</v>
      </c>
      <c r="C159" s="3">
        <v>61300</v>
      </c>
      <c r="D159" s="3">
        <f t="shared" si="22"/>
        <v>2827769</v>
      </c>
      <c r="E159" s="3">
        <v>46130</v>
      </c>
      <c r="F159" s="3">
        <v>42920</v>
      </c>
      <c r="G159" s="7">
        <v>960</v>
      </c>
      <c r="H159" s="3">
        <f t="shared" si="23"/>
        <v>40483.200000000004</v>
      </c>
      <c r="I159" s="7">
        <v>42170</v>
      </c>
      <c r="J159" s="7">
        <v>39960</v>
      </c>
      <c r="K159" s="7">
        <v>5360</v>
      </c>
      <c r="L159" s="3">
        <f t="shared" si="24"/>
        <v>250901.6</v>
      </c>
      <c r="M159" s="7">
        <v>46810</v>
      </c>
      <c r="N159" s="7">
        <v>43960</v>
      </c>
      <c r="O159" s="7">
        <v>230</v>
      </c>
      <c r="P159" s="3">
        <f t="shared" si="25"/>
        <v>12949</v>
      </c>
      <c r="Q159" s="7">
        <v>56300</v>
      </c>
      <c r="R159" s="7">
        <v>58240</v>
      </c>
      <c r="S159" s="7">
        <v>4740</v>
      </c>
      <c r="T159" s="3">
        <f t="shared" si="26"/>
        <v>247048.8</v>
      </c>
      <c r="U159" s="7">
        <v>52120</v>
      </c>
      <c r="V159" s="7">
        <v>50980</v>
      </c>
      <c r="W159" s="3">
        <f t="shared" si="27"/>
        <v>11290</v>
      </c>
      <c r="X159" s="3">
        <f t="shared" si="28"/>
        <v>551382.6</v>
      </c>
      <c r="Y159" s="3">
        <f t="shared" si="29"/>
        <v>48838.139946855626</v>
      </c>
      <c r="AA159" s="3">
        <f t="shared" si="30"/>
        <v>50010</v>
      </c>
      <c r="AB159" s="3">
        <f t="shared" si="31"/>
        <v>2276386.4</v>
      </c>
      <c r="AC159" s="3">
        <f t="shared" si="32"/>
        <v>45518.624275144968</v>
      </c>
    </row>
    <row r="160" spans="1:29" x14ac:dyDescent="0.2">
      <c r="A160" s="2" t="s">
        <v>929</v>
      </c>
      <c r="B160" s="2" t="s">
        <v>930</v>
      </c>
      <c r="C160" s="3">
        <v>15360</v>
      </c>
      <c r="D160" s="3">
        <f t="shared" si="22"/>
        <v>919756.80000000005</v>
      </c>
      <c r="E160" s="3">
        <v>59880</v>
      </c>
      <c r="F160" s="3">
        <v>52700</v>
      </c>
      <c r="G160" s="7">
        <v>100</v>
      </c>
      <c r="H160" s="3">
        <f t="shared" si="23"/>
        <v>4178</v>
      </c>
      <c r="I160" s="7">
        <v>41780</v>
      </c>
      <c r="J160" s="7">
        <v>37940</v>
      </c>
      <c r="K160" s="7">
        <v>1850</v>
      </c>
      <c r="L160" s="3">
        <f t="shared" si="24"/>
        <v>148906.5</v>
      </c>
      <c r="M160" s="7">
        <v>80490</v>
      </c>
      <c r="N160" s="7">
        <v>68750</v>
      </c>
      <c r="O160" s="7">
        <v>110</v>
      </c>
      <c r="P160" s="3">
        <f t="shared" si="25"/>
        <v>7022.4000000000005</v>
      </c>
      <c r="Q160" s="7">
        <v>63840</v>
      </c>
      <c r="R160" s="7">
        <v>63250</v>
      </c>
      <c r="S160" s="7">
        <v>6920</v>
      </c>
      <c r="T160" s="3">
        <f t="shared" si="26"/>
        <v>398176.8</v>
      </c>
      <c r="U160" s="7">
        <v>57540</v>
      </c>
      <c r="V160" s="7">
        <v>50460</v>
      </c>
      <c r="W160" s="3">
        <f t="shared" si="27"/>
        <v>8980</v>
      </c>
      <c r="X160" s="3">
        <f t="shared" si="28"/>
        <v>558283.69999999995</v>
      </c>
      <c r="Y160" s="3">
        <f t="shared" si="29"/>
        <v>62169.677060133632</v>
      </c>
      <c r="AA160" s="3">
        <f t="shared" si="30"/>
        <v>6380</v>
      </c>
      <c r="AB160" s="3">
        <f t="shared" si="31"/>
        <v>361473.10000000009</v>
      </c>
      <c r="AC160" s="3">
        <f t="shared" si="32"/>
        <v>56657.225705329169</v>
      </c>
    </row>
    <row r="161" spans="1:29" x14ac:dyDescent="0.2">
      <c r="A161" s="2" t="s">
        <v>475</v>
      </c>
      <c r="B161" s="2" t="s">
        <v>476</v>
      </c>
      <c r="C161" s="3">
        <v>8040</v>
      </c>
      <c r="D161" s="3">
        <f t="shared" si="22"/>
        <v>560548.80000000005</v>
      </c>
      <c r="E161" s="3">
        <v>69720</v>
      </c>
      <c r="F161" s="3">
        <v>69060</v>
      </c>
      <c r="G161" s="7" t="s">
        <v>202</v>
      </c>
      <c r="H161" s="3" t="str">
        <f t="shared" si="23"/>
        <v xml:space="preserve"> </v>
      </c>
      <c r="I161" s="7" t="s">
        <v>202</v>
      </c>
      <c r="J161" s="7" t="s">
        <v>202</v>
      </c>
      <c r="K161" s="7">
        <v>940</v>
      </c>
      <c r="L161" s="3">
        <f t="shared" si="24"/>
        <v>76939</v>
      </c>
      <c r="M161" s="7">
        <v>81850</v>
      </c>
      <c r="N161" s="7">
        <v>86670</v>
      </c>
      <c r="O161" s="7" t="s">
        <v>202</v>
      </c>
      <c r="P161" s="3" t="str">
        <f t="shared" si="25"/>
        <v xml:space="preserve"> </v>
      </c>
      <c r="Q161" s="7" t="s">
        <v>202</v>
      </c>
      <c r="R161" s="7" t="s">
        <v>202</v>
      </c>
      <c r="S161" s="7" t="s">
        <v>202</v>
      </c>
      <c r="T161" s="3" t="str">
        <f t="shared" si="26"/>
        <v xml:space="preserve"> </v>
      </c>
      <c r="U161" s="7" t="s">
        <v>202</v>
      </c>
      <c r="V161" s="7" t="s">
        <v>202</v>
      </c>
      <c r="W161" s="3" t="str">
        <f t="shared" si="27"/>
        <v xml:space="preserve"> </v>
      </c>
      <c r="X161" s="3" t="str">
        <f t="shared" si="28"/>
        <v xml:space="preserve"> </v>
      </c>
      <c r="Y161" s="3" t="str">
        <f t="shared" si="29"/>
        <v xml:space="preserve"> </v>
      </c>
      <c r="AA161" s="3" t="str">
        <f t="shared" si="30"/>
        <v xml:space="preserve"> </v>
      </c>
      <c r="AB161" s="3" t="str">
        <f t="shared" si="31"/>
        <v xml:space="preserve"> </v>
      </c>
      <c r="AC161" s="3" t="str">
        <f t="shared" si="32"/>
        <v xml:space="preserve"> </v>
      </c>
    </row>
    <row r="162" spans="1:29" x14ac:dyDescent="0.2">
      <c r="A162" s="2" t="s">
        <v>931</v>
      </c>
      <c r="B162" s="2" t="s">
        <v>932</v>
      </c>
      <c r="C162" s="3">
        <v>26370</v>
      </c>
      <c r="D162" s="3">
        <f t="shared" si="22"/>
        <v>1074841.2</v>
      </c>
      <c r="E162" s="3">
        <v>40760</v>
      </c>
      <c r="F162" s="3">
        <v>37140</v>
      </c>
      <c r="G162" s="7" t="s">
        <v>736</v>
      </c>
      <c r="H162" s="3" t="str">
        <f t="shared" si="23"/>
        <v xml:space="preserve"> </v>
      </c>
      <c r="I162" s="7">
        <v>35600</v>
      </c>
      <c r="J162" s="7">
        <v>30790</v>
      </c>
      <c r="K162" s="7">
        <v>2300</v>
      </c>
      <c r="L162" s="3">
        <f t="shared" si="24"/>
        <v>107065</v>
      </c>
      <c r="M162" s="7">
        <v>46550</v>
      </c>
      <c r="N162" s="7">
        <v>43320</v>
      </c>
      <c r="O162" s="7">
        <v>30</v>
      </c>
      <c r="P162" s="3">
        <f t="shared" si="25"/>
        <v>1428.3</v>
      </c>
      <c r="Q162" s="7">
        <v>47610</v>
      </c>
      <c r="R162" s="7">
        <v>46590</v>
      </c>
      <c r="S162" s="7">
        <v>730</v>
      </c>
      <c r="T162" s="3">
        <f t="shared" si="26"/>
        <v>28258.3</v>
      </c>
      <c r="U162" s="7">
        <v>38710</v>
      </c>
      <c r="V162" s="7">
        <v>36870</v>
      </c>
      <c r="W162" s="3" t="str">
        <f t="shared" si="27"/>
        <v xml:space="preserve"> </v>
      </c>
      <c r="X162" s="3" t="str">
        <f t="shared" si="28"/>
        <v xml:space="preserve"> </v>
      </c>
      <c r="Y162" s="3" t="str">
        <f t="shared" si="29"/>
        <v xml:space="preserve"> </v>
      </c>
      <c r="AA162" s="3" t="str">
        <f t="shared" si="30"/>
        <v xml:space="preserve"> </v>
      </c>
      <c r="AB162" s="3" t="str">
        <f t="shared" si="31"/>
        <v xml:space="preserve"> </v>
      </c>
      <c r="AC162" s="3" t="str">
        <f t="shared" si="32"/>
        <v xml:space="preserve"> </v>
      </c>
    </row>
    <row r="163" spans="1:29" x14ac:dyDescent="0.2">
      <c r="A163" s="2" t="s">
        <v>933</v>
      </c>
      <c r="B163" s="2" t="s">
        <v>934</v>
      </c>
      <c r="C163" s="3">
        <v>30890</v>
      </c>
      <c r="D163" s="3">
        <f t="shared" si="22"/>
        <v>1376767.3</v>
      </c>
      <c r="E163" s="3">
        <v>44570</v>
      </c>
      <c r="F163" s="3">
        <v>41240</v>
      </c>
      <c r="G163" s="7">
        <v>600</v>
      </c>
      <c r="H163" s="3">
        <f t="shared" si="23"/>
        <v>24636</v>
      </c>
      <c r="I163" s="7">
        <v>41060</v>
      </c>
      <c r="J163" s="7">
        <v>42000</v>
      </c>
      <c r="K163" s="7">
        <v>3060</v>
      </c>
      <c r="L163" s="3">
        <f t="shared" si="24"/>
        <v>156182.39999999999</v>
      </c>
      <c r="M163" s="7">
        <v>51040</v>
      </c>
      <c r="N163" s="7">
        <v>47170</v>
      </c>
      <c r="O163" s="7">
        <v>240</v>
      </c>
      <c r="P163" s="3">
        <f t="shared" si="25"/>
        <v>11366.4</v>
      </c>
      <c r="Q163" s="7">
        <v>47360</v>
      </c>
      <c r="R163" s="7">
        <v>46600</v>
      </c>
      <c r="S163" s="7">
        <v>2510</v>
      </c>
      <c r="T163" s="3">
        <f t="shared" si="26"/>
        <v>100199.2</v>
      </c>
      <c r="U163" s="7">
        <v>39920</v>
      </c>
      <c r="V163" s="7">
        <v>38110</v>
      </c>
      <c r="W163" s="3">
        <f t="shared" si="27"/>
        <v>6410</v>
      </c>
      <c r="X163" s="3">
        <f t="shared" si="28"/>
        <v>292384</v>
      </c>
      <c r="Y163" s="3">
        <f t="shared" si="29"/>
        <v>45613.728549141968</v>
      </c>
      <c r="AA163" s="3">
        <f t="shared" si="30"/>
        <v>24480</v>
      </c>
      <c r="AB163" s="3">
        <f t="shared" si="31"/>
        <v>1084383.3</v>
      </c>
      <c r="AC163" s="3">
        <f t="shared" si="32"/>
        <v>44296.703431372553</v>
      </c>
    </row>
    <row r="164" spans="1:29" x14ac:dyDescent="0.2">
      <c r="A164" s="2" t="s">
        <v>935</v>
      </c>
      <c r="B164" s="2" t="s">
        <v>936</v>
      </c>
      <c r="C164" s="3">
        <v>12440</v>
      </c>
      <c r="D164" s="3">
        <f t="shared" si="22"/>
        <v>693281.2</v>
      </c>
      <c r="E164" s="3">
        <v>55730</v>
      </c>
      <c r="F164" s="3">
        <v>52840</v>
      </c>
      <c r="G164" s="7">
        <v>830</v>
      </c>
      <c r="H164" s="3">
        <f t="shared" si="23"/>
        <v>45591.9</v>
      </c>
      <c r="I164" s="7">
        <v>54930</v>
      </c>
      <c r="J164" s="7">
        <v>50790</v>
      </c>
      <c r="K164" s="7">
        <v>1730</v>
      </c>
      <c r="L164" s="3">
        <f t="shared" si="24"/>
        <v>124560</v>
      </c>
      <c r="M164" s="7">
        <v>72000</v>
      </c>
      <c r="N164" s="7">
        <v>70250</v>
      </c>
      <c r="O164" s="7">
        <v>80</v>
      </c>
      <c r="P164" s="3">
        <f t="shared" si="25"/>
        <v>4116</v>
      </c>
      <c r="Q164" s="7">
        <v>51450</v>
      </c>
      <c r="R164" s="7">
        <v>53570</v>
      </c>
      <c r="S164" s="7">
        <v>970</v>
      </c>
      <c r="T164" s="3">
        <f t="shared" si="26"/>
        <v>44717</v>
      </c>
      <c r="U164" s="7">
        <v>46100</v>
      </c>
      <c r="V164" s="7">
        <v>42650</v>
      </c>
      <c r="W164" s="3">
        <f t="shared" si="27"/>
        <v>3610</v>
      </c>
      <c r="X164" s="3">
        <f t="shared" si="28"/>
        <v>218984.9</v>
      </c>
      <c r="Y164" s="3">
        <f t="shared" si="29"/>
        <v>60660.637119113577</v>
      </c>
      <c r="AA164" s="3">
        <f t="shared" si="30"/>
        <v>8830</v>
      </c>
      <c r="AB164" s="3">
        <f t="shared" si="31"/>
        <v>474296.29999999993</v>
      </c>
      <c r="AC164" s="3">
        <f t="shared" si="32"/>
        <v>53714.190260475647</v>
      </c>
    </row>
    <row r="165" spans="1:29" x14ac:dyDescent="0.2">
      <c r="A165" s="2" t="s">
        <v>937</v>
      </c>
      <c r="B165" s="2" t="s">
        <v>938</v>
      </c>
      <c r="C165" s="3">
        <v>31720</v>
      </c>
      <c r="D165" s="3">
        <f t="shared" si="22"/>
        <v>1174591.6000000001</v>
      </c>
      <c r="E165" s="3">
        <v>37030</v>
      </c>
      <c r="F165" s="3">
        <v>33920</v>
      </c>
      <c r="G165" s="7">
        <v>1380</v>
      </c>
      <c r="H165" s="3">
        <f t="shared" si="23"/>
        <v>50356.200000000004</v>
      </c>
      <c r="I165" s="7">
        <v>36490</v>
      </c>
      <c r="J165" s="7">
        <v>32350</v>
      </c>
      <c r="K165" s="7">
        <v>7370</v>
      </c>
      <c r="L165" s="3">
        <f t="shared" si="24"/>
        <v>271584.5</v>
      </c>
      <c r="M165" s="7">
        <v>36850</v>
      </c>
      <c r="N165" s="7">
        <v>32680</v>
      </c>
      <c r="O165" s="7">
        <v>1020</v>
      </c>
      <c r="P165" s="3">
        <f t="shared" si="25"/>
        <v>36556.800000000003</v>
      </c>
      <c r="Q165" s="7">
        <v>35840</v>
      </c>
      <c r="R165" s="7">
        <v>31320</v>
      </c>
      <c r="S165" s="7">
        <v>420</v>
      </c>
      <c r="T165" s="3">
        <f t="shared" si="26"/>
        <v>15968.400000000001</v>
      </c>
      <c r="U165" s="7">
        <v>38020</v>
      </c>
      <c r="V165" s="7">
        <v>36320</v>
      </c>
      <c r="W165" s="3">
        <f t="shared" si="27"/>
        <v>10190</v>
      </c>
      <c r="X165" s="3">
        <f t="shared" si="28"/>
        <v>374465.9</v>
      </c>
      <c r="Y165" s="3">
        <f t="shared" si="29"/>
        <v>36748.370951913639</v>
      </c>
      <c r="AA165" s="3">
        <f t="shared" si="30"/>
        <v>21530</v>
      </c>
      <c r="AB165" s="3">
        <f t="shared" si="31"/>
        <v>800125.70000000007</v>
      </c>
      <c r="AC165" s="3">
        <f t="shared" si="32"/>
        <v>37163.293079424067</v>
      </c>
    </row>
    <row r="166" spans="1:29" x14ac:dyDescent="0.2">
      <c r="A166" s="2" t="s">
        <v>939</v>
      </c>
      <c r="B166" s="2" t="s">
        <v>940</v>
      </c>
      <c r="C166" s="3">
        <v>56920</v>
      </c>
      <c r="D166" s="3">
        <f t="shared" si="22"/>
        <v>2625719.6</v>
      </c>
      <c r="E166" s="3">
        <v>46130</v>
      </c>
      <c r="F166" s="3">
        <v>43130</v>
      </c>
      <c r="G166" s="7">
        <v>510</v>
      </c>
      <c r="H166" s="3">
        <f t="shared" si="23"/>
        <v>23128.5</v>
      </c>
      <c r="I166" s="7">
        <v>45350</v>
      </c>
      <c r="J166" s="7">
        <v>41380</v>
      </c>
      <c r="K166" s="7">
        <v>6360</v>
      </c>
      <c r="L166" s="3">
        <f t="shared" si="24"/>
        <v>315074.40000000002</v>
      </c>
      <c r="M166" s="7">
        <v>49540</v>
      </c>
      <c r="N166" s="7">
        <v>45200</v>
      </c>
      <c r="O166" s="7" t="s">
        <v>202</v>
      </c>
      <c r="P166" s="3" t="str">
        <f t="shared" si="25"/>
        <v xml:space="preserve"> </v>
      </c>
      <c r="Q166" s="7" t="s">
        <v>202</v>
      </c>
      <c r="R166" s="7" t="s">
        <v>202</v>
      </c>
      <c r="S166" s="7">
        <v>4080</v>
      </c>
      <c r="T166" s="3">
        <f t="shared" si="26"/>
        <v>183600</v>
      </c>
      <c r="U166" s="7">
        <v>45000</v>
      </c>
      <c r="V166" s="7">
        <v>42910</v>
      </c>
      <c r="W166" s="3" t="str">
        <f t="shared" si="27"/>
        <v xml:space="preserve"> </v>
      </c>
      <c r="X166" s="3" t="str">
        <f t="shared" si="28"/>
        <v xml:space="preserve"> </v>
      </c>
      <c r="Y166" s="3" t="str">
        <f t="shared" si="29"/>
        <v xml:space="preserve"> </v>
      </c>
      <c r="AA166" s="3" t="str">
        <f t="shared" si="30"/>
        <v xml:space="preserve"> </v>
      </c>
      <c r="AB166" s="3" t="str">
        <f t="shared" si="31"/>
        <v xml:space="preserve"> </v>
      </c>
      <c r="AC166" s="3" t="str">
        <f t="shared" si="32"/>
        <v xml:space="preserve"> </v>
      </c>
    </row>
    <row r="167" spans="1:29" x14ac:dyDescent="0.2">
      <c r="A167" s="2" t="s">
        <v>943</v>
      </c>
      <c r="B167" s="2" t="s">
        <v>944</v>
      </c>
      <c r="C167" s="3">
        <v>80130</v>
      </c>
      <c r="D167" s="3">
        <f t="shared" si="22"/>
        <v>3278919.6</v>
      </c>
      <c r="E167" s="3">
        <v>40920</v>
      </c>
      <c r="F167" s="3">
        <v>38520</v>
      </c>
      <c r="G167" s="7">
        <v>1630</v>
      </c>
      <c r="H167" s="3">
        <f t="shared" si="23"/>
        <v>66504</v>
      </c>
      <c r="I167" s="7">
        <v>40800</v>
      </c>
      <c r="J167" s="7">
        <v>37680</v>
      </c>
      <c r="K167" s="7">
        <v>9060</v>
      </c>
      <c r="L167" s="3">
        <f t="shared" si="24"/>
        <v>336850.8</v>
      </c>
      <c r="M167" s="7">
        <v>37180</v>
      </c>
      <c r="N167" s="7">
        <v>34070</v>
      </c>
      <c r="O167" s="7">
        <v>450</v>
      </c>
      <c r="P167" s="3">
        <f t="shared" si="25"/>
        <v>19075.5</v>
      </c>
      <c r="Q167" s="7">
        <v>42390</v>
      </c>
      <c r="R167" s="7">
        <v>40260</v>
      </c>
      <c r="S167" s="7">
        <v>3210</v>
      </c>
      <c r="T167" s="3">
        <f t="shared" si="26"/>
        <v>118288.5</v>
      </c>
      <c r="U167" s="7">
        <v>36850</v>
      </c>
      <c r="V167" s="7">
        <v>35010</v>
      </c>
      <c r="W167" s="3">
        <f t="shared" si="27"/>
        <v>14350</v>
      </c>
      <c r="X167" s="3">
        <f t="shared" si="28"/>
        <v>540718.80000000005</v>
      </c>
      <c r="Y167" s="3">
        <f t="shared" si="29"/>
        <v>37680.752613240416</v>
      </c>
      <c r="AA167" s="3">
        <f t="shared" si="30"/>
        <v>65780</v>
      </c>
      <c r="AB167" s="3">
        <f t="shared" si="31"/>
        <v>2738200.8</v>
      </c>
      <c r="AC167" s="3">
        <f t="shared" si="32"/>
        <v>41626.646397081182</v>
      </c>
    </row>
    <row r="168" spans="1:29" x14ac:dyDescent="0.2">
      <c r="A168" s="2" t="s">
        <v>945</v>
      </c>
      <c r="B168" s="2" t="s">
        <v>946</v>
      </c>
      <c r="C168" s="3">
        <v>237480</v>
      </c>
      <c r="D168" s="3">
        <f t="shared" si="22"/>
        <v>13339251.6</v>
      </c>
      <c r="E168" s="3">
        <v>56170</v>
      </c>
      <c r="F168" s="3">
        <v>53610</v>
      </c>
      <c r="G168" s="7">
        <v>4360</v>
      </c>
      <c r="H168" s="3">
        <f t="shared" si="23"/>
        <v>209062</v>
      </c>
      <c r="I168" s="7">
        <v>47950</v>
      </c>
      <c r="J168" s="7">
        <v>44270</v>
      </c>
      <c r="K168" s="7">
        <v>29790</v>
      </c>
      <c r="L168" s="3">
        <f t="shared" si="24"/>
        <v>1928902.5</v>
      </c>
      <c r="M168" s="7">
        <v>64750</v>
      </c>
      <c r="N168" s="7">
        <v>61500</v>
      </c>
      <c r="O168" s="7">
        <v>1520</v>
      </c>
      <c r="P168" s="3">
        <f t="shared" si="25"/>
        <v>75422.399999999994</v>
      </c>
      <c r="Q168" s="7">
        <v>49620</v>
      </c>
      <c r="R168" s="7">
        <v>50200</v>
      </c>
      <c r="S168" s="7">
        <v>21290</v>
      </c>
      <c r="T168" s="3">
        <f t="shared" si="26"/>
        <v>1163924.3</v>
      </c>
      <c r="U168" s="7">
        <v>54670</v>
      </c>
      <c r="V168" s="7">
        <v>55210</v>
      </c>
      <c r="W168" s="3">
        <f t="shared" si="27"/>
        <v>56960</v>
      </c>
      <c r="X168" s="3">
        <f t="shared" si="28"/>
        <v>3377311.2</v>
      </c>
      <c r="Y168" s="3">
        <f t="shared" si="29"/>
        <v>59292.682584269663</v>
      </c>
      <c r="AA168" s="3">
        <f t="shared" si="30"/>
        <v>180520</v>
      </c>
      <c r="AB168" s="3">
        <f t="shared" si="31"/>
        <v>9961940.3999999985</v>
      </c>
      <c r="AC168" s="3">
        <f t="shared" si="32"/>
        <v>55184.690892975836</v>
      </c>
    </row>
    <row r="169" spans="1:29" x14ac:dyDescent="0.2">
      <c r="A169" s="2" t="s">
        <v>947</v>
      </c>
      <c r="B169" s="2" t="s">
        <v>948</v>
      </c>
      <c r="C169" s="3">
        <v>34270</v>
      </c>
      <c r="D169" s="3">
        <f t="shared" si="22"/>
        <v>1688482.9000000001</v>
      </c>
      <c r="E169" s="3">
        <v>49270</v>
      </c>
      <c r="F169" s="3">
        <v>46670</v>
      </c>
      <c r="G169" s="7">
        <v>290</v>
      </c>
      <c r="H169" s="3">
        <f t="shared" si="23"/>
        <v>15187.3</v>
      </c>
      <c r="I169" s="7">
        <v>52370</v>
      </c>
      <c r="J169" s="7">
        <v>46420</v>
      </c>
      <c r="K169" s="7">
        <v>9120</v>
      </c>
      <c r="L169" s="3">
        <f t="shared" si="24"/>
        <v>430737.6</v>
      </c>
      <c r="M169" s="7">
        <v>47230</v>
      </c>
      <c r="N169" s="7">
        <v>45680</v>
      </c>
      <c r="O169" s="7">
        <v>180</v>
      </c>
      <c r="P169" s="3">
        <f t="shared" si="25"/>
        <v>9640.8000000000011</v>
      </c>
      <c r="Q169" s="7">
        <v>53560</v>
      </c>
      <c r="R169" s="7">
        <v>34560</v>
      </c>
      <c r="S169" s="7">
        <v>840</v>
      </c>
      <c r="T169" s="3">
        <f t="shared" si="26"/>
        <v>37354.799999999996</v>
      </c>
      <c r="U169" s="7">
        <v>44470</v>
      </c>
      <c r="V169" s="7">
        <v>43690</v>
      </c>
      <c r="W169" s="3">
        <f t="shared" si="27"/>
        <v>10430</v>
      </c>
      <c r="X169" s="3">
        <f t="shared" si="28"/>
        <v>492920.49999999994</v>
      </c>
      <c r="Y169" s="3">
        <f t="shared" si="29"/>
        <v>47259.875359539787</v>
      </c>
      <c r="AA169" s="3">
        <f t="shared" si="30"/>
        <v>23840</v>
      </c>
      <c r="AB169" s="3">
        <f t="shared" si="31"/>
        <v>1195562.4000000001</v>
      </c>
      <c r="AC169" s="3">
        <f t="shared" si="32"/>
        <v>50149.429530201349</v>
      </c>
    </row>
    <row r="170" spans="1:29" x14ac:dyDescent="0.2">
      <c r="A170" s="2" t="s">
        <v>949</v>
      </c>
      <c r="B170" s="2" t="s">
        <v>950</v>
      </c>
      <c r="C170" s="3">
        <v>115080</v>
      </c>
      <c r="D170" s="3">
        <f t="shared" si="22"/>
        <v>4981813.2</v>
      </c>
      <c r="E170" s="3">
        <v>43290</v>
      </c>
      <c r="F170" s="3">
        <v>40080</v>
      </c>
      <c r="G170" s="7">
        <v>1830</v>
      </c>
      <c r="H170" s="3">
        <f t="shared" si="23"/>
        <v>78543.600000000006</v>
      </c>
      <c r="I170" s="7">
        <v>42920</v>
      </c>
      <c r="J170" s="7">
        <v>40790</v>
      </c>
      <c r="K170" s="7">
        <v>9950</v>
      </c>
      <c r="L170" s="3">
        <f t="shared" si="24"/>
        <v>462973.5</v>
      </c>
      <c r="M170" s="7">
        <v>46530</v>
      </c>
      <c r="N170" s="7">
        <v>39870</v>
      </c>
      <c r="O170" s="7">
        <v>720</v>
      </c>
      <c r="P170" s="3">
        <f t="shared" si="25"/>
        <v>33062.400000000001</v>
      </c>
      <c r="Q170" s="7">
        <v>45920</v>
      </c>
      <c r="R170" s="7">
        <v>40690</v>
      </c>
      <c r="S170" s="7">
        <v>3990</v>
      </c>
      <c r="T170" s="3">
        <f t="shared" si="26"/>
        <v>168298.2</v>
      </c>
      <c r="U170" s="7">
        <v>42180</v>
      </c>
      <c r="V170" s="7">
        <v>38620</v>
      </c>
      <c r="W170" s="3">
        <f t="shared" si="27"/>
        <v>16490</v>
      </c>
      <c r="X170" s="3">
        <f t="shared" si="28"/>
        <v>742877.7</v>
      </c>
      <c r="Y170" s="3">
        <f t="shared" si="29"/>
        <v>45050.194057004242</v>
      </c>
      <c r="AA170" s="3">
        <f t="shared" si="30"/>
        <v>98590</v>
      </c>
      <c r="AB170" s="3">
        <f t="shared" si="31"/>
        <v>4238935.5</v>
      </c>
      <c r="AC170" s="3">
        <f t="shared" si="32"/>
        <v>42995.592859316363</v>
      </c>
    </row>
    <row r="171" spans="1:29" x14ac:dyDescent="0.2">
      <c r="A171" s="2" t="s">
        <v>951</v>
      </c>
      <c r="B171" s="2" t="s">
        <v>952</v>
      </c>
      <c r="C171" s="3">
        <v>104070</v>
      </c>
      <c r="D171" s="3">
        <f t="shared" si="22"/>
        <v>3884933.0999999996</v>
      </c>
      <c r="E171" s="3">
        <v>37330</v>
      </c>
      <c r="F171" s="3">
        <v>33880</v>
      </c>
      <c r="G171" s="7">
        <v>1350</v>
      </c>
      <c r="H171" s="3">
        <f t="shared" si="23"/>
        <v>46615.5</v>
      </c>
      <c r="I171" s="7">
        <v>34530</v>
      </c>
      <c r="J171" s="7">
        <v>34220</v>
      </c>
      <c r="K171" s="7">
        <v>10810</v>
      </c>
      <c r="L171" s="3">
        <f t="shared" si="24"/>
        <v>386781.8</v>
      </c>
      <c r="M171" s="7">
        <v>35780</v>
      </c>
      <c r="N171" s="7">
        <v>29720</v>
      </c>
      <c r="O171" s="7">
        <v>670</v>
      </c>
      <c r="P171" s="3">
        <f t="shared" si="25"/>
        <v>24307.600000000002</v>
      </c>
      <c r="Q171" s="7">
        <v>36280</v>
      </c>
      <c r="R171" s="7">
        <v>35440</v>
      </c>
      <c r="S171" s="7">
        <v>2760</v>
      </c>
      <c r="T171" s="3">
        <f t="shared" si="26"/>
        <v>108523.2</v>
      </c>
      <c r="U171" s="7">
        <v>39320</v>
      </c>
      <c r="V171" s="7">
        <v>37260</v>
      </c>
      <c r="W171" s="3">
        <f t="shared" si="27"/>
        <v>15590</v>
      </c>
      <c r="X171" s="3">
        <f t="shared" si="28"/>
        <v>566228.1</v>
      </c>
      <c r="Y171" s="3">
        <f t="shared" si="29"/>
        <v>36319.95509942271</v>
      </c>
      <c r="AA171" s="3">
        <f t="shared" si="30"/>
        <v>88480</v>
      </c>
      <c r="AB171" s="3">
        <f t="shared" si="31"/>
        <v>3318704.9999999995</v>
      </c>
      <c r="AC171" s="3">
        <f t="shared" si="32"/>
        <v>37507.967902350807</v>
      </c>
    </row>
    <row r="172" spans="1:29" x14ac:dyDescent="0.2">
      <c r="A172" s="2" t="s">
        <v>953</v>
      </c>
      <c r="B172" s="2" t="s">
        <v>954</v>
      </c>
      <c r="C172" s="3">
        <v>27220</v>
      </c>
      <c r="D172" s="3">
        <f t="shared" si="22"/>
        <v>1253753.2</v>
      </c>
      <c r="E172" s="3">
        <v>46060</v>
      </c>
      <c r="F172" s="3">
        <v>43810</v>
      </c>
      <c r="G172" s="7">
        <v>200</v>
      </c>
      <c r="H172" s="3">
        <f t="shared" si="23"/>
        <v>9164</v>
      </c>
      <c r="I172" s="7">
        <v>45820</v>
      </c>
      <c r="J172" s="7">
        <v>44120</v>
      </c>
      <c r="K172" s="7">
        <v>3780</v>
      </c>
      <c r="L172" s="3">
        <f t="shared" si="24"/>
        <v>183745.8</v>
      </c>
      <c r="M172" s="7">
        <v>48610</v>
      </c>
      <c r="N172" s="7">
        <v>42740</v>
      </c>
      <c r="O172" s="7">
        <v>60</v>
      </c>
      <c r="P172" s="3">
        <f t="shared" si="25"/>
        <v>3016.2000000000003</v>
      </c>
      <c r="Q172" s="7">
        <v>50270</v>
      </c>
      <c r="R172" s="7">
        <v>47420</v>
      </c>
      <c r="S172" s="7">
        <v>6160</v>
      </c>
      <c r="T172" s="3">
        <f t="shared" si="26"/>
        <v>335288.8</v>
      </c>
      <c r="U172" s="7">
        <v>54430</v>
      </c>
      <c r="V172" s="7">
        <v>56210</v>
      </c>
      <c r="W172" s="3">
        <f t="shared" si="27"/>
        <v>10200</v>
      </c>
      <c r="X172" s="3">
        <f t="shared" si="28"/>
        <v>531214.80000000005</v>
      </c>
      <c r="Y172" s="3">
        <f t="shared" si="29"/>
        <v>52079.882352941182</v>
      </c>
      <c r="AA172" s="3">
        <f t="shared" si="30"/>
        <v>17020</v>
      </c>
      <c r="AB172" s="3">
        <f t="shared" si="31"/>
        <v>722538.39999999991</v>
      </c>
      <c r="AC172" s="3">
        <f t="shared" si="32"/>
        <v>42452.314923619262</v>
      </c>
    </row>
    <row r="173" spans="1:29" x14ac:dyDescent="0.2">
      <c r="A173" s="2" t="s">
        <v>955</v>
      </c>
      <c r="B173" s="2" t="s">
        <v>956</v>
      </c>
      <c r="C173" s="3">
        <v>273920</v>
      </c>
      <c r="D173" s="3">
        <f t="shared" si="22"/>
        <v>12408576</v>
      </c>
      <c r="E173" s="3">
        <v>45300</v>
      </c>
      <c r="F173" s="3">
        <v>41530</v>
      </c>
      <c r="G173" s="7">
        <v>6040</v>
      </c>
      <c r="H173" s="3">
        <f t="shared" si="23"/>
        <v>234170.80000000002</v>
      </c>
      <c r="I173" s="7">
        <v>38770</v>
      </c>
      <c r="J173" s="7">
        <v>37010</v>
      </c>
      <c r="K173" s="7">
        <v>27040</v>
      </c>
      <c r="L173" s="3">
        <f t="shared" si="24"/>
        <v>1343617.5999999999</v>
      </c>
      <c r="M173" s="7">
        <v>49690</v>
      </c>
      <c r="N173" s="7">
        <v>47460</v>
      </c>
      <c r="O173" s="7">
        <v>1400</v>
      </c>
      <c r="P173" s="3">
        <f t="shared" si="25"/>
        <v>61319.999999999993</v>
      </c>
      <c r="Q173" s="7">
        <v>43800</v>
      </c>
      <c r="R173" s="7">
        <v>39320</v>
      </c>
      <c r="S173" s="7">
        <v>15760</v>
      </c>
      <c r="T173" s="3">
        <f t="shared" si="26"/>
        <v>617634.39999999991</v>
      </c>
      <c r="U173" s="7">
        <v>39190</v>
      </c>
      <c r="V173" s="7">
        <v>37290</v>
      </c>
      <c r="W173" s="3">
        <f t="shared" si="27"/>
        <v>50240</v>
      </c>
      <c r="X173" s="3">
        <f t="shared" si="28"/>
        <v>2256742.7999999998</v>
      </c>
      <c r="Y173" s="3">
        <f t="shared" si="29"/>
        <v>44919.243630573248</v>
      </c>
      <c r="AA173" s="3">
        <f t="shared" si="30"/>
        <v>223680</v>
      </c>
      <c r="AB173" s="3">
        <f t="shared" si="31"/>
        <v>10151833.199999999</v>
      </c>
      <c r="AC173" s="3">
        <f t="shared" si="32"/>
        <v>45385.520386266093</v>
      </c>
    </row>
    <row r="174" spans="1:29" x14ac:dyDescent="0.2">
      <c r="A174" s="2" t="s">
        <v>957</v>
      </c>
      <c r="B174" s="2" t="s">
        <v>958</v>
      </c>
      <c r="C174" s="3">
        <v>140000</v>
      </c>
      <c r="D174" s="3">
        <f t="shared" si="22"/>
        <v>7204400</v>
      </c>
      <c r="E174" s="3">
        <v>51460</v>
      </c>
      <c r="F174" s="3">
        <v>49830</v>
      </c>
      <c r="G174" s="7">
        <v>2470</v>
      </c>
      <c r="H174" s="3">
        <f t="shared" si="23"/>
        <v>128538.8</v>
      </c>
      <c r="I174" s="7">
        <v>52040</v>
      </c>
      <c r="J174" s="7">
        <v>50270</v>
      </c>
      <c r="K174" s="7">
        <v>12880</v>
      </c>
      <c r="L174" s="3">
        <f t="shared" si="24"/>
        <v>817622.39999999991</v>
      </c>
      <c r="M174" s="7">
        <v>63480</v>
      </c>
      <c r="N174" s="7">
        <v>62890</v>
      </c>
      <c r="O174" s="7">
        <v>850</v>
      </c>
      <c r="P174" s="3">
        <f t="shared" si="25"/>
        <v>43316</v>
      </c>
      <c r="Q174" s="7">
        <v>50960</v>
      </c>
      <c r="R174" s="7">
        <v>51860</v>
      </c>
      <c r="S174" s="7">
        <v>8120</v>
      </c>
      <c r="T174" s="3">
        <f t="shared" si="26"/>
        <v>441240.80000000005</v>
      </c>
      <c r="U174" s="7">
        <v>54340</v>
      </c>
      <c r="V174" s="7">
        <v>53390</v>
      </c>
      <c r="W174" s="3">
        <f t="shared" si="27"/>
        <v>24320</v>
      </c>
      <c r="X174" s="3">
        <f t="shared" si="28"/>
        <v>1430718</v>
      </c>
      <c r="Y174" s="3">
        <f t="shared" si="29"/>
        <v>58828.865131578947</v>
      </c>
      <c r="AA174" s="3">
        <f t="shared" si="30"/>
        <v>115680</v>
      </c>
      <c r="AB174" s="3">
        <f t="shared" si="31"/>
        <v>5773682</v>
      </c>
      <c r="AC174" s="3">
        <f t="shared" si="32"/>
        <v>49910.805670816044</v>
      </c>
    </row>
    <row r="175" spans="1:29" x14ac:dyDescent="0.2">
      <c r="A175" s="2" t="s">
        <v>959</v>
      </c>
      <c r="B175" s="2" t="s">
        <v>960</v>
      </c>
      <c r="C175" s="3">
        <v>109920</v>
      </c>
      <c r="D175" s="3">
        <f t="shared" si="22"/>
        <v>4763932.8000000007</v>
      </c>
      <c r="E175" s="3">
        <v>43340</v>
      </c>
      <c r="F175" s="3">
        <v>39980</v>
      </c>
      <c r="G175" s="7">
        <v>1840</v>
      </c>
      <c r="H175" s="3">
        <f t="shared" si="23"/>
        <v>65559.200000000012</v>
      </c>
      <c r="I175" s="7">
        <v>35630</v>
      </c>
      <c r="J175" s="7">
        <v>33740</v>
      </c>
      <c r="K175" s="7">
        <v>10200</v>
      </c>
      <c r="L175" s="3">
        <f t="shared" si="24"/>
        <v>514895.99999999994</v>
      </c>
      <c r="M175" s="7">
        <v>50480</v>
      </c>
      <c r="N175" s="7">
        <v>46010</v>
      </c>
      <c r="O175" s="7">
        <v>1230</v>
      </c>
      <c r="P175" s="3">
        <f t="shared" si="25"/>
        <v>51660</v>
      </c>
      <c r="Q175" s="7">
        <v>42000</v>
      </c>
      <c r="R175" s="7">
        <v>38800</v>
      </c>
      <c r="S175" s="7">
        <v>3300</v>
      </c>
      <c r="T175" s="3">
        <f t="shared" si="26"/>
        <v>119558.99999999999</v>
      </c>
      <c r="U175" s="7">
        <v>36230</v>
      </c>
      <c r="V175" s="7">
        <v>34560</v>
      </c>
      <c r="W175" s="3">
        <f t="shared" si="27"/>
        <v>16570</v>
      </c>
      <c r="X175" s="3">
        <f t="shared" si="28"/>
        <v>751674.2</v>
      </c>
      <c r="Y175" s="3">
        <f t="shared" si="29"/>
        <v>45363.560651780324</v>
      </c>
      <c r="AA175" s="3">
        <f t="shared" si="30"/>
        <v>93350</v>
      </c>
      <c r="AB175" s="3">
        <f t="shared" si="31"/>
        <v>4012258.6000000006</v>
      </c>
      <c r="AC175" s="3">
        <f t="shared" si="32"/>
        <v>42980.80985538297</v>
      </c>
    </row>
    <row r="176" spans="1:29" x14ac:dyDescent="0.2">
      <c r="A176" s="2" t="s">
        <v>961</v>
      </c>
      <c r="B176" s="2" t="s">
        <v>962</v>
      </c>
      <c r="C176" s="3">
        <v>58430</v>
      </c>
      <c r="D176" s="3">
        <f t="shared" si="22"/>
        <v>3206054.0999999996</v>
      </c>
      <c r="E176" s="3">
        <v>54870</v>
      </c>
      <c r="F176" s="3">
        <v>54560</v>
      </c>
      <c r="G176" s="7">
        <v>1170</v>
      </c>
      <c r="H176" s="3">
        <f t="shared" si="23"/>
        <v>59927.4</v>
      </c>
      <c r="I176" s="7">
        <v>51220</v>
      </c>
      <c r="J176" s="7">
        <v>52550</v>
      </c>
      <c r="K176" s="7">
        <v>13150</v>
      </c>
      <c r="L176" s="3">
        <f t="shared" si="24"/>
        <v>820034</v>
      </c>
      <c r="M176" s="7">
        <v>62360</v>
      </c>
      <c r="N176" s="7">
        <v>62730</v>
      </c>
      <c r="O176" s="7">
        <v>1100</v>
      </c>
      <c r="P176" s="3">
        <f t="shared" si="25"/>
        <v>52888</v>
      </c>
      <c r="Q176" s="7">
        <v>48080</v>
      </c>
      <c r="R176" s="7">
        <v>46050</v>
      </c>
      <c r="S176" s="7">
        <v>1960</v>
      </c>
      <c r="T176" s="3">
        <f t="shared" si="26"/>
        <v>105546</v>
      </c>
      <c r="U176" s="7">
        <v>53850</v>
      </c>
      <c r="V176" s="7">
        <v>57410</v>
      </c>
      <c r="W176" s="3">
        <f t="shared" si="27"/>
        <v>17380</v>
      </c>
      <c r="X176" s="3">
        <f t="shared" si="28"/>
        <v>1038395.4</v>
      </c>
      <c r="Y176" s="3">
        <f t="shared" si="29"/>
        <v>59746.570771001148</v>
      </c>
      <c r="AA176" s="3">
        <f t="shared" si="30"/>
        <v>41050</v>
      </c>
      <c r="AB176" s="3">
        <f t="shared" si="31"/>
        <v>2167658.6999999997</v>
      </c>
      <c r="AC176" s="3">
        <f t="shared" si="32"/>
        <v>52805.327649208273</v>
      </c>
    </row>
    <row r="177" spans="1:29" x14ac:dyDescent="0.2">
      <c r="A177" s="2" t="s">
        <v>963</v>
      </c>
      <c r="B177" s="2" t="s">
        <v>964</v>
      </c>
      <c r="C177" s="3">
        <v>55270</v>
      </c>
      <c r="D177" s="3">
        <f t="shared" si="22"/>
        <v>2934837</v>
      </c>
      <c r="E177" s="3">
        <v>53100</v>
      </c>
      <c r="F177" s="3">
        <v>48790</v>
      </c>
      <c r="G177" s="7">
        <v>1280</v>
      </c>
      <c r="H177" s="3">
        <f t="shared" si="23"/>
        <v>65318.400000000001</v>
      </c>
      <c r="I177" s="7">
        <v>51030</v>
      </c>
      <c r="J177" s="7">
        <v>48130</v>
      </c>
      <c r="K177" s="7">
        <v>7080</v>
      </c>
      <c r="L177" s="3">
        <f t="shared" si="24"/>
        <v>377718</v>
      </c>
      <c r="M177" s="7">
        <v>53350</v>
      </c>
      <c r="N177" s="7">
        <v>47580</v>
      </c>
      <c r="O177" s="7">
        <v>630</v>
      </c>
      <c r="P177" s="3">
        <f t="shared" si="25"/>
        <v>32111.1</v>
      </c>
      <c r="Q177" s="7">
        <v>50970</v>
      </c>
      <c r="R177" s="7">
        <v>46630</v>
      </c>
      <c r="S177" s="7">
        <v>3210</v>
      </c>
      <c r="T177" s="3">
        <f t="shared" si="26"/>
        <v>167337.30000000002</v>
      </c>
      <c r="U177" s="7">
        <v>52130</v>
      </c>
      <c r="V177" s="7">
        <v>46660</v>
      </c>
      <c r="W177" s="3">
        <f t="shared" si="27"/>
        <v>12200</v>
      </c>
      <c r="X177" s="3">
        <f t="shared" si="28"/>
        <v>642484.80000000005</v>
      </c>
      <c r="Y177" s="3">
        <f t="shared" si="29"/>
        <v>52662.688524590165</v>
      </c>
      <c r="AA177" s="3">
        <f t="shared" si="30"/>
        <v>43070</v>
      </c>
      <c r="AB177" s="3">
        <f t="shared" si="31"/>
        <v>2292352.2000000002</v>
      </c>
      <c r="AC177" s="3">
        <f t="shared" si="32"/>
        <v>53223.872765265849</v>
      </c>
    </row>
    <row r="178" spans="1:29" x14ac:dyDescent="0.2">
      <c r="A178" s="2" t="s">
        <v>965</v>
      </c>
      <c r="B178" s="2" t="s">
        <v>966</v>
      </c>
      <c r="C178" s="3">
        <v>86780</v>
      </c>
      <c r="D178" s="3">
        <f t="shared" si="22"/>
        <v>4545536.4000000004</v>
      </c>
      <c r="E178" s="3">
        <v>52380</v>
      </c>
      <c r="F178" s="3">
        <v>48190</v>
      </c>
      <c r="G178" s="7">
        <v>2000</v>
      </c>
      <c r="H178" s="3">
        <f t="shared" si="23"/>
        <v>98220</v>
      </c>
      <c r="I178" s="7">
        <v>49110</v>
      </c>
      <c r="J178" s="7">
        <v>48180</v>
      </c>
      <c r="K178" s="7">
        <v>13870</v>
      </c>
      <c r="L178" s="3">
        <f t="shared" si="24"/>
        <v>1045381.9</v>
      </c>
      <c r="M178" s="7">
        <v>75370</v>
      </c>
      <c r="N178" s="7">
        <v>75780</v>
      </c>
      <c r="O178" s="7">
        <v>960</v>
      </c>
      <c r="P178" s="3">
        <f t="shared" si="25"/>
        <v>34752</v>
      </c>
      <c r="Q178" s="7">
        <v>36200</v>
      </c>
      <c r="R178" s="7">
        <v>35490</v>
      </c>
      <c r="S178" s="7">
        <v>6320</v>
      </c>
      <c r="T178" s="3">
        <f t="shared" si="26"/>
        <v>255644.00000000003</v>
      </c>
      <c r="U178" s="7">
        <v>40450</v>
      </c>
      <c r="V178" s="7">
        <v>39750</v>
      </c>
      <c r="W178" s="3">
        <f t="shared" si="27"/>
        <v>23150</v>
      </c>
      <c r="X178" s="3">
        <f t="shared" si="28"/>
        <v>1433997.9</v>
      </c>
      <c r="Y178" s="3">
        <f t="shared" si="29"/>
        <v>61943.753779697625</v>
      </c>
      <c r="AA178" s="3">
        <f t="shared" si="30"/>
        <v>63630</v>
      </c>
      <c r="AB178" s="3">
        <f t="shared" si="31"/>
        <v>3111538.5000000005</v>
      </c>
      <c r="AC178" s="3">
        <f t="shared" si="32"/>
        <v>48900.495049504956</v>
      </c>
    </row>
    <row r="179" spans="1:29" x14ac:dyDescent="0.2">
      <c r="A179" s="2" t="s">
        <v>967</v>
      </c>
      <c r="B179" s="2" t="s">
        <v>968</v>
      </c>
      <c r="C179" s="3">
        <v>351400</v>
      </c>
      <c r="D179" s="3">
        <f t="shared" si="22"/>
        <v>10851232</v>
      </c>
      <c r="E179" s="3">
        <v>30880</v>
      </c>
      <c r="F179" s="3">
        <v>28850</v>
      </c>
      <c r="G179" s="7">
        <v>6030</v>
      </c>
      <c r="H179" s="3">
        <f t="shared" si="23"/>
        <v>172819.8</v>
      </c>
      <c r="I179" s="7">
        <v>28660</v>
      </c>
      <c r="J179" s="7">
        <v>26970</v>
      </c>
      <c r="K179" s="7">
        <v>36560</v>
      </c>
      <c r="L179" s="3">
        <f t="shared" si="24"/>
        <v>1270825.5999999999</v>
      </c>
      <c r="M179" s="7">
        <v>34760</v>
      </c>
      <c r="N179" s="7">
        <v>33160</v>
      </c>
      <c r="O179" s="7">
        <v>3100</v>
      </c>
      <c r="P179" s="3">
        <f t="shared" si="25"/>
        <v>90241</v>
      </c>
      <c r="Q179" s="7">
        <v>29110</v>
      </c>
      <c r="R179" s="7">
        <v>28240</v>
      </c>
      <c r="S179" s="7">
        <v>14920</v>
      </c>
      <c r="T179" s="3">
        <f t="shared" si="26"/>
        <v>481170</v>
      </c>
      <c r="U179" s="7">
        <v>32250</v>
      </c>
      <c r="V179" s="7">
        <v>31090</v>
      </c>
      <c r="W179" s="3">
        <f t="shared" si="27"/>
        <v>60610</v>
      </c>
      <c r="X179" s="3">
        <f t="shared" si="28"/>
        <v>2015056.4</v>
      </c>
      <c r="Y179" s="3">
        <f t="shared" si="29"/>
        <v>33246.269592476492</v>
      </c>
      <c r="AA179" s="3">
        <f t="shared" si="30"/>
        <v>290790</v>
      </c>
      <c r="AB179" s="3">
        <f t="shared" si="31"/>
        <v>8836175.5999999996</v>
      </c>
      <c r="AC179" s="3">
        <f t="shared" si="32"/>
        <v>30386.793218473813</v>
      </c>
    </row>
    <row r="180" spans="1:29" x14ac:dyDescent="0.2">
      <c r="A180" s="2" t="s">
        <v>969</v>
      </c>
      <c r="B180" s="2" t="s">
        <v>970</v>
      </c>
      <c r="C180" s="3">
        <v>38020</v>
      </c>
      <c r="D180" s="3">
        <f t="shared" si="22"/>
        <v>1425369.8</v>
      </c>
      <c r="E180" s="3">
        <v>37490</v>
      </c>
      <c r="F180" s="3">
        <v>34620</v>
      </c>
      <c r="G180" s="7">
        <v>920</v>
      </c>
      <c r="H180" s="3">
        <f t="shared" si="23"/>
        <v>31740</v>
      </c>
      <c r="I180" s="7">
        <v>34500</v>
      </c>
      <c r="J180" s="7">
        <v>29430</v>
      </c>
      <c r="K180" s="7">
        <v>5350</v>
      </c>
      <c r="L180" s="3">
        <f t="shared" si="24"/>
        <v>229568.49999999997</v>
      </c>
      <c r="M180" s="7">
        <v>42910</v>
      </c>
      <c r="N180" s="7">
        <v>40020</v>
      </c>
      <c r="O180" s="7">
        <v>330</v>
      </c>
      <c r="P180" s="3">
        <f t="shared" si="25"/>
        <v>12180.3</v>
      </c>
      <c r="Q180" s="7">
        <v>36910</v>
      </c>
      <c r="R180" s="7">
        <v>33520</v>
      </c>
      <c r="S180" s="7">
        <v>3340</v>
      </c>
      <c r="T180" s="3">
        <f t="shared" si="26"/>
        <v>117968.8</v>
      </c>
      <c r="U180" s="7">
        <v>35320</v>
      </c>
      <c r="V180" s="7">
        <v>33750</v>
      </c>
      <c r="W180" s="3">
        <f t="shared" si="27"/>
        <v>9940</v>
      </c>
      <c r="X180" s="3">
        <f t="shared" si="28"/>
        <v>391457.6</v>
      </c>
      <c r="Y180" s="3">
        <f t="shared" si="29"/>
        <v>39382.052313883301</v>
      </c>
      <c r="AA180" s="3">
        <f t="shared" si="30"/>
        <v>28080</v>
      </c>
      <c r="AB180" s="3">
        <f t="shared" si="31"/>
        <v>1033912.2000000001</v>
      </c>
      <c r="AC180" s="3">
        <f t="shared" si="32"/>
        <v>36820.235042735047</v>
      </c>
    </row>
    <row r="181" spans="1:29" x14ac:dyDescent="0.2">
      <c r="A181" s="2" t="s">
        <v>971</v>
      </c>
      <c r="B181" s="2" t="s">
        <v>972</v>
      </c>
      <c r="C181" s="3">
        <v>99680</v>
      </c>
      <c r="D181" s="3">
        <f t="shared" si="22"/>
        <v>4352028.8</v>
      </c>
      <c r="E181" s="3">
        <v>43660</v>
      </c>
      <c r="F181" s="3">
        <v>41060</v>
      </c>
      <c r="G181" s="7">
        <v>1330</v>
      </c>
      <c r="H181" s="3">
        <f t="shared" si="23"/>
        <v>47387.9</v>
      </c>
      <c r="I181" s="7">
        <v>35630</v>
      </c>
      <c r="J181" s="7">
        <v>32520</v>
      </c>
      <c r="K181" s="7">
        <v>11330</v>
      </c>
      <c r="L181" s="3">
        <f t="shared" si="24"/>
        <v>534096.19999999995</v>
      </c>
      <c r="M181" s="7">
        <v>47140</v>
      </c>
      <c r="N181" s="7">
        <v>45800</v>
      </c>
      <c r="O181" s="7">
        <v>560</v>
      </c>
      <c r="P181" s="3">
        <f t="shared" si="25"/>
        <v>19577.600000000002</v>
      </c>
      <c r="Q181" s="7">
        <v>34960</v>
      </c>
      <c r="R181" s="7">
        <v>34070</v>
      </c>
      <c r="S181" s="7">
        <v>1810</v>
      </c>
      <c r="T181" s="3">
        <f t="shared" si="26"/>
        <v>64381.7</v>
      </c>
      <c r="U181" s="7">
        <v>35570</v>
      </c>
      <c r="V181" s="7">
        <v>34080</v>
      </c>
      <c r="W181" s="3">
        <f t="shared" si="27"/>
        <v>15030</v>
      </c>
      <c r="X181" s="3">
        <f t="shared" si="28"/>
        <v>665443.39999999991</v>
      </c>
      <c r="Y181" s="3">
        <f t="shared" si="29"/>
        <v>44274.344644045232</v>
      </c>
      <c r="AA181" s="3">
        <f t="shared" si="30"/>
        <v>84650</v>
      </c>
      <c r="AB181" s="3">
        <f t="shared" si="31"/>
        <v>3686585.4</v>
      </c>
      <c r="AC181" s="3">
        <f t="shared" si="32"/>
        <v>43550.920259893683</v>
      </c>
    </row>
    <row r="182" spans="1:29" x14ac:dyDescent="0.2">
      <c r="A182" s="2" t="s">
        <v>973</v>
      </c>
      <c r="B182" s="2" t="s">
        <v>974</v>
      </c>
      <c r="C182" s="3">
        <v>44000</v>
      </c>
      <c r="D182" s="3">
        <f t="shared" si="22"/>
        <v>2106720</v>
      </c>
      <c r="E182" s="3">
        <v>47880</v>
      </c>
      <c r="F182" s="3">
        <v>44060</v>
      </c>
      <c r="G182" s="7">
        <v>830</v>
      </c>
      <c r="H182" s="3">
        <f t="shared" si="23"/>
        <v>39134.5</v>
      </c>
      <c r="I182" s="7">
        <v>47150</v>
      </c>
      <c r="J182" s="7">
        <v>45600</v>
      </c>
      <c r="K182" s="7">
        <v>4940</v>
      </c>
      <c r="L182" s="3">
        <f t="shared" si="24"/>
        <v>280542.59999999998</v>
      </c>
      <c r="M182" s="7">
        <v>56790</v>
      </c>
      <c r="N182" s="7">
        <v>53270</v>
      </c>
      <c r="O182" s="7">
        <v>90</v>
      </c>
      <c r="P182" s="3">
        <f t="shared" si="25"/>
        <v>4463.1000000000004</v>
      </c>
      <c r="Q182" s="7">
        <v>49590</v>
      </c>
      <c r="R182" s="7">
        <v>48270</v>
      </c>
      <c r="S182" s="7">
        <v>1970</v>
      </c>
      <c r="T182" s="3">
        <f t="shared" si="26"/>
        <v>91880.8</v>
      </c>
      <c r="U182" s="7">
        <v>46640</v>
      </c>
      <c r="V182" s="7">
        <v>43660</v>
      </c>
      <c r="W182" s="3">
        <f t="shared" si="27"/>
        <v>7830</v>
      </c>
      <c r="X182" s="3">
        <f t="shared" si="28"/>
        <v>416020.99999999994</v>
      </c>
      <c r="Y182" s="3">
        <f t="shared" si="29"/>
        <v>53131.673052362697</v>
      </c>
      <c r="AA182" s="3">
        <f t="shared" si="30"/>
        <v>36170</v>
      </c>
      <c r="AB182" s="3">
        <f t="shared" si="31"/>
        <v>1690699</v>
      </c>
      <c r="AC182" s="3">
        <f t="shared" si="32"/>
        <v>46743.129665468623</v>
      </c>
    </row>
    <row r="183" spans="1:29" x14ac:dyDescent="0.2">
      <c r="A183" s="2" t="s">
        <v>477</v>
      </c>
      <c r="B183" s="2" t="s">
        <v>478</v>
      </c>
      <c r="C183" s="3">
        <v>18310</v>
      </c>
      <c r="D183" s="3">
        <f t="shared" si="22"/>
        <v>780738.4</v>
      </c>
      <c r="E183" s="3">
        <v>42640</v>
      </c>
      <c r="F183" s="3">
        <v>37280</v>
      </c>
      <c r="G183" s="7" t="s">
        <v>202</v>
      </c>
      <c r="H183" s="3" t="str">
        <f t="shared" si="23"/>
        <v xml:space="preserve"> </v>
      </c>
      <c r="I183" s="7" t="s">
        <v>202</v>
      </c>
      <c r="J183" s="7" t="s">
        <v>202</v>
      </c>
      <c r="K183" s="7">
        <v>2480</v>
      </c>
      <c r="L183" s="3">
        <f t="shared" si="24"/>
        <v>120453.6</v>
      </c>
      <c r="M183" s="7">
        <v>48570</v>
      </c>
      <c r="N183" s="7">
        <v>44270</v>
      </c>
      <c r="O183" s="7" t="s">
        <v>202</v>
      </c>
      <c r="P183" s="3" t="str">
        <f t="shared" si="25"/>
        <v xml:space="preserve"> </v>
      </c>
      <c r="Q183" s="7" t="s">
        <v>202</v>
      </c>
      <c r="R183" s="7" t="s">
        <v>202</v>
      </c>
      <c r="S183" s="7">
        <v>420</v>
      </c>
      <c r="T183" s="3">
        <f t="shared" si="26"/>
        <v>20697.600000000002</v>
      </c>
      <c r="U183" s="7">
        <v>49280</v>
      </c>
      <c r="V183" s="7">
        <v>44330</v>
      </c>
      <c r="W183" s="3" t="str">
        <f t="shared" si="27"/>
        <v xml:space="preserve"> </v>
      </c>
      <c r="X183" s="3" t="str">
        <f t="shared" si="28"/>
        <v xml:space="preserve"> </v>
      </c>
      <c r="Y183" s="3" t="str">
        <f t="shared" si="29"/>
        <v xml:space="preserve"> </v>
      </c>
      <c r="AA183" s="3" t="str">
        <f t="shared" si="30"/>
        <v xml:space="preserve"> </v>
      </c>
      <c r="AB183" s="3" t="str">
        <f t="shared" si="31"/>
        <v xml:space="preserve"> </v>
      </c>
      <c r="AC183" s="3" t="str">
        <f t="shared" si="32"/>
        <v xml:space="preserve"> </v>
      </c>
    </row>
    <row r="184" spans="1:29" x14ac:dyDescent="0.2">
      <c r="A184" s="2" t="s">
        <v>479</v>
      </c>
      <c r="B184" s="2" t="s">
        <v>480</v>
      </c>
      <c r="C184" s="3">
        <v>8110</v>
      </c>
      <c r="D184" s="3">
        <f t="shared" si="22"/>
        <v>248571.5</v>
      </c>
      <c r="E184" s="3">
        <v>30650</v>
      </c>
      <c r="F184" s="3">
        <v>26380</v>
      </c>
      <c r="G184" s="7" t="s">
        <v>202</v>
      </c>
      <c r="H184" s="3" t="str">
        <f t="shared" si="23"/>
        <v xml:space="preserve"> </v>
      </c>
      <c r="I184" s="7" t="s">
        <v>202</v>
      </c>
      <c r="J184" s="7" t="s">
        <v>202</v>
      </c>
      <c r="K184" s="7">
        <v>1120</v>
      </c>
      <c r="L184" s="3">
        <f t="shared" si="24"/>
        <v>37262.400000000001</v>
      </c>
      <c r="M184" s="7">
        <v>33270</v>
      </c>
      <c r="N184" s="7">
        <v>30510</v>
      </c>
      <c r="O184" s="7" t="s">
        <v>202</v>
      </c>
      <c r="P184" s="3" t="str">
        <f t="shared" si="25"/>
        <v xml:space="preserve"> </v>
      </c>
      <c r="Q184" s="7" t="s">
        <v>202</v>
      </c>
      <c r="R184" s="7" t="s">
        <v>202</v>
      </c>
      <c r="S184" s="7">
        <v>250</v>
      </c>
      <c r="T184" s="3">
        <f t="shared" si="26"/>
        <v>6850</v>
      </c>
      <c r="U184" s="7">
        <v>27400</v>
      </c>
      <c r="V184" s="7">
        <v>25180</v>
      </c>
      <c r="W184" s="3" t="str">
        <f t="shared" si="27"/>
        <v xml:space="preserve"> </v>
      </c>
      <c r="X184" s="3" t="str">
        <f t="shared" si="28"/>
        <v xml:space="preserve"> </v>
      </c>
      <c r="Y184" s="3" t="str">
        <f t="shared" si="29"/>
        <v xml:space="preserve"> </v>
      </c>
      <c r="AA184" s="3" t="str">
        <f t="shared" si="30"/>
        <v xml:space="preserve"> </v>
      </c>
      <c r="AB184" s="3" t="str">
        <f t="shared" si="31"/>
        <v xml:space="preserve"> </v>
      </c>
      <c r="AC184" s="3" t="str">
        <f t="shared" si="32"/>
        <v xml:space="preserve"> </v>
      </c>
    </row>
    <row r="185" spans="1:29" x14ac:dyDescent="0.2">
      <c r="A185" s="2" t="s">
        <v>977</v>
      </c>
      <c r="B185" s="2" t="s">
        <v>978</v>
      </c>
      <c r="C185" s="3">
        <v>581920</v>
      </c>
      <c r="D185" s="3">
        <f t="shared" si="22"/>
        <v>76161689.599999994</v>
      </c>
      <c r="E185" s="3">
        <v>130880</v>
      </c>
      <c r="F185" s="3">
        <v>113530</v>
      </c>
      <c r="G185" s="7">
        <v>9060</v>
      </c>
      <c r="H185" s="3">
        <f t="shared" si="23"/>
        <v>1105320</v>
      </c>
      <c r="I185" s="7">
        <v>122000</v>
      </c>
      <c r="J185" s="7">
        <v>102350</v>
      </c>
      <c r="K185" s="7">
        <v>67190</v>
      </c>
      <c r="L185" s="3">
        <f t="shared" si="24"/>
        <v>10312321.199999999</v>
      </c>
      <c r="M185" s="7">
        <v>153480</v>
      </c>
      <c r="N185" s="7">
        <v>138560</v>
      </c>
      <c r="O185" s="7">
        <v>2940</v>
      </c>
      <c r="P185" s="3">
        <f t="shared" si="25"/>
        <v>292500.59999999998</v>
      </c>
      <c r="Q185" s="7">
        <v>99490</v>
      </c>
      <c r="R185" s="7">
        <v>85850</v>
      </c>
      <c r="S185" s="7">
        <v>37640</v>
      </c>
      <c r="T185" s="3">
        <f t="shared" si="26"/>
        <v>4874756.3999999994</v>
      </c>
      <c r="U185" s="7">
        <v>129510</v>
      </c>
      <c r="V185" s="7">
        <v>113570</v>
      </c>
      <c r="W185" s="3">
        <f t="shared" si="27"/>
        <v>116830</v>
      </c>
      <c r="X185" s="3">
        <f t="shared" si="28"/>
        <v>16584898.199999999</v>
      </c>
      <c r="Y185" s="3">
        <f t="shared" si="29"/>
        <v>141957.52974407258</v>
      </c>
      <c r="AA185" s="3">
        <f t="shared" si="30"/>
        <v>465090</v>
      </c>
      <c r="AB185" s="3">
        <f t="shared" si="31"/>
        <v>59576791.399999991</v>
      </c>
      <c r="AC185" s="3">
        <f t="shared" si="32"/>
        <v>128097.33900965402</v>
      </c>
    </row>
    <row r="186" spans="1:29" x14ac:dyDescent="0.2">
      <c r="A186" s="2" t="s">
        <v>979</v>
      </c>
      <c r="B186" s="2" t="s">
        <v>980</v>
      </c>
      <c r="C186" s="3">
        <v>11200</v>
      </c>
      <c r="D186" s="3">
        <f t="shared" si="22"/>
        <v>589232</v>
      </c>
      <c r="E186" s="3">
        <v>52610</v>
      </c>
      <c r="F186" s="3">
        <v>47120</v>
      </c>
      <c r="G186" s="7">
        <v>320</v>
      </c>
      <c r="H186" s="3">
        <f t="shared" si="23"/>
        <v>13372.8</v>
      </c>
      <c r="I186" s="7">
        <v>41790</v>
      </c>
      <c r="J186" s="7">
        <v>38620</v>
      </c>
      <c r="K186" s="7">
        <v>1690</v>
      </c>
      <c r="L186" s="3">
        <f t="shared" si="24"/>
        <v>110779.5</v>
      </c>
      <c r="M186" s="7">
        <v>65550</v>
      </c>
      <c r="N186" s="7">
        <v>65370</v>
      </c>
      <c r="O186" s="7" t="s">
        <v>202</v>
      </c>
      <c r="P186" s="3" t="str">
        <f t="shared" si="25"/>
        <v xml:space="preserve"> </v>
      </c>
      <c r="Q186" s="7" t="s">
        <v>202</v>
      </c>
      <c r="R186" s="7" t="s">
        <v>202</v>
      </c>
      <c r="S186" s="7">
        <v>380</v>
      </c>
      <c r="T186" s="3">
        <f t="shared" si="26"/>
        <v>15792.800000000001</v>
      </c>
      <c r="U186" s="7">
        <v>41560</v>
      </c>
      <c r="V186" s="7">
        <v>40260</v>
      </c>
      <c r="W186" s="3" t="str">
        <f t="shared" si="27"/>
        <v xml:space="preserve"> </v>
      </c>
      <c r="X186" s="3" t="str">
        <f t="shared" si="28"/>
        <v xml:space="preserve"> </v>
      </c>
      <c r="Y186" s="3" t="str">
        <f t="shared" si="29"/>
        <v xml:space="preserve"> </v>
      </c>
      <c r="AA186" s="3" t="str">
        <f t="shared" si="30"/>
        <v xml:space="preserve"> </v>
      </c>
      <c r="AB186" s="3" t="str">
        <f t="shared" si="31"/>
        <v xml:space="preserve"> </v>
      </c>
      <c r="AC186" s="3" t="str">
        <f t="shared" si="32"/>
        <v xml:space="preserve"> </v>
      </c>
    </row>
    <row r="187" spans="1:29" x14ac:dyDescent="0.2">
      <c r="A187" s="2" t="s">
        <v>981</v>
      </c>
      <c r="B187" s="2" t="s">
        <v>982</v>
      </c>
      <c r="C187" s="3">
        <v>14150</v>
      </c>
      <c r="D187" s="3">
        <f t="shared" si="22"/>
        <v>1273075.5</v>
      </c>
      <c r="E187" s="3">
        <v>89970</v>
      </c>
      <c r="F187" s="3">
        <v>87240</v>
      </c>
      <c r="G187" s="7">
        <v>320</v>
      </c>
      <c r="H187" s="3">
        <f t="shared" si="23"/>
        <v>28380.799999999999</v>
      </c>
      <c r="I187" s="7">
        <v>88690</v>
      </c>
      <c r="J187" s="7">
        <v>96140</v>
      </c>
      <c r="K187" s="7">
        <v>1870</v>
      </c>
      <c r="L187" s="3">
        <f t="shared" si="24"/>
        <v>197677.69999999998</v>
      </c>
      <c r="M187" s="7">
        <v>105710</v>
      </c>
      <c r="N187" s="7">
        <v>110450</v>
      </c>
      <c r="O187" s="7">
        <v>130</v>
      </c>
      <c r="P187" s="3">
        <f t="shared" si="25"/>
        <v>8637.1999999999989</v>
      </c>
      <c r="Q187" s="7">
        <v>66440</v>
      </c>
      <c r="R187" s="7">
        <v>49760</v>
      </c>
      <c r="S187" s="7">
        <v>1060</v>
      </c>
      <c r="T187" s="3">
        <f t="shared" si="26"/>
        <v>98103</v>
      </c>
      <c r="U187" s="7">
        <v>92550</v>
      </c>
      <c r="V187" s="7">
        <v>89280</v>
      </c>
      <c r="W187" s="3">
        <f t="shared" si="27"/>
        <v>3380</v>
      </c>
      <c r="X187" s="3">
        <f t="shared" si="28"/>
        <v>332798.69999999995</v>
      </c>
      <c r="Y187" s="3">
        <f t="shared" si="29"/>
        <v>98461.153846153829</v>
      </c>
      <c r="AA187" s="3">
        <f t="shared" si="30"/>
        <v>10770</v>
      </c>
      <c r="AB187" s="3">
        <f t="shared" si="31"/>
        <v>940276.8</v>
      </c>
      <c r="AC187" s="3">
        <f t="shared" si="32"/>
        <v>87305.181058495815</v>
      </c>
    </row>
    <row r="188" spans="1:29" x14ac:dyDescent="0.2">
      <c r="A188" s="2" t="s">
        <v>983</v>
      </c>
      <c r="B188" s="2" t="s">
        <v>984</v>
      </c>
      <c r="C188" s="3">
        <v>6520</v>
      </c>
      <c r="D188" s="3">
        <f t="shared" si="22"/>
        <v>503344</v>
      </c>
      <c r="E188" s="3">
        <v>77200</v>
      </c>
      <c r="F188" s="3">
        <v>61280</v>
      </c>
      <c r="G188" s="7" t="s">
        <v>736</v>
      </c>
      <c r="H188" s="3" t="str">
        <f t="shared" si="23"/>
        <v xml:space="preserve"> </v>
      </c>
      <c r="I188" s="7">
        <v>55100</v>
      </c>
      <c r="J188" s="7">
        <v>50140</v>
      </c>
      <c r="K188" s="7">
        <v>1450</v>
      </c>
      <c r="L188" s="3">
        <f t="shared" si="24"/>
        <v>148929.5</v>
      </c>
      <c r="M188" s="7">
        <v>102710</v>
      </c>
      <c r="N188" s="7">
        <v>103210</v>
      </c>
      <c r="O188" s="7">
        <v>50</v>
      </c>
      <c r="P188" s="3">
        <f t="shared" si="25"/>
        <v>4424.5</v>
      </c>
      <c r="Q188" s="7">
        <v>88490</v>
      </c>
      <c r="R188" s="7">
        <v>83930</v>
      </c>
      <c r="S188" s="7">
        <v>390</v>
      </c>
      <c r="T188" s="3">
        <f t="shared" si="26"/>
        <v>21075.599999999999</v>
      </c>
      <c r="U188" s="7">
        <v>54040</v>
      </c>
      <c r="V188" s="7">
        <v>43510</v>
      </c>
      <c r="W188" s="3" t="str">
        <f t="shared" si="27"/>
        <v xml:space="preserve"> </v>
      </c>
      <c r="X188" s="3" t="str">
        <f t="shared" si="28"/>
        <v xml:space="preserve"> </v>
      </c>
      <c r="Y188" s="3" t="str">
        <f t="shared" si="29"/>
        <v xml:space="preserve"> </v>
      </c>
      <c r="AA188" s="3" t="str">
        <f t="shared" si="30"/>
        <v xml:space="preserve"> </v>
      </c>
      <c r="AB188" s="3" t="str">
        <f t="shared" si="31"/>
        <v xml:space="preserve"> </v>
      </c>
      <c r="AC188" s="3" t="str">
        <f t="shared" si="32"/>
        <v xml:space="preserve"> </v>
      </c>
    </row>
    <row r="189" spans="1:29" x14ac:dyDescent="0.2">
      <c r="A189" s="2" t="s">
        <v>985</v>
      </c>
      <c r="B189" s="2" t="s">
        <v>986</v>
      </c>
      <c r="C189" s="3">
        <v>27220</v>
      </c>
      <c r="D189" s="3">
        <f t="shared" si="22"/>
        <v>2789233.4</v>
      </c>
      <c r="E189" s="3">
        <v>102470</v>
      </c>
      <c r="F189" s="3">
        <v>115760</v>
      </c>
      <c r="G189" s="7">
        <v>720</v>
      </c>
      <c r="H189" s="3">
        <f t="shared" si="23"/>
        <v>72964.800000000003</v>
      </c>
      <c r="I189" s="7">
        <v>101340</v>
      </c>
      <c r="J189" s="7">
        <v>92740</v>
      </c>
      <c r="K189" s="7">
        <v>2030</v>
      </c>
      <c r="L189" s="3">
        <f t="shared" si="24"/>
        <v>341750.5</v>
      </c>
      <c r="M189" s="7">
        <v>168350</v>
      </c>
      <c r="N189" s="7">
        <v>171200</v>
      </c>
      <c r="O189" s="7">
        <v>120</v>
      </c>
      <c r="P189" s="3">
        <f t="shared" si="25"/>
        <v>6433.2</v>
      </c>
      <c r="Q189" s="7">
        <v>53610</v>
      </c>
      <c r="R189" s="7">
        <v>43520</v>
      </c>
      <c r="S189" s="7">
        <v>2220</v>
      </c>
      <c r="T189" s="3">
        <f t="shared" si="26"/>
        <v>164146.79999999999</v>
      </c>
      <c r="U189" s="7">
        <v>73940</v>
      </c>
      <c r="V189" s="7">
        <v>60510</v>
      </c>
      <c r="W189" s="3">
        <f t="shared" si="27"/>
        <v>5090</v>
      </c>
      <c r="X189" s="3">
        <f t="shared" si="28"/>
        <v>585295.30000000005</v>
      </c>
      <c r="Y189" s="3">
        <f t="shared" si="29"/>
        <v>114989.25343811396</v>
      </c>
      <c r="AA189" s="3">
        <f t="shared" si="30"/>
        <v>22130</v>
      </c>
      <c r="AB189" s="3">
        <f t="shared" si="31"/>
        <v>2203938.0999999996</v>
      </c>
      <c r="AC189" s="3">
        <f t="shared" si="32"/>
        <v>99590.515137821945</v>
      </c>
    </row>
    <row r="190" spans="1:29" x14ac:dyDescent="0.2">
      <c r="A190" s="2" t="s">
        <v>987</v>
      </c>
      <c r="B190" s="2" t="s">
        <v>988</v>
      </c>
      <c r="C190" s="3">
        <v>267030</v>
      </c>
      <c r="D190" s="3">
        <f t="shared" si="22"/>
        <v>13410246.6</v>
      </c>
      <c r="E190" s="3">
        <v>50220</v>
      </c>
      <c r="F190" s="3">
        <v>46990</v>
      </c>
      <c r="G190" s="7">
        <v>5110</v>
      </c>
      <c r="H190" s="3">
        <f t="shared" si="23"/>
        <v>242827.2</v>
      </c>
      <c r="I190" s="7">
        <v>47520</v>
      </c>
      <c r="J190" s="7">
        <v>44420</v>
      </c>
      <c r="K190" s="7">
        <v>28500</v>
      </c>
      <c r="L190" s="3">
        <f t="shared" si="24"/>
        <v>1669245</v>
      </c>
      <c r="M190" s="7">
        <v>58570</v>
      </c>
      <c r="N190" s="7">
        <v>56160</v>
      </c>
      <c r="O190" s="7">
        <v>1640</v>
      </c>
      <c r="P190" s="3">
        <f t="shared" si="25"/>
        <v>69700</v>
      </c>
      <c r="Q190" s="7">
        <v>42500</v>
      </c>
      <c r="R190" s="7">
        <v>39630</v>
      </c>
      <c r="S190" s="7">
        <v>19340</v>
      </c>
      <c r="T190" s="3">
        <f t="shared" si="26"/>
        <v>979184.20000000007</v>
      </c>
      <c r="U190" s="7">
        <v>50630</v>
      </c>
      <c r="V190" s="7">
        <v>45840</v>
      </c>
      <c r="W190" s="3">
        <f t="shared" si="27"/>
        <v>54590</v>
      </c>
      <c r="X190" s="3">
        <f t="shared" si="28"/>
        <v>2960956.4</v>
      </c>
      <c r="Y190" s="3">
        <f t="shared" si="29"/>
        <v>54239.90474445869</v>
      </c>
      <c r="AA190" s="3">
        <f t="shared" si="30"/>
        <v>212440</v>
      </c>
      <c r="AB190" s="3">
        <f t="shared" si="31"/>
        <v>10449290.199999999</v>
      </c>
      <c r="AC190" s="3">
        <f t="shared" si="32"/>
        <v>49187.018452268872</v>
      </c>
    </row>
    <row r="191" spans="1:29" x14ac:dyDescent="0.2">
      <c r="A191" s="2" t="s">
        <v>989</v>
      </c>
      <c r="B191" s="2" t="s">
        <v>990</v>
      </c>
      <c r="C191" s="3">
        <v>18590</v>
      </c>
      <c r="D191" s="3">
        <f t="shared" si="22"/>
        <v>985455.89999999991</v>
      </c>
      <c r="E191" s="3">
        <v>53010</v>
      </c>
      <c r="F191" s="3">
        <v>48160</v>
      </c>
      <c r="G191" s="7">
        <v>260</v>
      </c>
      <c r="H191" s="3">
        <f t="shared" si="23"/>
        <v>13182</v>
      </c>
      <c r="I191" s="7">
        <v>50700</v>
      </c>
      <c r="J191" s="7">
        <v>54240</v>
      </c>
      <c r="K191" s="7">
        <v>2240</v>
      </c>
      <c r="L191" s="3">
        <f t="shared" si="24"/>
        <v>172121.60000000001</v>
      </c>
      <c r="M191" s="7">
        <v>76840</v>
      </c>
      <c r="N191" s="7">
        <v>82800</v>
      </c>
      <c r="O191" s="7" t="s">
        <v>736</v>
      </c>
      <c r="P191" s="3" t="str">
        <f t="shared" si="25"/>
        <v xml:space="preserve"> </v>
      </c>
      <c r="Q191" s="7">
        <v>41690</v>
      </c>
      <c r="R191" s="7">
        <v>41170</v>
      </c>
      <c r="S191" s="7">
        <v>1320</v>
      </c>
      <c r="T191" s="3">
        <f t="shared" si="26"/>
        <v>81708</v>
      </c>
      <c r="U191" s="7">
        <v>61900</v>
      </c>
      <c r="V191" s="7">
        <v>66030</v>
      </c>
      <c r="W191" s="3" t="str">
        <f t="shared" si="27"/>
        <v xml:space="preserve"> </v>
      </c>
      <c r="X191" s="3" t="str">
        <f t="shared" si="28"/>
        <v xml:space="preserve"> </v>
      </c>
      <c r="Y191" s="3" t="str">
        <f t="shared" si="29"/>
        <v xml:space="preserve"> </v>
      </c>
      <c r="AA191" s="3" t="str">
        <f t="shared" si="30"/>
        <v xml:space="preserve"> </v>
      </c>
      <c r="AB191" s="3" t="str">
        <f t="shared" si="31"/>
        <v xml:space="preserve"> </v>
      </c>
      <c r="AC191" s="3" t="str">
        <f t="shared" si="32"/>
        <v xml:space="preserve"> </v>
      </c>
    </row>
    <row r="192" spans="1:29" x14ac:dyDescent="0.2">
      <c r="A192" s="2" t="s">
        <v>991</v>
      </c>
      <c r="B192" s="2" t="s">
        <v>992</v>
      </c>
      <c r="C192" s="3">
        <v>49390</v>
      </c>
      <c r="D192" s="3">
        <f t="shared" si="22"/>
        <v>2287250.9</v>
      </c>
      <c r="E192" s="3">
        <v>46310</v>
      </c>
      <c r="F192" s="3">
        <v>41970</v>
      </c>
      <c r="G192" s="7">
        <v>1110</v>
      </c>
      <c r="H192" s="3">
        <f t="shared" si="23"/>
        <v>50760.299999999996</v>
      </c>
      <c r="I192" s="7">
        <v>45730</v>
      </c>
      <c r="J192" s="7">
        <v>42450</v>
      </c>
      <c r="K192" s="7">
        <v>5280</v>
      </c>
      <c r="L192" s="3">
        <f t="shared" si="24"/>
        <v>324667.2</v>
      </c>
      <c r="M192" s="7">
        <v>61490</v>
      </c>
      <c r="N192" s="7">
        <v>58230</v>
      </c>
      <c r="O192" s="7">
        <v>370</v>
      </c>
      <c r="P192" s="3">
        <f t="shared" si="25"/>
        <v>14389.300000000001</v>
      </c>
      <c r="Q192" s="7">
        <v>38890</v>
      </c>
      <c r="R192" s="7">
        <v>35300</v>
      </c>
      <c r="S192" s="7">
        <v>5610</v>
      </c>
      <c r="T192" s="3">
        <f t="shared" si="26"/>
        <v>295086</v>
      </c>
      <c r="U192" s="7">
        <v>52600</v>
      </c>
      <c r="V192" s="7">
        <v>45740</v>
      </c>
      <c r="W192" s="3">
        <f t="shared" si="27"/>
        <v>12370</v>
      </c>
      <c r="X192" s="3">
        <f t="shared" si="28"/>
        <v>684902.8</v>
      </c>
      <c r="Y192" s="3">
        <f t="shared" si="29"/>
        <v>55368.051738075992</v>
      </c>
      <c r="AA192" s="3">
        <f t="shared" si="30"/>
        <v>37020</v>
      </c>
      <c r="AB192" s="3">
        <f t="shared" si="31"/>
        <v>1602348.0999999999</v>
      </c>
      <c r="AC192" s="3">
        <f t="shared" si="32"/>
        <v>43283.309022150184</v>
      </c>
    </row>
    <row r="193" spans="1:29" x14ac:dyDescent="0.2">
      <c r="A193" s="2" t="s">
        <v>481</v>
      </c>
      <c r="B193" s="2" t="s">
        <v>482</v>
      </c>
      <c r="C193" s="3">
        <v>47000</v>
      </c>
      <c r="D193" s="3">
        <f t="shared" si="22"/>
        <v>2838330</v>
      </c>
      <c r="E193" s="3">
        <v>60390</v>
      </c>
      <c r="F193" s="3">
        <v>52660</v>
      </c>
      <c r="G193" s="7" t="s">
        <v>202</v>
      </c>
      <c r="H193" s="3" t="str">
        <f t="shared" si="23"/>
        <v xml:space="preserve"> </v>
      </c>
      <c r="I193" s="7" t="s">
        <v>202</v>
      </c>
      <c r="J193" s="7" t="s">
        <v>202</v>
      </c>
      <c r="K193" s="7">
        <v>7140</v>
      </c>
      <c r="L193" s="3">
        <f t="shared" si="24"/>
        <v>419189.4</v>
      </c>
      <c r="M193" s="7">
        <v>58710</v>
      </c>
      <c r="N193" s="7">
        <v>55830</v>
      </c>
      <c r="O193" s="7">
        <v>100</v>
      </c>
      <c r="P193" s="3" t="str">
        <f t="shared" si="25"/>
        <v xml:space="preserve"> </v>
      </c>
      <c r="Q193" s="7" t="s">
        <v>705</v>
      </c>
      <c r="R193" s="7" t="s">
        <v>705</v>
      </c>
      <c r="S193" s="7">
        <v>2760</v>
      </c>
      <c r="T193" s="3">
        <f t="shared" si="26"/>
        <v>136702.80000000002</v>
      </c>
      <c r="U193" s="7">
        <v>49530</v>
      </c>
      <c r="V193" s="7">
        <v>49060</v>
      </c>
      <c r="W193" s="3" t="str">
        <f t="shared" si="27"/>
        <v xml:space="preserve"> </v>
      </c>
      <c r="X193" s="3" t="str">
        <f t="shared" si="28"/>
        <v xml:space="preserve"> </v>
      </c>
      <c r="Y193" s="3" t="str">
        <f t="shared" si="29"/>
        <v xml:space="preserve"> </v>
      </c>
      <c r="AA193" s="3" t="str">
        <f t="shared" si="30"/>
        <v xml:space="preserve"> </v>
      </c>
      <c r="AB193" s="3" t="str">
        <f t="shared" si="31"/>
        <v xml:space="preserve"> </v>
      </c>
      <c r="AC193" s="3" t="str">
        <f t="shared" si="32"/>
        <v xml:space="preserve"> </v>
      </c>
    </row>
    <row r="194" spans="1:29" x14ac:dyDescent="0.2">
      <c r="A194" s="2" t="s">
        <v>995</v>
      </c>
      <c r="B194" s="2" t="s">
        <v>996</v>
      </c>
      <c r="C194" s="3">
        <v>82460</v>
      </c>
      <c r="D194" s="3">
        <f t="shared" si="22"/>
        <v>7069295.8000000007</v>
      </c>
      <c r="E194" s="3">
        <v>85730</v>
      </c>
      <c r="F194" s="3">
        <v>73660</v>
      </c>
      <c r="G194" s="7">
        <v>1370</v>
      </c>
      <c r="H194" s="3">
        <f t="shared" si="23"/>
        <v>122902.7</v>
      </c>
      <c r="I194" s="7">
        <v>89710</v>
      </c>
      <c r="J194" s="7">
        <v>80540</v>
      </c>
      <c r="K194" s="7">
        <v>6760</v>
      </c>
      <c r="L194" s="3">
        <f t="shared" si="24"/>
        <v>674174.8</v>
      </c>
      <c r="M194" s="7">
        <v>99730</v>
      </c>
      <c r="N194" s="7">
        <v>88170</v>
      </c>
      <c r="O194" s="7">
        <v>260</v>
      </c>
      <c r="P194" s="3">
        <f t="shared" si="25"/>
        <v>20625.8</v>
      </c>
      <c r="Q194" s="7">
        <v>79330</v>
      </c>
      <c r="R194" s="7">
        <v>74250</v>
      </c>
      <c r="S194" s="7">
        <v>4780</v>
      </c>
      <c r="T194" s="3">
        <f t="shared" si="26"/>
        <v>461604.6</v>
      </c>
      <c r="U194" s="7">
        <v>96570</v>
      </c>
      <c r="V194" s="7">
        <v>84280</v>
      </c>
      <c r="W194" s="3">
        <f t="shared" si="27"/>
        <v>13170</v>
      </c>
      <c r="X194" s="3">
        <f t="shared" si="28"/>
        <v>1279307.8999999999</v>
      </c>
      <c r="Y194" s="3">
        <f t="shared" si="29"/>
        <v>97138.033409263473</v>
      </c>
      <c r="AA194" s="3">
        <f t="shared" si="30"/>
        <v>69290</v>
      </c>
      <c r="AB194" s="3">
        <f t="shared" si="31"/>
        <v>5789987.9000000004</v>
      </c>
      <c r="AC194" s="3">
        <f t="shared" si="32"/>
        <v>83561.666907201623</v>
      </c>
    </row>
    <row r="195" spans="1:29" x14ac:dyDescent="0.2">
      <c r="A195" s="2" t="s">
        <v>997</v>
      </c>
      <c r="B195" s="2" t="s">
        <v>998</v>
      </c>
      <c r="C195" s="3">
        <v>34350</v>
      </c>
      <c r="D195" s="3">
        <f t="shared" si="22"/>
        <v>2743534.5</v>
      </c>
      <c r="E195" s="3">
        <v>79870</v>
      </c>
      <c r="F195" s="3">
        <v>72200</v>
      </c>
      <c r="G195" s="7">
        <v>770</v>
      </c>
      <c r="H195" s="3">
        <f t="shared" si="23"/>
        <v>64456.7</v>
      </c>
      <c r="I195" s="7">
        <v>83710</v>
      </c>
      <c r="J195" s="7">
        <v>80750</v>
      </c>
      <c r="K195" s="7">
        <v>3110</v>
      </c>
      <c r="L195" s="3">
        <f t="shared" si="24"/>
        <v>298839.90000000002</v>
      </c>
      <c r="M195" s="7">
        <v>96090</v>
      </c>
      <c r="N195" s="7">
        <v>90040</v>
      </c>
      <c r="O195" s="7">
        <v>90</v>
      </c>
      <c r="P195" s="3">
        <f t="shared" si="25"/>
        <v>7267.5</v>
      </c>
      <c r="Q195" s="7">
        <v>80750</v>
      </c>
      <c r="R195" s="7">
        <v>81700</v>
      </c>
      <c r="S195" s="7">
        <v>1930</v>
      </c>
      <c r="T195" s="3">
        <f t="shared" si="26"/>
        <v>147336.20000000001</v>
      </c>
      <c r="U195" s="7">
        <v>76340</v>
      </c>
      <c r="V195" s="7">
        <v>66600</v>
      </c>
      <c r="W195" s="3">
        <f t="shared" si="27"/>
        <v>5900</v>
      </c>
      <c r="X195" s="3">
        <f t="shared" si="28"/>
        <v>517900.30000000005</v>
      </c>
      <c r="Y195" s="3">
        <f t="shared" si="29"/>
        <v>87779.711864406796</v>
      </c>
      <c r="AA195" s="3">
        <f t="shared" si="30"/>
        <v>28450</v>
      </c>
      <c r="AB195" s="3">
        <f t="shared" si="31"/>
        <v>2225634.2000000002</v>
      </c>
      <c r="AC195" s="3">
        <f t="shared" si="32"/>
        <v>78229.673110720556</v>
      </c>
    </row>
    <row r="196" spans="1:29" x14ac:dyDescent="0.2">
      <c r="A196" s="2" t="s">
        <v>999</v>
      </c>
      <c r="B196" s="2" t="s">
        <v>1000</v>
      </c>
      <c r="C196" s="3">
        <v>53530</v>
      </c>
      <c r="D196" s="3">
        <f t="shared" ref="D196:D259" si="33">IF(AND(C196&lt;&gt;"**",C196&lt;&gt;"x",E196&lt;&gt;"*",E196&lt;&gt;"x"),C196*(E196/1000)," ")</f>
        <v>3917860.6999999997</v>
      </c>
      <c r="E196" s="3">
        <v>73190</v>
      </c>
      <c r="F196" s="3">
        <v>64990</v>
      </c>
      <c r="G196" s="7">
        <v>1250</v>
      </c>
      <c r="H196" s="3">
        <f t="shared" ref="H196:H259" si="34">IF(AND(G196&lt;&gt;"**",G196&lt;&gt;"x",I196&lt;&gt;"*",I196&lt;&gt;"x",I196&lt;&gt;"#"),G196*(I196/1000)," ")</f>
        <v>92775</v>
      </c>
      <c r="I196" s="7">
        <v>74220</v>
      </c>
      <c r="J196" s="7">
        <v>70400</v>
      </c>
      <c r="K196" s="7">
        <v>5960</v>
      </c>
      <c r="L196" s="3">
        <f t="shared" ref="L196:L259" si="35">IF(AND(K196&lt;&gt;"**",K196&lt;&gt;"x",M196&lt;&gt;"*",M196&lt;&gt;"x",M196&lt;&gt;"#"),K196*(M196/1000)," ")</f>
        <v>545638</v>
      </c>
      <c r="M196" s="7">
        <v>91550</v>
      </c>
      <c r="N196" s="7">
        <v>83960</v>
      </c>
      <c r="O196" s="7">
        <v>140</v>
      </c>
      <c r="P196" s="3">
        <f t="shared" ref="P196:P259" si="36">IF(AND(O196&lt;&gt;"**",O196&lt;&gt;"x",Q196&lt;&gt;"*",Q196&lt;&gt;"x",Q196&lt;&gt;"#"),O196*(Q196/1000)," ")</f>
        <v>8607.1999999999989</v>
      </c>
      <c r="Q196" s="7">
        <v>61480</v>
      </c>
      <c r="R196" s="7">
        <v>57290</v>
      </c>
      <c r="S196" s="7">
        <v>3980</v>
      </c>
      <c r="T196" s="3">
        <f t="shared" ref="T196:T259" si="37">IF(AND(S196&lt;&gt;"**",S196&lt;&gt;"x",U196&lt;&gt;"*",U196&lt;&gt;"x",U196&lt;&gt;"#"),S196*(U196/1000)," ")</f>
        <v>272152.39999999997</v>
      </c>
      <c r="U196" s="7">
        <v>68380</v>
      </c>
      <c r="V196" s="7">
        <v>56300</v>
      </c>
      <c r="W196" s="3">
        <f t="shared" ref="W196:W259" si="38">IF(AND(G196&lt;&gt;"**",G196&lt;&gt;" ",G196&lt;&gt;"x",K196&lt;&gt;"**",K196&lt;&gt;" ",K196&lt;&gt;"x",O196&lt;&gt;"**",O196&lt;&gt;" ",O196&lt;&gt;"x",S196&lt;&gt;"**",S196&lt;&gt;" ",S196&lt;&gt;"x"),G196+K196+O196+S196," ")</f>
        <v>11330</v>
      </c>
      <c r="X196" s="3">
        <f t="shared" ref="X196:X259" si="39">IF(AND(H196&lt;&gt;" ",L196&lt;&gt;" ",P196&lt;&gt;" ",T196&lt;&gt;" "),H196+L196+P196+T196," ")</f>
        <v>919172.59999999986</v>
      </c>
      <c r="Y196" s="3">
        <f t="shared" ref="Y196:Y259" si="40">IF(AND(X196&lt;&gt;" ",W196&lt;&gt;" "),(X196*1000)/W196," ")</f>
        <v>81127.325684024705</v>
      </c>
      <c r="AA196" s="3">
        <f t="shared" ref="AA196:AA259" si="41">IF(AND(C196&lt;&gt;" ",W196&lt;&gt;" "),C196-W196," ")</f>
        <v>42200</v>
      </c>
      <c r="AB196" s="3">
        <f t="shared" ref="AB196:AB259" si="42">IF(AND(D196&lt;&gt;" ",X196&lt;&gt;" "),D196-X196," ")</f>
        <v>2998688.0999999996</v>
      </c>
      <c r="AC196" s="3">
        <f t="shared" ref="AC196:AC259" si="43">IF(AND(AB196&lt;&gt;" ",AA196&lt;&gt;" "),(AB196*1000)/AA196," ")</f>
        <v>71058.959715639794</v>
      </c>
    </row>
    <row r="197" spans="1:29" x14ac:dyDescent="0.2">
      <c r="A197" s="2" t="s">
        <v>1001</v>
      </c>
      <c r="B197" s="2" t="s">
        <v>1002</v>
      </c>
      <c r="C197" s="3">
        <v>7290</v>
      </c>
      <c r="D197" s="3">
        <f t="shared" si="33"/>
        <v>574233.29999999993</v>
      </c>
      <c r="E197" s="3">
        <v>78770</v>
      </c>
      <c r="F197" s="3">
        <v>71610</v>
      </c>
      <c r="G197" s="7" t="s">
        <v>736</v>
      </c>
      <c r="H197" s="3" t="str">
        <f t="shared" si="34"/>
        <v xml:space="preserve"> </v>
      </c>
      <c r="I197" s="7">
        <v>76610</v>
      </c>
      <c r="J197" s="7">
        <v>73490</v>
      </c>
      <c r="K197" s="7">
        <v>440</v>
      </c>
      <c r="L197" s="3">
        <f t="shared" si="35"/>
        <v>34386</v>
      </c>
      <c r="M197" s="7">
        <v>78150</v>
      </c>
      <c r="N197" s="7">
        <v>71120</v>
      </c>
      <c r="O197" s="7" t="s">
        <v>202</v>
      </c>
      <c r="P197" s="3" t="str">
        <f t="shared" si="36"/>
        <v xml:space="preserve"> </v>
      </c>
      <c r="Q197" s="7" t="s">
        <v>202</v>
      </c>
      <c r="R197" s="7" t="s">
        <v>202</v>
      </c>
      <c r="S197" s="7">
        <v>760</v>
      </c>
      <c r="T197" s="3">
        <f t="shared" si="37"/>
        <v>60389.599999999999</v>
      </c>
      <c r="U197" s="7">
        <v>79460</v>
      </c>
      <c r="V197" s="7">
        <v>70870</v>
      </c>
      <c r="W197" s="3" t="str">
        <f t="shared" si="38"/>
        <v xml:space="preserve"> </v>
      </c>
      <c r="X197" s="3" t="str">
        <f t="shared" si="39"/>
        <v xml:space="preserve"> </v>
      </c>
      <c r="Y197" s="3" t="str">
        <f t="shared" si="40"/>
        <v xml:space="preserve"> </v>
      </c>
      <c r="AA197" s="3" t="str">
        <f t="shared" si="41"/>
        <v xml:space="preserve"> </v>
      </c>
      <c r="AB197" s="3" t="str">
        <f t="shared" si="42"/>
        <v xml:space="preserve"> </v>
      </c>
      <c r="AC197" s="3" t="str">
        <f t="shared" si="43"/>
        <v xml:space="preserve"> </v>
      </c>
    </row>
    <row r="198" spans="1:29" x14ac:dyDescent="0.2">
      <c r="A198" s="2" t="s">
        <v>1003</v>
      </c>
      <c r="B198" s="2" t="s">
        <v>1004</v>
      </c>
      <c r="C198" s="3">
        <v>33970</v>
      </c>
      <c r="D198" s="3">
        <f t="shared" si="33"/>
        <v>3400397</v>
      </c>
      <c r="E198" s="3">
        <v>100100</v>
      </c>
      <c r="F198" s="3">
        <v>92670</v>
      </c>
      <c r="G198" s="7">
        <v>460</v>
      </c>
      <c r="H198" s="3">
        <f t="shared" si="34"/>
        <v>47780.200000000004</v>
      </c>
      <c r="I198" s="7">
        <v>103870</v>
      </c>
      <c r="J198" s="7">
        <v>98250</v>
      </c>
      <c r="K198" s="7">
        <v>2490</v>
      </c>
      <c r="L198" s="3">
        <f t="shared" si="35"/>
        <v>287595</v>
      </c>
      <c r="M198" s="7">
        <v>115500</v>
      </c>
      <c r="N198" s="7">
        <v>111350</v>
      </c>
      <c r="O198" s="7" t="s">
        <v>202</v>
      </c>
      <c r="P198" s="3" t="str">
        <f t="shared" si="36"/>
        <v xml:space="preserve"> </v>
      </c>
      <c r="Q198" s="7" t="s">
        <v>202</v>
      </c>
      <c r="R198" s="7" t="s">
        <v>202</v>
      </c>
      <c r="S198" s="7">
        <v>3240</v>
      </c>
      <c r="T198" s="3">
        <f t="shared" si="37"/>
        <v>350146.8</v>
      </c>
      <c r="U198" s="7">
        <v>108070</v>
      </c>
      <c r="V198" s="7">
        <v>99510</v>
      </c>
      <c r="W198" s="3" t="str">
        <f t="shared" si="38"/>
        <v xml:space="preserve"> </v>
      </c>
      <c r="X198" s="3" t="str">
        <f t="shared" si="39"/>
        <v xml:space="preserve"> </v>
      </c>
      <c r="Y198" s="3" t="str">
        <f t="shared" si="40"/>
        <v xml:space="preserve"> </v>
      </c>
      <c r="AA198" s="3" t="str">
        <f t="shared" si="41"/>
        <v xml:space="preserve"> </v>
      </c>
      <c r="AB198" s="3" t="str">
        <f t="shared" si="42"/>
        <v xml:space="preserve"> </v>
      </c>
      <c r="AC198" s="3" t="str">
        <f t="shared" si="43"/>
        <v xml:space="preserve"> </v>
      </c>
    </row>
    <row r="199" spans="1:29" x14ac:dyDescent="0.2">
      <c r="A199" s="2" t="s">
        <v>1005</v>
      </c>
      <c r="B199" s="2" t="s">
        <v>1006</v>
      </c>
      <c r="C199" s="3">
        <v>10500</v>
      </c>
      <c r="D199" s="3">
        <f t="shared" si="33"/>
        <v>881895</v>
      </c>
      <c r="E199" s="3">
        <v>83990</v>
      </c>
      <c r="F199" s="3">
        <v>80490</v>
      </c>
      <c r="G199" s="7">
        <v>70</v>
      </c>
      <c r="H199" s="3">
        <f t="shared" si="34"/>
        <v>4681.5999999999995</v>
      </c>
      <c r="I199" s="7">
        <v>66880</v>
      </c>
      <c r="J199" s="7">
        <v>55680</v>
      </c>
      <c r="K199" s="7">
        <v>280</v>
      </c>
      <c r="L199" s="3">
        <f t="shared" si="35"/>
        <v>19180</v>
      </c>
      <c r="M199" s="7">
        <v>68500</v>
      </c>
      <c r="N199" s="7">
        <v>63250</v>
      </c>
      <c r="O199" s="7" t="s">
        <v>202</v>
      </c>
      <c r="P199" s="3" t="str">
        <f t="shared" si="36"/>
        <v xml:space="preserve"> </v>
      </c>
      <c r="Q199" s="7" t="s">
        <v>202</v>
      </c>
      <c r="R199" s="7" t="s">
        <v>202</v>
      </c>
      <c r="S199" s="7">
        <v>1710</v>
      </c>
      <c r="T199" s="3">
        <f t="shared" si="37"/>
        <v>162877.5</v>
      </c>
      <c r="U199" s="7">
        <v>95250</v>
      </c>
      <c r="V199" s="7">
        <v>91290</v>
      </c>
      <c r="W199" s="3" t="str">
        <f t="shared" si="38"/>
        <v xml:space="preserve"> </v>
      </c>
      <c r="X199" s="3" t="str">
        <f t="shared" si="39"/>
        <v xml:space="preserve"> </v>
      </c>
      <c r="Y199" s="3" t="str">
        <f t="shared" si="40"/>
        <v xml:space="preserve"> </v>
      </c>
      <c r="AA199" s="3" t="str">
        <f t="shared" si="41"/>
        <v xml:space="preserve"> </v>
      </c>
      <c r="AB199" s="3" t="str">
        <f t="shared" si="42"/>
        <v xml:space="preserve"> </v>
      </c>
      <c r="AC199" s="3" t="str">
        <f t="shared" si="43"/>
        <v xml:space="preserve"> </v>
      </c>
    </row>
    <row r="200" spans="1:29" x14ac:dyDescent="0.2">
      <c r="A200" s="2" t="s">
        <v>1007</v>
      </c>
      <c r="B200" s="2" t="s">
        <v>1008</v>
      </c>
      <c r="C200" s="3">
        <v>50040</v>
      </c>
      <c r="D200" s="3">
        <f t="shared" si="33"/>
        <v>4356482.4000000004</v>
      </c>
      <c r="E200" s="3">
        <v>87060</v>
      </c>
      <c r="F200" s="3">
        <v>74180</v>
      </c>
      <c r="G200" s="7">
        <v>1080</v>
      </c>
      <c r="H200" s="3">
        <f t="shared" si="34"/>
        <v>96703.200000000012</v>
      </c>
      <c r="I200" s="7">
        <v>89540</v>
      </c>
      <c r="J200" s="7">
        <v>81340</v>
      </c>
      <c r="K200" s="7">
        <v>3400</v>
      </c>
      <c r="L200" s="3">
        <f t="shared" si="35"/>
        <v>344012</v>
      </c>
      <c r="M200" s="7">
        <v>101180</v>
      </c>
      <c r="N200" s="7">
        <v>90200</v>
      </c>
      <c r="O200" s="7">
        <v>150</v>
      </c>
      <c r="P200" s="3">
        <f t="shared" si="36"/>
        <v>10887</v>
      </c>
      <c r="Q200" s="7">
        <v>72580</v>
      </c>
      <c r="R200" s="7">
        <v>64510</v>
      </c>
      <c r="S200" s="7">
        <v>4560</v>
      </c>
      <c r="T200" s="3">
        <f t="shared" si="37"/>
        <v>470409.6</v>
      </c>
      <c r="U200" s="7">
        <v>103160</v>
      </c>
      <c r="V200" s="7">
        <v>78670</v>
      </c>
      <c r="W200" s="3">
        <f t="shared" si="38"/>
        <v>9190</v>
      </c>
      <c r="X200" s="3">
        <f t="shared" si="39"/>
        <v>922011.8</v>
      </c>
      <c r="Y200" s="3">
        <f t="shared" si="40"/>
        <v>100327.72578890098</v>
      </c>
      <c r="AA200" s="3">
        <f t="shared" si="41"/>
        <v>40850</v>
      </c>
      <c r="AB200" s="3">
        <f t="shared" si="42"/>
        <v>3434470.6000000006</v>
      </c>
      <c r="AC200" s="3">
        <f t="shared" si="43"/>
        <v>84075.167686658519</v>
      </c>
    </row>
    <row r="201" spans="1:29" x14ac:dyDescent="0.2">
      <c r="A201" s="2" t="s">
        <v>1009</v>
      </c>
      <c r="B201" s="2" t="s">
        <v>1029</v>
      </c>
      <c r="C201" s="3">
        <v>2490</v>
      </c>
      <c r="D201" s="3">
        <f t="shared" si="33"/>
        <v>204229.8</v>
      </c>
      <c r="E201" s="3">
        <v>82020</v>
      </c>
      <c r="F201" s="3">
        <v>81930</v>
      </c>
      <c r="G201" s="7">
        <v>160</v>
      </c>
      <c r="H201" s="3">
        <f t="shared" si="34"/>
        <v>13059.2</v>
      </c>
      <c r="I201" s="7">
        <v>81620</v>
      </c>
      <c r="J201" s="7">
        <v>81400</v>
      </c>
      <c r="K201" s="7">
        <v>80</v>
      </c>
      <c r="L201" s="3">
        <f t="shared" si="35"/>
        <v>5770.4</v>
      </c>
      <c r="M201" s="7">
        <v>72130</v>
      </c>
      <c r="N201" s="7">
        <v>77950</v>
      </c>
      <c r="O201" s="7" t="s">
        <v>202</v>
      </c>
      <c r="P201" s="3" t="str">
        <f t="shared" si="36"/>
        <v xml:space="preserve"> </v>
      </c>
      <c r="Q201" s="7" t="s">
        <v>202</v>
      </c>
      <c r="R201" s="7" t="s">
        <v>202</v>
      </c>
      <c r="S201" s="7">
        <v>50</v>
      </c>
      <c r="T201" s="3">
        <f t="shared" si="37"/>
        <v>5575</v>
      </c>
      <c r="U201" s="7">
        <v>111500</v>
      </c>
      <c r="V201" s="7">
        <v>113320</v>
      </c>
      <c r="W201" s="3" t="str">
        <f t="shared" si="38"/>
        <v xml:space="preserve"> </v>
      </c>
      <c r="X201" s="3" t="str">
        <f t="shared" si="39"/>
        <v xml:space="preserve"> </v>
      </c>
      <c r="Y201" s="3" t="str">
        <f t="shared" si="40"/>
        <v xml:space="preserve"> </v>
      </c>
      <c r="AA201" s="3" t="str">
        <f t="shared" si="41"/>
        <v xml:space="preserve"> </v>
      </c>
      <c r="AB201" s="3" t="str">
        <f t="shared" si="42"/>
        <v xml:space="preserve"> </v>
      </c>
      <c r="AC201" s="3" t="str">
        <f t="shared" si="43"/>
        <v xml:space="preserve"> </v>
      </c>
    </row>
    <row r="202" spans="1:29" x14ac:dyDescent="0.2">
      <c r="A202" s="2" t="s">
        <v>1030</v>
      </c>
      <c r="B202" s="2" t="s">
        <v>1031</v>
      </c>
      <c r="C202" s="3">
        <v>10930</v>
      </c>
      <c r="D202" s="3">
        <f t="shared" si="33"/>
        <v>1004794.9</v>
      </c>
      <c r="E202" s="3">
        <v>91930</v>
      </c>
      <c r="F202" s="3">
        <v>82180</v>
      </c>
      <c r="G202" s="7" t="s">
        <v>736</v>
      </c>
      <c r="H202" s="3" t="str">
        <f t="shared" si="34"/>
        <v xml:space="preserve"> </v>
      </c>
      <c r="I202" s="7">
        <v>92430</v>
      </c>
      <c r="J202" s="7">
        <v>92530</v>
      </c>
      <c r="K202" s="7">
        <v>1960</v>
      </c>
      <c r="L202" s="3">
        <f t="shared" si="35"/>
        <v>223302.80000000002</v>
      </c>
      <c r="M202" s="7">
        <v>113930</v>
      </c>
      <c r="N202" s="7">
        <v>105070</v>
      </c>
      <c r="O202" s="7" t="s">
        <v>202</v>
      </c>
      <c r="P202" s="3" t="str">
        <f t="shared" si="36"/>
        <v xml:space="preserve"> </v>
      </c>
      <c r="Q202" s="7" t="s">
        <v>202</v>
      </c>
      <c r="R202" s="7" t="s">
        <v>202</v>
      </c>
      <c r="S202" s="7">
        <v>840</v>
      </c>
      <c r="T202" s="3">
        <f t="shared" si="37"/>
        <v>74004</v>
      </c>
      <c r="U202" s="7">
        <v>88100</v>
      </c>
      <c r="V202" s="7">
        <v>79280</v>
      </c>
      <c r="W202" s="3" t="str">
        <f t="shared" si="38"/>
        <v xml:space="preserve"> </v>
      </c>
      <c r="X202" s="3" t="str">
        <f t="shared" si="39"/>
        <v xml:space="preserve"> </v>
      </c>
      <c r="Y202" s="3" t="str">
        <f t="shared" si="40"/>
        <v xml:space="preserve"> </v>
      </c>
      <c r="AA202" s="3" t="str">
        <f t="shared" si="41"/>
        <v xml:space="preserve"> </v>
      </c>
      <c r="AB202" s="3" t="str">
        <f t="shared" si="42"/>
        <v xml:space="preserve"> </v>
      </c>
      <c r="AC202" s="3" t="str">
        <f t="shared" si="43"/>
        <v xml:space="preserve"> </v>
      </c>
    </row>
    <row r="203" spans="1:29" x14ac:dyDescent="0.2">
      <c r="A203" s="2" t="s">
        <v>1032</v>
      </c>
      <c r="B203" s="2" t="s">
        <v>1033</v>
      </c>
      <c r="C203" s="3">
        <v>20430</v>
      </c>
      <c r="D203" s="3">
        <f t="shared" si="33"/>
        <v>1664227.7999999998</v>
      </c>
      <c r="E203" s="3">
        <v>81460</v>
      </c>
      <c r="F203" s="3">
        <v>71140</v>
      </c>
      <c r="G203" s="7">
        <v>370</v>
      </c>
      <c r="H203" s="3">
        <f t="shared" si="34"/>
        <v>29244.800000000003</v>
      </c>
      <c r="I203" s="7">
        <v>79040</v>
      </c>
      <c r="J203" s="7">
        <v>72590</v>
      </c>
      <c r="K203" s="7">
        <v>1490</v>
      </c>
      <c r="L203" s="3">
        <f t="shared" si="35"/>
        <v>149268.20000000001</v>
      </c>
      <c r="M203" s="7">
        <v>100180</v>
      </c>
      <c r="N203" s="7">
        <v>89840</v>
      </c>
      <c r="O203" s="7">
        <v>80</v>
      </c>
      <c r="P203" s="3" t="str">
        <f t="shared" si="36"/>
        <v xml:space="preserve"> </v>
      </c>
      <c r="Q203" s="7" t="s">
        <v>705</v>
      </c>
      <c r="R203" s="7" t="s">
        <v>705</v>
      </c>
      <c r="S203" s="7">
        <v>1250</v>
      </c>
      <c r="T203" s="3">
        <f t="shared" si="37"/>
        <v>104462.49999999999</v>
      </c>
      <c r="U203" s="7">
        <v>83570</v>
      </c>
      <c r="V203" s="7">
        <v>68970</v>
      </c>
      <c r="W203" s="3">
        <f t="shared" si="38"/>
        <v>3190</v>
      </c>
      <c r="X203" s="3" t="str">
        <f t="shared" si="39"/>
        <v xml:space="preserve"> </v>
      </c>
      <c r="Y203" s="3" t="str">
        <f t="shared" si="40"/>
        <v xml:space="preserve"> </v>
      </c>
      <c r="AA203" s="3">
        <f t="shared" si="41"/>
        <v>17240</v>
      </c>
      <c r="AB203" s="3" t="str">
        <f t="shared" si="42"/>
        <v xml:space="preserve"> </v>
      </c>
      <c r="AC203" s="3" t="str">
        <f t="shared" si="43"/>
        <v xml:space="preserve"> </v>
      </c>
    </row>
    <row r="204" spans="1:29" x14ac:dyDescent="0.2">
      <c r="A204" s="2" t="s">
        <v>1034</v>
      </c>
      <c r="B204" s="2" t="s">
        <v>1035</v>
      </c>
      <c r="C204" s="3">
        <v>4990</v>
      </c>
      <c r="D204" s="3">
        <f t="shared" si="33"/>
        <v>429539.2</v>
      </c>
      <c r="E204" s="3">
        <v>86080</v>
      </c>
      <c r="F204" s="3">
        <v>77320</v>
      </c>
      <c r="G204" s="7">
        <v>220</v>
      </c>
      <c r="H204" s="3">
        <f t="shared" si="34"/>
        <v>19322.599999999999</v>
      </c>
      <c r="I204" s="7">
        <v>87830</v>
      </c>
      <c r="J204" s="7">
        <v>84140</v>
      </c>
      <c r="K204" s="7">
        <v>200</v>
      </c>
      <c r="L204" s="3">
        <f t="shared" si="35"/>
        <v>16774</v>
      </c>
      <c r="M204" s="7">
        <v>83870</v>
      </c>
      <c r="N204" s="7">
        <v>77900</v>
      </c>
      <c r="O204" s="7" t="s">
        <v>202</v>
      </c>
      <c r="P204" s="3" t="str">
        <f t="shared" si="36"/>
        <v xml:space="preserve"> </v>
      </c>
      <c r="Q204" s="7" t="s">
        <v>202</v>
      </c>
      <c r="R204" s="7" t="s">
        <v>202</v>
      </c>
      <c r="S204" s="7">
        <v>110</v>
      </c>
      <c r="T204" s="3">
        <f t="shared" si="37"/>
        <v>6902.5</v>
      </c>
      <c r="U204" s="7">
        <v>62750</v>
      </c>
      <c r="V204" s="7">
        <v>59450</v>
      </c>
      <c r="W204" s="3" t="str">
        <f t="shared" si="38"/>
        <v xml:space="preserve"> </v>
      </c>
      <c r="X204" s="3" t="str">
        <f t="shared" si="39"/>
        <v xml:space="preserve"> </v>
      </c>
      <c r="Y204" s="3" t="str">
        <f t="shared" si="40"/>
        <v xml:space="preserve"> </v>
      </c>
      <c r="AA204" s="3" t="str">
        <f t="shared" si="41"/>
        <v xml:space="preserve"> </v>
      </c>
      <c r="AB204" s="3" t="str">
        <f t="shared" si="42"/>
        <v xml:space="preserve"> </v>
      </c>
      <c r="AC204" s="3" t="str">
        <f t="shared" si="43"/>
        <v xml:space="preserve"> </v>
      </c>
    </row>
    <row r="205" spans="1:29" x14ac:dyDescent="0.2">
      <c r="A205" s="2" t="s">
        <v>1036</v>
      </c>
      <c r="B205" s="2" t="s">
        <v>1037</v>
      </c>
      <c r="C205" s="3">
        <v>13840</v>
      </c>
      <c r="D205" s="3">
        <f t="shared" si="33"/>
        <v>1224424.8</v>
      </c>
      <c r="E205" s="3">
        <v>88470</v>
      </c>
      <c r="F205" s="3">
        <v>78540</v>
      </c>
      <c r="G205" s="7">
        <v>220</v>
      </c>
      <c r="H205" s="3">
        <f t="shared" si="34"/>
        <v>21137.599999999999</v>
      </c>
      <c r="I205" s="7">
        <v>96080</v>
      </c>
      <c r="J205" s="7">
        <v>89660</v>
      </c>
      <c r="K205" s="7">
        <v>1030</v>
      </c>
      <c r="L205" s="3">
        <f t="shared" si="35"/>
        <v>119562.4</v>
      </c>
      <c r="M205" s="7">
        <v>116080</v>
      </c>
      <c r="N205" s="7">
        <v>103010</v>
      </c>
      <c r="O205" s="7">
        <v>110</v>
      </c>
      <c r="P205" s="3">
        <f t="shared" si="36"/>
        <v>9531.5</v>
      </c>
      <c r="Q205" s="7">
        <v>86650</v>
      </c>
      <c r="R205" s="7">
        <v>79180</v>
      </c>
      <c r="S205" s="7">
        <v>930</v>
      </c>
      <c r="T205" s="3">
        <f t="shared" si="37"/>
        <v>84555.6</v>
      </c>
      <c r="U205" s="7">
        <v>90920</v>
      </c>
      <c r="V205" s="7">
        <v>80560</v>
      </c>
      <c r="W205" s="3">
        <f t="shared" si="38"/>
        <v>2290</v>
      </c>
      <c r="X205" s="3">
        <f t="shared" si="39"/>
        <v>234787.1</v>
      </c>
      <c r="Y205" s="3">
        <f t="shared" si="40"/>
        <v>102527.11790393014</v>
      </c>
      <c r="AA205" s="3">
        <f t="shared" si="41"/>
        <v>11550</v>
      </c>
      <c r="AB205" s="3">
        <f t="shared" si="42"/>
        <v>989637.70000000007</v>
      </c>
      <c r="AC205" s="3">
        <f t="shared" si="43"/>
        <v>85682.917748917753</v>
      </c>
    </row>
    <row r="206" spans="1:29" x14ac:dyDescent="0.2">
      <c r="A206" s="2" t="s">
        <v>1038</v>
      </c>
      <c r="B206" s="2" t="s">
        <v>1039</v>
      </c>
      <c r="C206" s="3">
        <v>5690</v>
      </c>
      <c r="D206" s="3">
        <f t="shared" si="33"/>
        <v>471473.4</v>
      </c>
      <c r="E206" s="3">
        <v>82860</v>
      </c>
      <c r="F206" s="3">
        <v>76020</v>
      </c>
      <c r="G206" s="7">
        <v>150</v>
      </c>
      <c r="H206" s="3">
        <f t="shared" si="34"/>
        <v>12486</v>
      </c>
      <c r="I206" s="7">
        <v>83240</v>
      </c>
      <c r="J206" s="7">
        <v>84310</v>
      </c>
      <c r="K206" s="7">
        <v>530</v>
      </c>
      <c r="L206" s="3">
        <f t="shared" si="35"/>
        <v>49480.800000000003</v>
      </c>
      <c r="M206" s="7">
        <v>93360</v>
      </c>
      <c r="N206" s="7">
        <v>92370</v>
      </c>
      <c r="O206" s="7">
        <v>40</v>
      </c>
      <c r="P206" s="3">
        <f t="shared" si="36"/>
        <v>2805.6</v>
      </c>
      <c r="Q206" s="7">
        <v>70140</v>
      </c>
      <c r="R206" s="7">
        <v>67600</v>
      </c>
      <c r="S206" s="7">
        <v>250</v>
      </c>
      <c r="T206" s="3">
        <f t="shared" si="37"/>
        <v>21147.5</v>
      </c>
      <c r="U206" s="7">
        <v>84590</v>
      </c>
      <c r="V206" s="7">
        <v>78890</v>
      </c>
      <c r="W206" s="3">
        <f t="shared" si="38"/>
        <v>970</v>
      </c>
      <c r="X206" s="3">
        <f t="shared" si="39"/>
        <v>85919.9</v>
      </c>
      <c r="Y206" s="3">
        <f t="shared" si="40"/>
        <v>88577.216494845357</v>
      </c>
      <c r="AA206" s="3">
        <f t="shared" si="41"/>
        <v>4720</v>
      </c>
      <c r="AB206" s="3">
        <f t="shared" si="42"/>
        <v>385553.5</v>
      </c>
      <c r="AC206" s="3">
        <f t="shared" si="43"/>
        <v>81685.063559322036</v>
      </c>
    </row>
    <row r="207" spans="1:29" x14ac:dyDescent="0.2">
      <c r="A207" s="2" t="s">
        <v>1040</v>
      </c>
      <c r="B207" s="2" t="s">
        <v>1041</v>
      </c>
      <c r="C207" s="3">
        <v>9710</v>
      </c>
      <c r="D207" s="3">
        <f t="shared" si="33"/>
        <v>754369.9</v>
      </c>
      <c r="E207" s="3">
        <v>77690</v>
      </c>
      <c r="F207" s="3">
        <v>67360</v>
      </c>
      <c r="G207" s="7">
        <v>500</v>
      </c>
      <c r="H207" s="3">
        <f t="shared" si="34"/>
        <v>33885</v>
      </c>
      <c r="I207" s="7">
        <v>67770</v>
      </c>
      <c r="J207" s="7">
        <v>60760</v>
      </c>
      <c r="K207" s="7">
        <v>740</v>
      </c>
      <c r="L207" s="3">
        <f t="shared" si="35"/>
        <v>58630.200000000004</v>
      </c>
      <c r="M207" s="7">
        <v>79230</v>
      </c>
      <c r="N207" s="7">
        <v>71100</v>
      </c>
      <c r="O207" s="7" t="s">
        <v>202</v>
      </c>
      <c r="P207" s="3" t="str">
        <f t="shared" si="36"/>
        <v xml:space="preserve"> </v>
      </c>
      <c r="Q207" s="7" t="s">
        <v>202</v>
      </c>
      <c r="R207" s="7" t="s">
        <v>202</v>
      </c>
      <c r="S207" s="7">
        <v>540</v>
      </c>
      <c r="T207" s="3">
        <f t="shared" si="37"/>
        <v>34452</v>
      </c>
      <c r="U207" s="7">
        <v>63800</v>
      </c>
      <c r="V207" s="7">
        <v>59250</v>
      </c>
      <c r="W207" s="3" t="str">
        <f t="shared" si="38"/>
        <v xml:space="preserve"> </v>
      </c>
      <c r="X207" s="3" t="str">
        <f t="shared" si="39"/>
        <v xml:space="preserve"> </v>
      </c>
      <c r="Y207" s="3" t="str">
        <f t="shared" si="40"/>
        <v xml:space="preserve"> </v>
      </c>
      <c r="AA207" s="3" t="str">
        <f t="shared" si="41"/>
        <v xml:space="preserve"> </v>
      </c>
      <c r="AB207" s="3" t="str">
        <f t="shared" si="42"/>
        <v xml:space="preserve"> </v>
      </c>
      <c r="AC207" s="3" t="str">
        <f t="shared" si="43"/>
        <v xml:space="preserve"> </v>
      </c>
    </row>
    <row r="208" spans="1:29" x14ac:dyDescent="0.2">
      <c r="A208" s="2" t="s">
        <v>483</v>
      </c>
      <c r="B208" s="2" t="s">
        <v>484</v>
      </c>
      <c r="C208" s="3">
        <v>13390</v>
      </c>
      <c r="D208" s="3">
        <f t="shared" si="33"/>
        <v>1309140.3</v>
      </c>
      <c r="E208" s="3">
        <v>97770</v>
      </c>
      <c r="F208" s="3">
        <v>87950</v>
      </c>
      <c r="G208" s="7" t="s">
        <v>202</v>
      </c>
      <c r="H208" s="3" t="str">
        <f t="shared" si="34"/>
        <v xml:space="preserve"> </v>
      </c>
      <c r="I208" s="7" t="s">
        <v>202</v>
      </c>
      <c r="J208" s="7" t="s">
        <v>202</v>
      </c>
      <c r="K208" s="7">
        <v>730</v>
      </c>
      <c r="L208" s="3">
        <f t="shared" si="35"/>
        <v>81606.700000000012</v>
      </c>
      <c r="M208" s="7">
        <v>111790</v>
      </c>
      <c r="N208" s="7">
        <v>99400</v>
      </c>
      <c r="O208" s="7">
        <v>50</v>
      </c>
      <c r="P208" s="3">
        <f t="shared" si="36"/>
        <v>3824</v>
      </c>
      <c r="Q208" s="7">
        <v>76480</v>
      </c>
      <c r="R208" s="7">
        <v>73470</v>
      </c>
      <c r="S208" s="7">
        <v>790</v>
      </c>
      <c r="T208" s="3">
        <f t="shared" si="37"/>
        <v>75816.3</v>
      </c>
      <c r="U208" s="7">
        <v>95970</v>
      </c>
      <c r="V208" s="7">
        <v>85790</v>
      </c>
      <c r="W208" s="3" t="str">
        <f t="shared" si="38"/>
        <v xml:space="preserve"> </v>
      </c>
      <c r="X208" s="3" t="str">
        <f t="shared" si="39"/>
        <v xml:space="preserve"> </v>
      </c>
      <c r="Y208" s="3" t="str">
        <f t="shared" si="40"/>
        <v xml:space="preserve"> </v>
      </c>
      <c r="AA208" s="3" t="str">
        <f t="shared" si="41"/>
        <v xml:space="preserve"> </v>
      </c>
      <c r="AB208" s="3" t="str">
        <f t="shared" si="42"/>
        <v xml:space="preserve"> </v>
      </c>
      <c r="AC208" s="3" t="str">
        <f t="shared" si="43"/>
        <v xml:space="preserve"> </v>
      </c>
    </row>
    <row r="209" spans="1:29" x14ac:dyDescent="0.2">
      <c r="A209" s="2" t="s">
        <v>1042</v>
      </c>
      <c r="B209" s="2" t="s">
        <v>1043</v>
      </c>
      <c r="C209" s="3">
        <v>4460</v>
      </c>
      <c r="D209" s="3">
        <f t="shared" si="33"/>
        <v>320629.40000000002</v>
      </c>
      <c r="E209" s="3">
        <v>71890</v>
      </c>
      <c r="F209" s="3">
        <v>67820</v>
      </c>
      <c r="G209" s="7">
        <v>130</v>
      </c>
      <c r="H209" s="3">
        <f t="shared" si="34"/>
        <v>9590.1</v>
      </c>
      <c r="I209" s="7">
        <v>73770</v>
      </c>
      <c r="J209" s="7">
        <v>71690</v>
      </c>
      <c r="K209" s="7">
        <v>250</v>
      </c>
      <c r="L209" s="3">
        <f t="shared" si="35"/>
        <v>19932.5</v>
      </c>
      <c r="M209" s="7">
        <v>79730</v>
      </c>
      <c r="N209" s="7">
        <v>66840</v>
      </c>
      <c r="O209" s="7" t="s">
        <v>202</v>
      </c>
      <c r="P209" s="3" t="str">
        <f t="shared" si="36"/>
        <v xml:space="preserve"> </v>
      </c>
      <c r="Q209" s="7" t="s">
        <v>202</v>
      </c>
      <c r="R209" s="7" t="s">
        <v>202</v>
      </c>
      <c r="S209" s="7">
        <v>240</v>
      </c>
      <c r="T209" s="3">
        <f t="shared" si="37"/>
        <v>17920.8</v>
      </c>
      <c r="U209" s="7">
        <v>74670</v>
      </c>
      <c r="V209" s="7">
        <v>70150</v>
      </c>
      <c r="W209" s="3" t="str">
        <f t="shared" si="38"/>
        <v xml:space="preserve"> </v>
      </c>
      <c r="X209" s="3" t="str">
        <f t="shared" si="39"/>
        <v xml:space="preserve"> </v>
      </c>
      <c r="Y209" s="3" t="str">
        <f t="shared" si="40"/>
        <v xml:space="preserve"> </v>
      </c>
      <c r="AA209" s="3" t="str">
        <f t="shared" si="41"/>
        <v xml:space="preserve"> </v>
      </c>
      <c r="AB209" s="3" t="str">
        <f t="shared" si="42"/>
        <v xml:space="preserve"> </v>
      </c>
      <c r="AC209" s="3" t="str">
        <f t="shared" si="43"/>
        <v xml:space="preserve"> </v>
      </c>
    </row>
    <row r="210" spans="1:29" x14ac:dyDescent="0.2">
      <c r="A210" s="2" t="s">
        <v>1044</v>
      </c>
      <c r="B210" s="2" t="s">
        <v>1045</v>
      </c>
      <c r="C210" s="3">
        <v>16770</v>
      </c>
      <c r="D210" s="3">
        <f t="shared" si="33"/>
        <v>1372792.2</v>
      </c>
      <c r="E210" s="3">
        <v>81860</v>
      </c>
      <c r="F210" s="3">
        <v>72170</v>
      </c>
      <c r="G210" s="7">
        <v>290</v>
      </c>
      <c r="H210" s="3">
        <f t="shared" si="34"/>
        <v>22576.5</v>
      </c>
      <c r="I210" s="7">
        <v>77850</v>
      </c>
      <c r="J210" s="7">
        <v>72620</v>
      </c>
      <c r="K210" s="7">
        <v>1060</v>
      </c>
      <c r="L210" s="3">
        <f t="shared" si="35"/>
        <v>95601.4</v>
      </c>
      <c r="M210" s="7">
        <v>90190</v>
      </c>
      <c r="N210" s="7">
        <v>87000</v>
      </c>
      <c r="O210" s="7">
        <v>50</v>
      </c>
      <c r="P210" s="3">
        <f t="shared" si="36"/>
        <v>4174.5</v>
      </c>
      <c r="Q210" s="7">
        <v>83490</v>
      </c>
      <c r="R210" s="7">
        <v>74590</v>
      </c>
      <c r="S210" s="7">
        <v>1570</v>
      </c>
      <c r="T210" s="3">
        <f t="shared" si="37"/>
        <v>110951.90000000001</v>
      </c>
      <c r="U210" s="7">
        <v>70670</v>
      </c>
      <c r="V210" s="7">
        <v>60860</v>
      </c>
      <c r="W210" s="3">
        <f t="shared" si="38"/>
        <v>2970</v>
      </c>
      <c r="X210" s="3">
        <f t="shared" si="39"/>
        <v>233304.3</v>
      </c>
      <c r="Y210" s="3">
        <f t="shared" si="40"/>
        <v>78553.636363636368</v>
      </c>
      <c r="AA210" s="3">
        <f t="shared" si="41"/>
        <v>13800</v>
      </c>
      <c r="AB210" s="3">
        <f t="shared" si="42"/>
        <v>1139487.8999999999</v>
      </c>
      <c r="AC210" s="3">
        <f t="shared" si="43"/>
        <v>82571.586956521744</v>
      </c>
    </row>
    <row r="211" spans="1:29" x14ac:dyDescent="0.2">
      <c r="A211" s="2" t="s">
        <v>1046</v>
      </c>
      <c r="B211" s="2" t="s">
        <v>1047</v>
      </c>
      <c r="C211" s="3">
        <v>38060</v>
      </c>
      <c r="D211" s="3">
        <f t="shared" si="33"/>
        <v>2825574.3999999999</v>
      </c>
      <c r="E211" s="3">
        <v>74240</v>
      </c>
      <c r="F211" s="3">
        <v>68020</v>
      </c>
      <c r="G211" s="7">
        <v>730</v>
      </c>
      <c r="H211" s="3">
        <f t="shared" si="34"/>
        <v>53990.799999999996</v>
      </c>
      <c r="I211" s="7">
        <v>73960</v>
      </c>
      <c r="J211" s="7">
        <v>68340</v>
      </c>
      <c r="K211" s="7">
        <v>4680</v>
      </c>
      <c r="L211" s="3">
        <f t="shared" si="35"/>
        <v>393915.60000000003</v>
      </c>
      <c r="M211" s="7">
        <v>84170</v>
      </c>
      <c r="N211" s="7">
        <v>76160</v>
      </c>
      <c r="O211" s="7">
        <v>70</v>
      </c>
      <c r="P211" s="3">
        <f t="shared" si="36"/>
        <v>5331.9000000000005</v>
      </c>
      <c r="Q211" s="7">
        <v>76170</v>
      </c>
      <c r="R211" s="7">
        <v>70050</v>
      </c>
      <c r="S211" s="7">
        <v>2210</v>
      </c>
      <c r="T211" s="3">
        <f t="shared" si="37"/>
        <v>147804.79999999999</v>
      </c>
      <c r="U211" s="7">
        <v>66880</v>
      </c>
      <c r="V211" s="7">
        <v>61070</v>
      </c>
      <c r="W211" s="3">
        <f t="shared" si="38"/>
        <v>7690</v>
      </c>
      <c r="X211" s="3">
        <f t="shared" si="39"/>
        <v>601043.10000000009</v>
      </c>
      <c r="Y211" s="3">
        <f t="shared" si="40"/>
        <v>78159.050715214573</v>
      </c>
      <c r="AA211" s="3">
        <f t="shared" si="41"/>
        <v>30370</v>
      </c>
      <c r="AB211" s="3">
        <f t="shared" si="42"/>
        <v>2224531.2999999998</v>
      </c>
      <c r="AC211" s="3">
        <f t="shared" si="43"/>
        <v>73247.655581165629</v>
      </c>
    </row>
    <row r="212" spans="1:29" x14ac:dyDescent="0.2">
      <c r="A212" s="2" t="s">
        <v>1048</v>
      </c>
      <c r="B212" s="2" t="s">
        <v>1049</v>
      </c>
      <c r="C212" s="3">
        <v>16880</v>
      </c>
      <c r="D212" s="3">
        <f t="shared" si="33"/>
        <v>1233590.3999999999</v>
      </c>
      <c r="E212" s="3">
        <v>73080</v>
      </c>
      <c r="F212" s="3">
        <v>66150</v>
      </c>
      <c r="G212" s="7">
        <v>300</v>
      </c>
      <c r="H212" s="3">
        <f t="shared" si="34"/>
        <v>21576</v>
      </c>
      <c r="I212" s="7">
        <v>71920</v>
      </c>
      <c r="J212" s="7">
        <v>68510</v>
      </c>
      <c r="K212" s="7">
        <v>910</v>
      </c>
      <c r="L212" s="3">
        <f t="shared" si="35"/>
        <v>84912.1</v>
      </c>
      <c r="M212" s="7">
        <v>93310</v>
      </c>
      <c r="N212" s="7">
        <v>88970</v>
      </c>
      <c r="O212" s="7" t="s">
        <v>736</v>
      </c>
      <c r="P212" s="3" t="str">
        <f t="shared" si="36"/>
        <v xml:space="preserve"> </v>
      </c>
      <c r="Q212" s="7">
        <v>59050</v>
      </c>
      <c r="R212" s="7">
        <v>55190</v>
      </c>
      <c r="S212" s="7">
        <v>990</v>
      </c>
      <c r="T212" s="3">
        <f t="shared" si="37"/>
        <v>68191.199999999997</v>
      </c>
      <c r="U212" s="7">
        <v>68880</v>
      </c>
      <c r="V212" s="7">
        <v>61800</v>
      </c>
      <c r="W212" s="3" t="str">
        <f t="shared" si="38"/>
        <v xml:space="preserve"> </v>
      </c>
      <c r="X212" s="3" t="str">
        <f t="shared" si="39"/>
        <v xml:space="preserve"> </v>
      </c>
      <c r="Y212" s="3" t="str">
        <f t="shared" si="40"/>
        <v xml:space="preserve"> </v>
      </c>
      <c r="AA212" s="3" t="str">
        <f t="shared" si="41"/>
        <v xml:space="preserve"> </v>
      </c>
      <c r="AB212" s="3" t="str">
        <f t="shared" si="42"/>
        <v xml:space="preserve"> </v>
      </c>
      <c r="AC212" s="3" t="str">
        <f t="shared" si="43"/>
        <v xml:space="preserve"> </v>
      </c>
    </row>
    <row r="213" spans="1:29" x14ac:dyDescent="0.2">
      <c r="A213" s="2" t="s">
        <v>485</v>
      </c>
      <c r="B213" s="2" t="s">
        <v>486</v>
      </c>
      <c r="C213" s="3">
        <v>10430</v>
      </c>
      <c r="D213" s="3">
        <f t="shared" si="33"/>
        <v>861205.1</v>
      </c>
      <c r="E213" s="3">
        <v>82570</v>
      </c>
      <c r="F213" s="3">
        <v>69890</v>
      </c>
      <c r="G213" s="7" t="s">
        <v>202</v>
      </c>
      <c r="H213" s="3" t="str">
        <f t="shared" si="34"/>
        <v xml:space="preserve"> </v>
      </c>
      <c r="I213" s="7" t="s">
        <v>202</v>
      </c>
      <c r="J213" s="7" t="s">
        <v>202</v>
      </c>
      <c r="K213" s="7">
        <v>2210</v>
      </c>
      <c r="L213" s="3">
        <f t="shared" si="35"/>
        <v>244801.69999999998</v>
      </c>
      <c r="M213" s="7">
        <v>110770</v>
      </c>
      <c r="N213" s="7">
        <v>89140</v>
      </c>
      <c r="O213" s="7" t="s">
        <v>202</v>
      </c>
      <c r="P213" s="3" t="str">
        <f t="shared" si="36"/>
        <v xml:space="preserve"> </v>
      </c>
      <c r="Q213" s="7" t="s">
        <v>202</v>
      </c>
      <c r="R213" s="7" t="s">
        <v>202</v>
      </c>
      <c r="S213" s="7">
        <v>950</v>
      </c>
      <c r="T213" s="3">
        <f t="shared" si="37"/>
        <v>67402.5</v>
      </c>
      <c r="U213" s="7">
        <v>70950</v>
      </c>
      <c r="V213" s="7">
        <v>68650</v>
      </c>
      <c r="W213" s="3" t="str">
        <f t="shared" si="38"/>
        <v xml:space="preserve"> </v>
      </c>
      <c r="X213" s="3" t="str">
        <f t="shared" si="39"/>
        <v xml:space="preserve"> </v>
      </c>
      <c r="Y213" s="3" t="str">
        <f t="shared" si="40"/>
        <v xml:space="preserve"> </v>
      </c>
      <c r="AA213" s="3" t="str">
        <f t="shared" si="41"/>
        <v xml:space="preserve"> </v>
      </c>
      <c r="AB213" s="3" t="str">
        <f t="shared" si="42"/>
        <v xml:space="preserve"> </v>
      </c>
      <c r="AC213" s="3" t="str">
        <f t="shared" si="43"/>
        <v xml:space="preserve"> </v>
      </c>
    </row>
    <row r="214" spans="1:29" x14ac:dyDescent="0.2">
      <c r="A214" s="2" t="s">
        <v>1050</v>
      </c>
      <c r="B214" s="2" t="s">
        <v>1051</v>
      </c>
      <c r="C214" s="3">
        <v>152130</v>
      </c>
      <c r="D214" s="3">
        <f t="shared" si="33"/>
        <v>15269288.100000001</v>
      </c>
      <c r="E214" s="3">
        <v>100370</v>
      </c>
      <c r="F214" s="3">
        <v>81140</v>
      </c>
      <c r="G214" s="7">
        <v>3750</v>
      </c>
      <c r="H214" s="3">
        <f t="shared" si="34"/>
        <v>421162.5</v>
      </c>
      <c r="I214" s="7">
        <v>112310</v>
      </c>
      <c r="J214" s="7">
        <v>93680</v>
      </c>
      <c r="K214" s="7">
        <v>13650</v>
      </c>
      <c r="L214" s="3">
        <f t="shared" si="35"/>
        <v>1219081.5</v>
      </c>
      <c r="M214" s="7">
        <v>89310</v>
      </c>
      <c r="N214" s="7">
        <v>80080</v>
      </c>
      <c r="O214" s="7">
        <v>730</v>
      </c>
      <c r="P214" s="3">
        <f t="shared" si="36"/>
        <v>104623.59999999999</v>
      </c>
      <c r="Q214" s="7">
        <v>143320</v>
      </c>
      <c r="R214" s="7">
        <v>134840</v>
      </c>
      <c r="S214" s="7">
        <v>15330</v>
      </c>
      <c r="T214" s="3">
        <f t="shared" si="37"/>
        <v>1715886.9000000001</v>
      </c>
      <c r="U214" s="7">
        <v>111930</v>
      </c>
      <c r="V214" s="7">
        <v>84870</v>
      </c>
      <c r="W214" s="3">
        <f t="shared" si="38"/>
        <v>33460</v>
      </c>
      <c r="X214" s="3">
        <f t="shared" si="39"/>
        <v>3460754.5</v>
      </c>
      <c r="Y214" s="3">
        <f t="shared" si="40"/>
        <v>103429.60251046024</v>
      </c>
      <c r="AA214" s="3">
        <f t="shared" si="41"/>
        <v>118670</v>
      </c>
      <c r="AB214" s="3">
        <f t="shared" si="42"/>
        <v>11808533.600000001</v>
      </c>
      <c r="AC214" s="3">
        <f t="shared" si="43"/>
        <v>99507.319457318634</v>
      </c>
    </row>
    <row r="215" spans="1:29" x14ac:dyDescent="0.2">
      <c r="A215" s="2" t="s">
        <v>1052</v>
      </c>
      <c r="B215" s="2" t="s">
        <v>1053</v>
      </c>
      <c r="C215" s="3">
        <v>56220</v>
      </c>
      <c r="D215" s="3">
        <f t="shared" si="33"/>
        <v>3858940.8</v>
      </c>
      <c r="E215" s="3">
        <v>68640</v>
      </c>
      <c r="F215" s="3">
        <v>64850</v>
      </c>
      <c r="G215" s="7">
        <v>1000</v>
      </c>
      <c r="H215" s="3">
        <f t="shared" si="34"/>
        <v>71420</v>
      </c>
      <c r="I215" s="7">
        <v>71420</v>
      </c>
      <c r="J215" s="7">
        <v>69150</v>
      </c>
      <c r="K215" s="7">
        <v>3300</v>
      </c>
      <c r="L215" s="3">
        <f t="shared" si="35"/>
        <v>293898</v>
      </c>
      <c r="M215" s="7">
        <v>89060</v>
      </c>
      <c r="N215" s="7">
        <v>86290</v>
      </c>
      <c r="O215" s="7">
        <v>220</v>
      </c>
      <c r="P215" s="3">
        <f t="shared" si="36"/>
        <v>14520</v>
      </c>
      <c r="Q215" s="7">
        <v>66000</v>
      </c>
      <c r="R215" s="7">
        <v>61390</v>
      </c>
      <c r="S215" s="7">
        <v>3920</v>
      </c>
      <c r="T215" s="3">
        <f t="shared" si="37"/>
        <v>247665.6</v>
      </c>
      <c r="U215" s="7">
        <v>63180</v>
      </c>
      <c r="V215" s="7">
        <v>59290</v>
      </c>
      <c r="W215" s="3">
        <f t="shared" si="38"/>
        <v>8440</v>
      </c>
      <c r="X215" s="3">
        <f t="shared" si="39"/>
        <v>627503.6</v>
      </c>
      <c r="Y215" s="3">
        <f t="shared" si="40"/>
        <v>74348.767772511856</v>
      </c>
      <c r="AA215" s="3">
        <f t="shared" si="41"/>
        <v>47780</v>
      </c>
      <c r="AB215" s="3">
        <f t="shared" si="42"/>
        <v>3231437.1999999997</v>
      </c>
      <c r="AC215" s="3">
        <f t="shared" si="43"/>
        <v>67631.586437840087</v>
      </c>
    </row>
    <row r="216" spans="1:29" x14ac:dyDescent="0.2">
      <c r="A216" s="2" t="s">
        <v>1054</v>
      </c>
      <c r="B216" s="2" t="s">
        <v>1055</v>
      </c>
      <c r="C216" s="3">
        <v>62920</v>
      </c>
      <c r="D216" s="3">
        <f t="shared" si="33"/>
        <v>4089800</v>
      </c>
      <c r="E216" s="3">
        <v>65000</v>
      </c>
      <c r="F216" s="3">
        <v>59350</v>
      </c>
      <c r="G216" s="7">
        <v>2570</v>
      </c>
      <c r="H216" s="3">
        <f t="shared" si="34"/>
        <v>170416.7</v>
      </c>
      <c r="I216" s="7">
        <v>66310</v>
      </c>
      <c r="J216" s="7">
        <v>65930</v>
      </c>
      <c r="K216" s="7">
        <v>4470</v>
      </c>
      <c r="L216" s="3">
        <f t="shared" si="35"/>
        <v>334490.09999999998</v>
      </c>
      <c r="M216" s="7">
        <v>74830</v>
      </c>
      <c r="N216" s="7">
        <v>68360</v>
      </c>
      <c r="O216" s="7">
        <v>250</v>
      </c>
      <c r="P216" s="3">
        <f t="shared" si="36"/>
        <v>15947.5</v>
      </c>
      <c r="Q216" s="7">
        <v>63790</v>
      </c>
      <c r="R216" s="7">
        <v>59970</v>
      </c>
      <c r="S216" s="7">
        <v>3220</v>
      </c>
      <c r="T216" s="3">
        <f t="shared" si="37"/>
        <v>196967.4</v>
      </c>
      <c r="U216" s="7">
        <v>61170</v>
      </c>
      <c r="V216" s="7">
        <v>57830</v>
      </c>
      <c r="W216" s="3">
        <f t="shared" si="38"/>
        <v>10510</v>
      </c>
      <c r="X216" s="3">
        <f t="shared" si="39"/>
        <v>717821.7</v>
      </c>
      <c r="Y216" s="3">
        <f t="shared" si="40"/>
        <v>68298.92483349191</v>
      </c>
      <c r="AA216" s="3">
        <f t="shared" si="41"/>
        <v>52410</v>
      </c>
      <c r="AB216" s="3">
        <f t="shared" si="42"/>
        <v>3371978.3</v>
      </c>
      <c r="AC216" s="3">
        <f t="shared" si="43"/>
        <v>64338.452585384468</v>
      </c>
    </row>
    <row r="217" spans="1:29" x14ac:dyDescent="0.2">
      <c r="A217" s="2" t="s">
        <v>1056</v>
      </c>
      <c r="B217" s="2" t="s">
        <v>1057</v>
      </c>
      <c r="C217" s="3">
        <v>4510</v>
      </c>
      <c r="D217" s="3">
        <f t="shared" si="33"/>
        <v>319172.69999999995</v>
      </c>
      <c r="E217" s="3">
        <v>70770</v>
      </c>
      <c r="F217" s="3">
        <v>65780</v>
      </c>
      <c r="G217" s="7" t="s">
        <v>736</v>
      </c>
      <c r="H217" s="3" t="str">
        <f t="shared" si="34"/>
        <v xml:space="preserve"> </v>
      </c>
      <c r="I217" s="7">
        <v>87350</v>
      </c>
      <c r="J217" s="7">
        <v>92160</v>
      </c>
      <c r="K217" s="7">
        <v>230</v>
      </c>
      <c r="L217" s="3">
        <f t="shared" si="35"/>
        <v>19177.399999999998</v>
      </c>
      <c r="M217" s="7">
        <v>83380</v>
      </c>
      <c r="N217" s="7">
        <v>78200</v>
      </c>
      <c r="O217" s="7">
        <v>60</v>
      </c>
      <c r="P217" s="3">
        <f t="shared" si="36"/>
        <v>3726.6</v>
      </c>
      <c r="Q217" s="7">
        <v>62110</v>
      </c>
      <c r="R217" s="7">
        <v>60240</v>
      </c>
      <c r="S217" s="7">
        <v>450</v>
      </c>
      <c r="T217" s="3">
        <f t="shared" si="37"/>
        <v>33948</v>
      </c>
      <c r="U217" s="7">
        <v>75440</v>
      </c>
      <c r="V217" s="7">
        <v>66880</v>
      </c>
      <c r="W217" s="3" t="str">
        <f t="shared" si="38"/>
        <v xml:space="preserve"> </v>
      </c>
      <c r="X217" s="3" t="str">
        <f t="shared" si="39"/>
        <v xml:space="preserve"> </v>
      </c>
      <c r="Y217" s="3" t="str">
        <f t="shared" si="40"/>
        <v xml:space="preserve"> </v>
      </c>
      <c r="AA217" s="3" t="str">
        <f t="shared" si="41"/>
        <v xml:space="preserve"> </v>
      </c>
      <c r="AB217" s="3" t="str">
        <f t="shared" si="42"/>
        <v xml:space="preserve"> </v>
      </c>
      <c r="AC217" s="3" t="str">
        <f t="shared" si="43"/>
        <v xml:space="preserve"> </v>
      </c>
    </row>
    <row r="218" spans="1:29" x14ac:dyDescent="0.2">
      <c r="A218" s="2" t="s">
        <v>1058</v>
      </c>
      <c r="B218" s="2" t="s">
        <v>1059</v>
      </c>
      <c r="C218" s="3">
        <v>14020</v>
      </c>
      <c r="D218" s="3">
        <f t="shared" si="33"/>
        <v>880035.4</v>
      </c>
      <c r="E218" s="3">
        <v>62770</v>
      </c>
      <c r="F218" s="3">
        <v>58040</v>
      </c>
      <c r="G218" s="7">
        <v>250</v>
      </c>
      <c r="H218" s="3">
        <f t="shared" si="34"/>
        <v>17272.5</v>
      </c>
      <c r="I218" s="7">
        <v>69090</v>
      </c>
      <c r="J218" s="7">
        <v>70390</v>
      </c>
      <c r="K218" s="7">
        <v>1200</v>
      </c>
      <c r="L218" s="3">
        <f t="shared" si="35"/>
        <v>95196</v>
      </c>
      <c r="M218" s="7">
        <v>79330</v>
      </c>
      <c r="N218" s="7">
        <v>72590</v>
      </c>
      <c r="O218" s="7">
        <v>80</v>
      </c>
      <c r="P218" s="3">
        <f t="shared" si="36"/>
        <v>4425.6000000000004</v>
      </c>
      <c r="Q218" s="7">
        <v>55320</v>
      </c>
      <c r="R218" s="7">
        <v>51680</v>
      </c>
      <c r="S218" s="7">
        <v>760</v>
      </c>
      <c r="T218" s="3">
        <f t="shared" si="37"/>
        <v>43487.199999999997</v>
      </c>
      <c r="U218" s="7">
        <v>57220</v>
      </c>
      <c r="V218" s="7">
        <v>55610</v>
      </c>
      <c r="W218" s="3">
        <f t="shared" si="38"/>
        <v>2290</v>
      </c>
      <c r="X218" s="3">
        <f t="shared" si="39"/>
        <v>160381.29999999999</v>
      </c>
      <c r="Y218" s="3">
        <f t="shared" si="40"/>
        <v>70035.502183406119</v>
      </c>
      <c r="AA218" s="3">
        <f t="shared" si="41"/>
        <v>11730</v>
      </c>
      <c r="AB218" s="3">
        <f t="shared" si="42"/>
        <v>719654.10000000009</v>
      </c>
      <c r="AC218" s="3">
        <f t="shared" si="43"/>
        <v>61351.585677749368</v>
      </c>
    </row>
    <row r="219" spans="1:29" x14ac:dyDescent="0.2">
      <c r="A219" s="2" t="s">
        <v>1060</v>
      </c>
      <c r="B219" s="2" t="s">
        <v>1061</v>
      </c>
      <c r="C219" s="3">
        <v>15260</v>
      </c>
      <c r="D219" s="3">
        <f t="shared" si="33"/>
        <v>1763293</v>
      </c>
      <c r="E219" s="3">
        <v>115550</v>
      </c>
      <c r="F219" s="3">
        <v>99950</v>
      </c>
      <c r="G219" s="7">
        <v>210</v>
      </c>
      <c r="H219" s="3">
        <f t="shared" si="34"/>
        <v>21384.3</v>
      </c>
      <c r="I219" s="7">
        <v>101830</v>
      </c>
      <c r="J219" s="7">
        <v>75860</v>
      </c>
      <c r="K219" s="7">
        <v>1130</v>
      </c>
      <c r="L219" s="3">
        <f t="shared" si="35"/>
        <v>148617.60000000001</v>
      </c>
      <c r="M219" s="7">
        <v>131520</v>
      </c>
      <c r="N219" s="7">
        <v>124190</v>
      </c>
      <c r="O219" s="7" t="s">
        <v>202</v>
      </c>
      <c r="P219" s="3" t="str">
        <f t="shared" si="36"/>
        <v xml:space="preserve"> </v>
      </c>
      <c r="Q219" s="7" t="s">
        <v>202</v>
      </c>
      <c r="R219" s="7" t="s">
        <v>202</v>
      </c>
      <c r="S219" s="7" t="s">
        <v>202</v>
      </c>
      <c r="T219" s="3" t="str">
        <f t="shared" si="37"/>
        <v xml:space="preserve"> </v>
      </c>
      <c r="U219" s="7" t="s">
        <v>202</v>
      </c>
      <c r="V219" s="7" t="s">
        <v>202</v>
      </c>
      <c r="W219" s="3" t="str">
        <f t="shared" si="38"/>
        <v xml:space="preserve"> </v>
      </c>
      <c r="X219" s="3" t="str">
        <f t="shared" si="39"/>
        <v xml:space="preserve"> </v>
      </c>
      <c r="Y219" s="3" t="str">
        <f t="shared" si="40"/>
        <v xml:space="preserve"> </v>
      </c>
      <c r="AA219" s="3" t="str">
        <f t="shared" si="41"/>
        <v xml:space="preserve"> </v>
      </c>
      <c r="AB219" s="3" t="str">
        <f t="shared" si="42"/>
        <v xml:space="preserve"> </v>
      </c>
      <c r="AC219" s="3" t="str">
        <f t="shared" si="43"/>
        <v xml:space="preserve"> </v>
      </c>
    </row>
    <row r="220" spans="1:29" x14ac:dyDescent="0.2">
      <c r="A220" s="2" t="s">
        <v>487</v>
      </c>
      <c r="B220" s="2" t="s">
        <v>488</v>
      </c>
      <c r="C220" s="3">
        <v>9810</v>
      </c>
      <c r="D220" s="3">
        <f t="shared" si="33"/>
        <v>690918.3</v>
      </c>
      <c r="E220" s="3">
        <v>70430</v>
      </c>
      <c r="F220" s="3">
        <v>63250</v>
      </c>
      <c r="G220" s="7" t="s">
        <v>202</v>
      </c>
      <c r="H220" s="3" t="str">
        <f t="shared" si="34"/>
        <v xml:space="preserve"> </v>
      </c>
      <c r="I220" s="7" t="s">
        <v>202</v>
      </c>
      <c r="J220" s="7" t="s">
        <v>202</v>
      </c>
      <c r="K220" s="7">
        <v>490</v>
      </c>
      <c r="L220" s="3">
        <f t="shared" si="35"/>
        <v>38935.399999999994</v>
      </c>
      <c r="M220" s="7">
        <v>79460</v>
      </c>
      <c r="N220" s="7">
        <v>74190</v>
      </c>
      <c r="O220" s="7">
        <v>60</v>
      </c>
      <c r="P220" s="3">
        <f t="shared" si="36"/>
        <v>3814.7999999999997</v>
      </c>
      <c r="Q220" s="7">
        <v>63580</v>
      </c>
      <c r="R220" s="7">
        <v>62320</v>
      </c>
      <c r="S220" s="7">
        <v>610</v>
      </c>
      <c r="T220" s="3">
        <f t="shared" si="37"/>
        <v>36740.299999999996</v>
      </c>
      <c r="U220" s="7">
        <v>60230</v>
      </c>
      <c r="V220" s="7">
        <v>54580</v>
      </c>
      <c r="W220" s="3" t="str">
        <f t="shared" si="38"/>
        <v xml:space="preserve"> </v>
      </c>
      <c r="X220" s="3" t="str">
        <f t="shared" si="39"/>
        <v xml:space="preserve"> </v>
      </c>
      <c r="Y220" s="3" t="str">
        <f t="shared" si="40"/>
        <v xml:space="preserve"> </v>
      </c>
      <c r="AA220" s="3" t="str">
        <f t="shared" si="41"/>
        <v xml:space="preserve"> </v>
      </c>
      <c r="AB220" s="3" t="str">
        <f t="shared" si="42"/>
        <v xml:space="preserve"> </v>
      </c>
      <c r="AC220" s="3" t="str">
        <f t="shared" si="43"/>
        <v xml:space="preserve"> </v>
      </c>
    </row>
    <row r="221" spans="1:29" x14ac:dyDescent="0.2">
      <c r="A221" s="2" t="s">
        <v>1062</v>
      </c>
      <c r="B221" s="2" t="s">
        <v>1063</v>
      </c>
      <c r="C221" s="3">
        <v>92570</v>
      </c>
      <c r="D221" s="3">
        <f t="shared" si="33"/>
        <v>6789083.8000000007</v>
      </c>
      <c r="E221" s="3">
        <v>73340</v>
      </c>
      <c r="F221" s="3">
        <v>62160</v>
      </c>
      <c r="G221" s="7">
        <v>1700</v>
      </c>
      <c r="H221" s="3">
        <f t="shared" si="34"/>
        <v>123080.00000000001</v>
      </c>
      <c r="I221" s="7">
        <v>72400</v>
      </c>
      <c r="J221" s="7">
        <v>63210</v>
      </c>
      <c r="K221" s="7">
        <v>12210</v>
      </c>
      <c r="L221" s="3">
        <f t="shared" si="35"/>
        <v>1143344.3999999999</v>
      </c>
      <c r="M221" s="7">
        <v>93640</v>
      </c>
      <c r="N221" s="7">
        <v>77800</v>
      </c>
      <c r="O221" s="7">
        <v>340</v>
      </c>
      <c r="P221" s="3">
        <f t="shared" si="36"/>
        <v>20464.599999999999</v>
      </c>
      <c r="Q221" s="7">
        <v>60190</v>
      </c>
      <c r="R221" s="7">
        <v>57110</v>
      </c>
      <c r="S221" s="7">
        <v>5210</v>
      </c>
      <c r="T221" s="3">
        <f t="shared" si="37"/>
        <v>291812.09999999998</v>
      </c>
      <c r="U221" s="7">
        <v>56010</v>
      </c>
      <c r="V221" s="7">
        <v>53370</v>
      </c>
      <c r="W221" s="3">
        <f t="shared" si="38"/>
        <v>19460</v>
      </c>
      <c r="X221" s="3">
        <f t="shared" si="39"/>
        <v>1578701.1</v>
      </c>
      <c r="Y221" s="3">
        <f t="shared" si="40"/>
        <v>81125.441932168556</v>
      </c>
      <c r="AA221" s="3">
        <f t="shared" si="41"/>
        <v>73110</v>
      </c>
      <c r="AB221" s="3">
        <f t="shared" si="42"/>
        <v>5210382.7000000011</v>
      </c>
      <c r="AC221" s="3">
        <f t="shared" si="43"/>
        <v>71267.715770756404</v>
      </c>
    </row>
    <row r="222" spans="1:29" x14ac:dyDescent="0.2">
      <c r="A222" s="2" t="s">
        <v>1064</v>
      </c>
      <c r="B222" s="2" t="s">
        <v>1065</v>
      </c>
      <c r="C222" s="3">
        <v>30030</v>
      </c>
      <c r="D222" s="3">
        <f t="shared" si="33"/>
        <v>2058256.2000000002</v>
      </c>
      <c r="E222" s="3">
        <v>68540</v>
      </c>
      <c r="F222" s="3">
        <v>62180</v>
      </c>
      <c r="G222" s="7">
        <v>910</v>
      </c>
      <c r="H222" s="3">
        <f t="shared" si="34"/>
        <v>68477.5</v>
      </c>
      <c r="I222" s="7">
        <v>75250</v>
      </c>
      <c r="J222" s="7">
        <v>74670</v>
      </c>
      <c r="K222" s="7">
        <v>3330</v>
      </c>
      <c r="L222" s="3">
        <f t="shared" si="35"/>
        <v>329303.7</v>
      </c>
      <c r="M222" s="7">
        <v>98890</v>
      </c>
      <c r="N222" s="7">
        <v>92100</v>
      </c>
      <c r="O222" s="7">
        <v>110</v>
      </c>
      <c r="P222" s="3">
        <f t="shared" si="36"/>
        <v>6473.5</v>
      </c>
      <c r="Q222" s="7">
        <v>58850</v>
      </c>
      <c r="R222" s="7">
        <v>56970</v>
      </c>
      <c r="S222" s="7">
        <v>2190</v>
      </c>
      <c r="T222" s="3">
        <f t="shared" si="37"/>
        <v>127896</v>
      </c>
      <c r="U222" s="7">
        <v>58400</v>
      </c>
      <c r="V222" s="7">
        <v>55540</v>
      </c>
      <c r="W222" s="3">
        <f t="shared" si="38"/>
        <v>6540</v>
      </c>
      <c r="X222" s="3">
        <f t="shared" si="39"/>
        <v>532150.69999999995</v>
      </c>
      <c r="Y222" s="3">
        <f t="shared" si="40"/>
        <v>81368.608562691123</v>
      </c>
      <c r="AA222" s="3">
        <f t="shared" si="41"/>
        <v>23490</v>
      </c>
      <c r="AB222" s="3">
        <f t="shared" si="42"/>
        <v>1526105.5000000002</v>
      </c>
      <c r="AC222" s="3">
        <f t="shared" si="43"/>
        <v>64968.305661983832</v>
      </c>
    </row>
    <row r="223" spans="1:29" x14ac:dyDescent="0.2">
      <c r="A223" s="2" t="s">
        <v>1066</v>
      </c>
      <c r="B223" s="2" t="s">
        <v>1067</v>
      </c>
      <c r="C223" s="3">
        <v>72680</v>
      </c>
      <c r="D223" s="3">
        <f t="shared" si="33"/>
        <v>4940786.4000000004</v>
      </c>
      <c r="E223" s="3">
        <v>67980</v>
      </c>
      <c r="F223" s="3">
        <v>60040</v>
      </c>
      <c r="G223" s="7">
        <v>1160</v>
      </c>
      <c r="H223" s="3">
        <f t="shared" si="34"/>
        <v>83160.399999999994</v>
      </c>
      <c r="I223" s="7">
        <v>71690</v>
      </c>
      <c r="J223" s="7">
        <v>67840</v>
      </c>
      <c r="K223" s="7">
        <v>7100</v>
      </c>
      <c r="L223" s="3">
        <f t="shared" si="35"/>
        <v>661507</v>
      </c>
      <c r="M223" s="7">
        <v>93170</v>
      </c>
      <c r="N223" s="7">
        <v>86190</v>
      </c>
      <c r="O223" s="7">
        <v>260</v>
      </c>
      <c r="P223" s="3">
        <f t="shared" si="36"/>
        <v>15436.199999999999</v>
      </c>
      <c r="Q223" s="7">
        <v>59370</v>
      </c>
      <c r="R223" s="7">
        <v>55950</v>
      </c>
      <c r="S223" s="7">
        <v>4410</v>
      </c>
      <c r="T223" s="3">
        <f t="shared" si="37"/>
        <v>251325.90000000002</v>
      </c>
      <c r="U223" s="7">
        <v>56990</v>
      </c>
      <c r="V223" s="7">
        <v>49270</v>
      </c>
      <c r="W223" s="3">
        <f t="shared" si="38"/>
        <v>12930</v>
      </c>
      <c r="X223" s="3">
        <f t="shared" si="39"/>
        <v>1011429.5</v>
      </c>
      <c r="Y223" s="3">
        <f t="shared" si="40"/>
        <v>78223.47254447022</v>
      </c>
      <c r="AA223" s="3">
        <f t="shared" si="41"/>
        <v>59750</v>
      </c>
      <c r="AB223" s="3">
        <f t="shared" si="42"/>
        <v>3929356.9000000004</v>
      </c>
      <c r="AC223" s="3">
        <f t="shared" si="43"/>
        <v>65763.29539748955</v>
      </c>
    </row>
    <row r="224" spans="1:29" x14ac:dyDescent="0.2">
      <c r="A224" s="2" t="s">
        <v>1068</v>
      </c>
      <c r="B224" s="2" t="s">
        <v>1069</v>
      </c>
      <c r="C224" s="3">
        <v>29810</v>
      </c>
      <c r="D224" s="3">
        <f t="shared" si="33"/>
        <v>1989221.3</v>
      </c>
      <c r="E224" s="3">
        <v>66730</v>
      </c>
      <c r="F224" s="3">
        <v>58670</v>
      </c>
      <c r="G224" s="7">
        <v>430</v>
      </c>
      <c r="H224" s="3">
        <f t="shared" si="34"/>
        <v>31054.6</v>
      </c>
      <c r="I224" s="7">
        <v>72220</v>
      </c>
      <c r="J224" s="7">
        <v>72920</v>
      </c>
      <c r="K224" s="7">
        <v>3520</v>
      </c>
      <c r="L224" s="3">
        <f t="shared" si="35"/>
        <v>284556.79999999999</v>
      </c>
      <c r="M224" s="7">
        <v>80840</v>
      </c>
      <c r="N224" s="7">
        <v>70860</v>
      </c>
      <c r="O224" s="7">
        <v>90</v>
      </c>
      <c r="P224" s="3">
        <f t="shared" si="36"/>
        <v>5875.2</v>
      </c>
      <c r="Q224" s="7">
        <v>65280</v>
      </c>
      <c r="R224" s="7">
        <v>63930</v>
      </c>
      <c r="S224" s="7">
        <v>1480</v>
      </c>
      <c r="T224" s="3">
        <f t="shared" si="37"/>
        <v>87216.4</v>
      </c>
      <c r="U224" s="7">
        <v>58930</v>
      </c>
      <c r="V224" s="7">
        <v>49570</v>
      </c>
      <c r="W224" s="3">
        <f t="shared" si="38"/>
        <v>5520</v>
      </c>
      <c r="X224" s="3">
        <f t="shared" si="39"/>
        <v>408703</v>
      </c>
      <c r="Y224" s="3">
        <f t="shared" si="40"/>
        <v>74040.39855072464</v>
      </c>
      <c r="AA224" s="3">
        <f t="shared" si="41"/>
        <v>24290</v>
      </c>
      <c r="AB224" s="3">
        <f t="shared" si="42"/>
        <v>1580518.3</v>
      </c>
      <c r="AC224" s="3">
        <f t="shared" si="43"/>
        <v>65068.682585426104</v>
      </c>
    </row>
    <row r="225" spans="1:29" x14ac:dyDescent="0.2">
      <c r="A225" s="2" t="s">
        <v>1070</v>
      </c>
      <c r="B225" s="2" t="s">
        <v>1071</v>
      </c>
      <c r="C225" s="3">
        <v>23590</v>
      </c>
      <c r="D225" s="3">
        <f t="shared" si="33"/>
        <v>1724193.1</v>
      </c>
      <c r="E225" s="3">
        <v>73090</v>
      </c>
      <c r="F225" s="3">
        <v>65870</v>
      </c>
      <c r="G225" s="7">
        <v>320</v>
      </c>
      <c r="H225" s="3">
        <f t="shared" si="34"/>
        <v>23654.400000000001</v>
      </c>
      <c r="I225" s="7">
        <v>73920</v>
      </c>
      <c r="J225" s="7">
        <v>69350</v>
      </c>
      <c r="K225" s="7">
        <v>1610</v>
      </c>
      <c r="L225" s="3">
        <f t="shared" si="35"/>
        <v>163624.29999999999</v>
      </c>
      <c r="M225" s="7">
        <v>101630</v>
      </c>
      <c r="N225" s="7">
        <v>94420</v>
      </c>
      <c r="O225" s="7">
        <v>60</v>
      </c>
      <c r="P225" s="3" t="str">
        <f t="shared" si="36"/>
        <v xml:space="preserve"> </v>
      </c>
      <c r="Q225" s="7" t="s">
        <v>705</v>
      </c>
      <c r="R225" s="7" t="s">
        <v>705</v>
      </c>
      <c r="S225" s="7">
        <v>2030</v>
      </c>
      <c r="T225" s="3">
        <f t="shared" si="37"/>
        <v>126875</v>
      </c>
      <c r="U225" s="7">
        <v>62500</v>
      </c>
      <c r="V225" s="7">
        <v>56240</v>
      </c>
      <c r="W225" s="3">
        <f t="shared" si="38"/>
        <v>4020</v>
      </c>
      <c r="X225" s="3" t="str">
        <f t="shared" si="39"/>
        <v xml:space="preserve"> </v>
      </c>
      <c r="Y225" s="3" t="str">
        <f t="shared" si="40"/>
        <v xml:space="preserve"> </v>
      </c>
      <c r="AA225" s="3">
        <f t="shared" si="41"/>
        <v>19570</v>
      </c>
      <c r="AB225" s="3" t="str">
        <f t="shared" si="42"/>
        <v xml:space="preserve"> </v>
      </c>
      <c r="AC225" s="3" t="str">
        <f t="shared" si="43"/>
        <v xml:space="preserve"> </v>
      </c>
    </row>
    <row r="226" spans="1:29" x14ac:dyDescent="0.2">
      <c r="A226" s="2" t="s">
        <v>1072</v>
      </c>
      <c r="B226" s="2" t="s">
        <v>1073</v>
      </c>
      <c r="C226" s="3">
        <v>22880</v>
      </c>
      <c r="D226" s="3">
        <f t="shared" si="33"/>
        <v>1629284.7999999998</v>
      </c>
      <c r="E226" s="3">
        <v>71210</v>
      </c>
      <c r="F226" s="3">
        <v>64990</v>
      </c>
      <c r="G226" s="7">
        <v>200</v>
      </c>
      <c r="H226" s="3">
        <f t="shared" si="34"/>
        <v>16291.999999999998</v>
      </c>
      <c r="I226" s="7">
        <v>81460</v>
      </c>
      <c r="J226" s="7">
        <v>77930</v>
      </c>
      <c r="K226" s="7">
        <v>1890</v>
      </c>
      <c r="L226" s="3">
        <f t="shared" si="35"/>
        <v>156529.79999999999</v>
      </c>
      <c r="M226" s="7">
        <v>82820</v>
      </c>
      <c r="N226" s="7">
        <v>79900</v>
      </c>
      <c r="O226" s="7">
        <v>30</v>
      </c>
      <c r="P226" s="3">
        <f t="shared" si="36"/>
        <v>1720.5</v>
      </c>
      <c r="Q226" s="7">
        <v>57350</v>
      </c>
      <c r="R226" s="7">
        <v>51870</v>
      </c>
      <c r="S226" s="7">
        <v>1180</v>
      </c>
      <c r="T226" s="3">
        <f t="shared" si="37"/>
        <v>78918.399999999994</v>
      </c>
      <c r="U226" s="7">
        <v>66880</v>
      </c>
      <c r="V226" s="7">
        <v>60090</v>
      </c>
      <c r="W226" s="3">
        <f t="shared" si="38"/>
        <v>3300</v>
      </c>
      <c r="X226" s="3">
        <f t="shared" si="39"/>
        <v>253460.69999999998</v>
      </c>
      <c r="Y226" s="3">
        <f t="shared" si="40"/>
        <v>76806.272727272721</v>
      </c>
      <c r="AA226" s="3">
        <f t="shared" si="41"/>
        <v>19580</v>
      </c>
      <c r="AB226" s="3">
        <f t="shared" si="42"/>
        <v>1375824.0999999999</v>
      </c>
      <c r="AC226" s="3">
        <f t="shared" si="43"/>
        <v>70266.80796731358</v>
      </c>
    </row>
    <row r="227" spans="1:29" x14ac:dyDescent="0.2">
      <c r="A227" s="2" t="s">
        <v>489</v>
      </c>
      <c r="B227" s="2" t="s">
        <v>490</v>
      </c>
      <c r="C227" s="3">
        <v>120160</v>
      </c>
      <c r="D227" s="3">
        <f t="shared" si="33"/>
        <v>3968884.8000000003</v>
      </c>
      <c r="E227" s="3">
        <v>33030</v>
      </c>
      <c r="F227" s="3">
        <v>31270</v>
      </c>
      <c r="G227" s="7" t="s">
        <v>202</v>
      </c>
      <c r="H227" s="3" t="str">
        <f t="shared" si="34"/>
        <v xml:space="preserve"> </v>
      </c>
      <c r="I227" s="7" t="s">
        <v>202</v>
      </c>
      <c r="J227" s="7" t="s">
        <v>202</v>
      </c>
      <c r="K227" s="7">
        <v>7640</v>
      </c>
      <c r="L227" s="3">
        <f t="shared" si="35"/>
        <v>330124.40000000002</v>
      </c>
      <c r="M227" s="7">
        <v>43210</v>
      </c>
      <c r="N227" s="7">
        <v>37390</v>
      </c>
      <c r="O227" s="7">
        <v>1920</v>
      </c>
      <c r="P227" s="3">
        <f t="shared" si="36"/>
        <v>60691.199999999997</v>
      </c>
      <c r="Q227" s="7">
        <v>31610</v>
      </c>
      <c r="R227" s="7">
        <v>31740</v>
      </c>
      <c r="S227" s="7">
        <v>16970</v>
      </c>
      <c r="T227" s="3">
        <f t="shared" si="37"/>
        <v>581052.80000000005</v>
      </c>
      <c r="U227" s="7">
        <v>34240</v>
      </c>
      <c r="V227" s="7">
        <v>33130</v>
      </c>
      <c r="W227" s="3" t="str">
        <f t="shared" si="38"/>
        <v xml:space="preserve"> </v>
      </c>
      <c r="X227" s="3" t="str">
        <f t="shared" si="39"/>
        <v xml:space="preserve"> </v>
      </c>
      <c r="Y227" s="3" t="str">
        <f t="shared" si="40"/>
        <v xml:space="preserve"> </v>
      </c>
      <c r="AA227" s="3" t="str">
        <f t="shared" si="41"/>
        <v xml:space="preserve"> </v>
      </c>
      <c r="AB227" s="3" t="str">
        <f t="shared" si="42"/>
        <v xml:space="preserve"> </v>
      </c>
      <c r="AC227" s="3" t="str">
        <f t="shared" si="43"/>
        <v xml:space="preserve"> </v>
      </c>
    </row>
    <row r="228" spans="1:29" x14ac:dyDescent="0.2">
      <c r="A228" s="2" t="s">
        <v>1074</v>
      </c>
      <c r="B228" s="2" t="s">
        <v>1075</v>
      </c>
      <c r="C228" s="3">
        <v>4700</v>
      </c>
      <c r="D228" s="3">
        <f t="shared" si="33"/>
        <v>320822</v>
      </c>
      <c r="E228" s="3">
        <v>68260</v>
      </c>
      <c r="F228" s="3">
        <v>64040</v>
      </c>
      <c r="G228" s="7">
        <v>140</v>
      </c>
      <c r="H228" s="3">
        <f t="shared" si="34"/>
        <v>10248</v>
      </c>
      <c r="I228" s="7">
        <v>73200</v>
      </c>
      <c r="J228" s="7">
        <v>78280</v>
      </c>
      <c r="K228" s="7">
        <v>470</v>
      </c>
      <c r="L228" s="3">
        <f t="shared" si="35"/>
        <v>41543.300000000003</v>
      </c>
      <c r="M228" s="7">
        <v>88390</v>
      </c>
      <c r="N228" s="7">
        <v>87360</v>
      </c>
      <c r="O228" s="7">
        <v>60</v>
      </c>
      <c r="P228" s="3">
        <f t="shared" si="36"/>
        <v>3705.6</v>
      </c>
      <c r="Q228" s="7">
        <v>61760</v>
      </c>
      <c r="R228" s="7">
        <v>63530</v>
      </c>
      <c r="S228" s="7">
        <v>260</v>
      </c>
      <c r="T228" s="3">
        <f t="shared" si="37"/>
        <v>17365.400000000001</v>
      </c>
      <c r="U228" s="7">
        <v>66790</v>
      </c>
      <c r="V228" s="7">
        <v>60210</v>
      </c>
      <c r="W228" s="3">
        <f t="shared" si="38"/>
        <v>930</v>
      </c>
      <c r="X228" s="3">
        <f t="shared" si="39"/>
        <v>72862.3</v>
      </c>
      <c r="Y228" s="3">
        <f t="shared" si="40"/>
        <v>78346.559139784949</v>
      </c>
      <c r="AA228" s="3">
        <f t="shared" si="41"/>
        <v>3770</v>
      </c>
      <c r="AB228" s="3">
        <f t="shared" si="42"/>
        <v>247959.7</v>
      </c>
      <c r="AC228" s="3">
        <f t="shared" si="43"/>
        <v>65771.803713527857</v>
      </c>
    </row>
    <row r="229" spans="1:29" x14ac:dyDescent="0.2">
      <c r="A229" s="2" t="s">
        <v>1076</v>
      </c>
      <c r="B229" s="2" t="s">
        <v>1077</v>
      </c>
      <c r="C229" s="3">
        <v>19410</v>
      </c>
      <c r="D229" s="3">
        <f t="shared" si="33"/>
        <v>1251750.8999999999</v>
      </c>
      <c r="E229" s="3">
        <v>64490</v>
      </c>
      <c r="F229" s="3">
        <v>57920</v>
      </c>
      <c r="G229" s="7">
        <v>890</v>
      </c>
      <c r="H229" s="3">
        <f t="shared" si="34"/>
        <v>44473.299999999996</v>
      </c>
      <c r="I229" s="7">
        <v>49970</v>
      </c>
      <c r="J229" s="7">
        <v>37500</v>
      </c>
      <c r="K229" s="7">
        <v>2960</v>
      </c>
      <c r="L229" s="3">
        <f t="shared" si="35"/>
        <v>276760</v>
      </c>
      <c r="M229" s="7">
        <v>93500</v>
      </c>
      <c r="N229" s="7">
        <v>87040</v>
      </c>
      <c r="O229" s="7">
        <v>40</v>
      </c>
      <c r="P229" s="3">
        <f t="shared" si="36"/>
        <v>1926.3999999999999</v>
      </c>
      <c r="Q229" s="7">
        <v>48160</v>
      </c>
      <c r="R229" s="7">
        <v>43750</v>
      </c>
      <c r="S229" s="7">
        <v>1530</v>
      </c>
      <c r="T229" s="3">
        <f t="shared" si="37"/>
        <v>79804.799999999988</v>
      </c>
      <c r="U229" s="7">
        <v>52160</v>
      </c>
      <c r="V229" s="7">
        <v>51610</v>
      </c>
      <c r="W229" s="3">
        <f t="shared" si="38"/>
        <v>5420</v>
      </c>
      <c r="X229" s="3">
        <f t="shared" si="39"/>
        <v>402964.5</v>
      </c>
      <c r="Y229" s="3">
        <f t="shared" si="40"/>
        <v>74347.693726937272</v>
      </c>
      <c r="AA229" s="3">
        <f t="shared" si="41"/>
        <v>13990</v>
      </c>
      <c r="AB229" s="3">
        <f t="shared" si="42"/>
        <v>848786.39999999991</v>
      </c>
      <c r="AC229" s="3">
        <f t="shared" si="43"/>
        <v>60670.9363831308</v>
      </c>
    </row>
    <row r="230" spans="1:29" x14ac:dyDescent="0.2">
      <c r="A230" s="2" t="s">
        <v>1078</v>
      </c>
      <c r="B230" s="2" t="s">
        <v>1079</v>
      </c>
      <c r="C230" s="3">
        <v>121550</v>
      </c>
      <c r="D230" s="3">
        <f t="shared" si="33"/>
        <v>6414193.5</v>
      </c>
      <c r="E230" s="3">
        <v>52770</v>
      </c>
      <c r="F230" s="3">
        <v>47990</v>
      </c>
      <c r="G230" s="7">
        <v>2500</v>
      </c>
      <c r="H230" s="3">
        <f t="shared" si="34"/>
        <v>137825</v>
      </c>
      <c r="I230" s="7">
        <v>55130</v>
      </c>
      <c r="J230" s="7">
        <v>48360</v>
      </c>
      <c r="K230" s="7">
        <v>12690</v>
      </c>
      <c r="L230" s="3">
        <f t="shared" si="35"/>
        <v>829672.2</v>
      </c>
      <c r="M230" s="7">
        <v>65380</v>
      </c>
      <c r="N230" s="7">
        <v>58020</v>
      </c>
      <c r="O230" s="7">
        <v>540</v>
      </c>
      <c r="P230" s="3">
        <f t="shared" si="36"/>
        <v>26632.799999999999</v>
      </c>
      <c r="Q230" s="7">
        <v>49320</v>
      </c>
      <c r="R230" s="7">
        <v>50280</v>
      </c>
      <c r="S230" s="7">
        <v>12740</v>
      </c>
      <c r="T230" s="3">
        <f t="shared" si="37"/>
        <v>625151.80000000005</v>
      </c>
      <c r="U230" s="7">
        <v>49070</v>
      </c>
      <c r="V230" s="7">
        <v>43020</v>
      </c>
      <c r="W230" s="3">
        <f t="shared" si="38"/>
        <v>28470</v>
      </c>
      <c r="X230" s="3">
        <f t="shared" si="39"/>
        <v>1619281.8</v>
      </c>
      <c r="Y230" s="3">
        <f t="shared" si="40"/>
        <v>56876.775553213913</v>
      </c>
      <c r="AA230" s="3">
        <f t="shared" si="41"/>
        <v>93080</v>
      </c>
      <c r="AB230" s="3">
        <f t="shared" si="42"/>
        <v>4794911.7</v>
      </c>
      <c r="AC230" s="3">
        <f t="shared" si="43"/>
        <v>51513.877309840995</v>
      </c>
    </row>
    <row r="231" spans="1:29" x14ac:dyDescent="0.2">
      <c r="A231" s="2" t="s">
        <v>1080</v>
      </c>
      <c r="B231" s="2" t="s">
        <v>1081</v>
      </c>
      <c r="C231" s="3">
        <v>204380</v>
      </c>
      <c r="D231" s="3">
        <f t="shared" si="33"/>
        <v>15839450</v>
      </c>
      <c r="E231" s="3">
        <v>77500</v>
      </c>
      <c r="F231" s="3">
        <v>64290</v>
      </c>
      <c r="G231" s="7">
        <v>1500</v>
      </c>
      <c r="H231" s="3">
        <f t="shared" si="34"/>
        <v>105225.00000000001</v>
      </c>
      <c r="I231" s="7">
        <v>70150</v>
      </c>
      <c r="J231" s="7">
        <v>64560</v>
      </c>
      <c r="K231" s="7">
        <v>32300</v>
      </c>
      <c r="L231" s="3">
        <f t="shared" si="35"/>
        <v>2337874</v>
      </c>
      <c r="M231" s="7">
        <v>72380</v>
      </c>
      <c r="N231" s="7">
        <v>63700</v>
      </c>
      <c r="O231" s="7">
        <v>1420</v>
      </c>
      <c r="P231" s="3">
        <f t="shared" si="36"/>
        <v>75203.199999999997</v>
      </c>
      <c r="Q231" s="7">
        <v>52960</v>
      </c>
      <c r="R231" s="7">
        <v>52890</v>
      </c>
      <c r="S231" s="7">
        <v>4310</v>
      </c>
      <c r="T231" s="3">
        <f t="shared" si="37"/>
        <v>281055.09999999998</v>
      </c>
      <c r="U231" s="7">
        <v>65210</v>
      </c>
      <c r="V231" s="7">
        <v>54170</v>
      </c>
      <c r="W231" s="3">
        <f t="shared" si="38"/>
        <v>39530</v>
      </c>
      <c r="X231" s="3">
        <f t="shared" si="39"/>
        <v>2799357.3000000003</v>
      </c>
      <c r="Y231" s="3">
        <f t="shared" si="40"/>
        <v>70816.020743738947</v>
      </c>
      <c r="AA231" s="3">
        <f t="shared" si="41"/>
        <v>164850</v>
      </c>
      <c r="AB231" s="3">
        <f t="shared" si="42"/>
        <v>13040092.699999999</v>
      </c>
      <c r="AC231" s="3">
        <f t="shared" si="43"/>
        <v>79102.776463451621</v>
      </c>
    </row>
    <row r="232" spans="1:29" x14ac:dyDescent="0.2">
      <c r="A232" s="2" t="s">
        <v>1082</v>
      </c>
      <c r="B232" s="2" t="s">
        <v>1083</v>
      </c>
      <c r="C232" s="3">
        <v>340350</v>
      </c>
      <c r="D232" s="3">
        <f t="shared" si="33"/>
        <v>10465762.5</v>
      </c>
      <c r="E232" s="3">
        <v>30750</v>
      </c>
      <c r="F232" s="3">
        <v>27130</v>
      </c>
      <c r="G232" s="7">
        <v>6520</v>
      </c>
      <c r="H232" s="3">
        <f t="shared" si="34"/>
        <v>168737.6</v>
      </c>
      <c r="I232" s="7">
        <v>25880</v>
      </c>
      <c r="J232" s="7">
        <v>23070</v>
      </c>
      <c r="K232" s="7">
        <v>47630</v>
      </c>
      <c r="L232" s="3">
        <f t="shared" si="35"/>
        <v>1602273.2</v>
      </c>
      <c r="M232" s="7">
        <v>33640</v>
      </c>
      <c r="N232" s="7">
        <v>30710</v>
      </c>
      <c r="O232" s="7">
        <v>1660</v>
      </c>
      <c r="P232" s="3">
        <f t="shared" si="36"/>
        <v>50264.800000000003</v>
      </c>
      <c r="Q232" s="7">
        <v>30280</v>
      </c>
      <c r="R232" s="7">
        <v>26590</v>
      </c>
      <c r="S232" s="7">
        <v>18580</v>
      </c>
      <c r="T232" s="3">
        <f t="shared" si="37"/>
        <v>613325.79999999993</v>
      </c>
      <c r="U232" s="7">
        <v>33010</v>
      </c>
      <c r="V232" s="7">
        <v>29050</v>
      </c>
      <c r="W232" s="3">
        <f t="shared" si="38"/>
        <v>74390</v>
      </c>
      <c r="X232" s="3">
        <f t="shared" si="39"/>
        <v>2434601.4</v>
      </c>
      <c r="Y232" s="3">
        <f t="shared" si="40"/>
        <v>32727.535959134293</v>
      </c>
      <c r="AA232" s="3">
        <f t="shared" si="41"/>
        <v>265960</v>
      </c>
      <c r="AB232" s="3">
        <f t="shared" si="42"/>
        <v>8031161.0999999996</v>
      </c>
      <c r="AC232" s="3">
        <f t="shared" si="43"/>
        <v>30196.875845991879</v>
      </c>
    </row>
    <row r="233" spans="1:29" x14ac:dyDescent="0.2">
      <c r="A233" s="2" t="s">
        <v>1084</v>
      </c>
      <c r="B233" s="2" t="s">
        <v>1085</v>
      </c>
      <c r="C233" s="3">
        <v>157370</v>
      </c>
      <c r="D233" s="3">
        <f t="shared" si="33"/>
        <v>8345331.1000000006</v>
      </c>
      <c r="E233" s="3">
        <v>53030</v>
      </c>
      <c r="F233" s="3">
        <v>50120</v>
      </c>
      <c r="G233" s="7">
        <v>2690</v>
      </c>
      <c r="H233" s="3">
        <f t="shared" si="34"/>
        <v>114432.59999999999</v>
      </c>
      <c r="I233" s="7">
        <v>42540</v>
      </c>
      <c r="J233" s="7">
        <v>40730</v>
      </c>
      <c r="K233" s="7">
        <v>18600</v>
      </c>
      <c r="L233" s="3">
        <f t="shared" si="35"/>
        <v>1190028</v>
      </c>
      <c r="M233" s="7">
        <v>63980</v>
      </c>
      <c r="N233" s="7">
        <v>64830</v>
      </c>
      <c r="O233" s="7">
        <v>1520</v>
      </c>
      <c r="P233" s="3">
        <f t="shared" si="36"/>
        <v>70026.399999999994</v>
      </c>
      <c r="Q233" s="7">
        <v>46070</v>
      </c>
      <c r="R233" s="7">
        <v>44730</v>
      </c>
      <c r="S233" s="7">
        <v>12590</v>
      </c>
      <c r="T233" s="3">
        <f t="shared" si="37"/>
        <v>623456.80000000005</v>
      </c>
      <c r="U233" s="7">
        <v>49520</v>
      </c>
      <c r="V233" s="7">
        <v>48090</v>
      </c>
      <c r="W233" s="3">
        <f t="shared" si="38"/>
        <v>35400</v>
      </c>
      <c r="X233" s="3">
        <f t="shared" si="39"/>
        <v>1997943.8</v>
      </c>
      <c r="Y233" s="3">
        <f t="shared" si="40"/>
        <v>56439.090395480227</v>
      </c>
      <c r="AA233" s="3">
        <f t="shared" si="41"/>
        <v>121970</v>
      </c>
      <c r="AB233" s="3">
        <f t="shared" si="42"/>
        <v>6347387.3000000007</v>
      </c>
      <c r="AC233" s="3">
        <f t="shared" si="43"/>
        <v>52040.561613511527</v>
      </c>
    </row>
    <row r="234" spans="1:29" x14ac:dyDescent="0.2">
      <c r="A234" s="2" t="s">
        <v>1086</v>
      </c>
      <c r="B234" s="2" t="s">
        <v>1087</v>
      </c>
      <c r="C234" s="3">
        <v>1360380</v>
      </c>
      <c r="D234" s="3">
        <f t="shared" si="33"/>
        <v>76358129.400000006</v>
      </c>
      <c r="E234" s="3">
        <v>56130</v>
      </c>
      <c r="F234" s="3">
        <v>53400</v>
      </c>
      <c r="G234" s="7">
        <v>24140</v>
      </c>
      <c r="H234" s="3">
        <f t="shared" si="34"/>
        <v>1033191.9999999999</v>
      </c>
      <c r="I234" s="7">
        <v>42800</v>
      </c>
      <c r="J234" s="7">
        <v>40690</v>
      </c>
      <c r="K234" s="7">
        <v>132560</v>
      </c>
      <c r="L234" s="3">
        <f t="shared" si="35"/>
        <v>9238106.4000000004</v>
      </c>
      <c r="M234" s="7">
        <v>69690</v>
      </c>
      <c r="N234" s="7">
        <v>70610</v>
      </c>
      <c r="O234" s="7">
        <v>9390</v>
      </c>
      <c r="P234" s="3">
        <f t="shared" si="36"/>
        <v>484617.9</v>
      </c>
      <c r="Q234" s="7">
        <v>51610</v>
      </c>
      <c r="R234" s="7">
        <v>48560</v>
      </c>
      <c r="S234" s="7">
        <v>150440</v>
      </c>
      <c r="T234" s="3">
        <f t="shared" si="37"/>
        <v>7538548.4000000004</v>
      </c>
      <c r="U234" s="7">
        <v>50110</v>
      </c>
      <c r="V234" s="7">
        <v>49260</v>
      </c>
      <c r="W234" s="3">
        <f t="shared" si="38"/>
        <v>316530</v>
      </c>
      <c r="X234" s="3">
        <f t="shared" si="39"/>
        <v>18294464.700000003</v>
      </c>
      <c r="Y234" s="3">
        <f t="shared" si="40"/>
        <v>57796.937731020771</v>
      </c>
      <c r="AA234" s="3">
        <f t="shared" si="41"/>
        <v>1043850</v>
      </c>
      <c r="AB234" s="3">
        <f t="shared" si="42"/>
        <v>58063664.700000003</v>
      </c>
      <c r="AC234" s="3">
        <f t="shared" si="43"/>
        <v>55624.529099008476</v>
      </c>
    </row>
    <row r="235" spans="1:29" x14ac:dyDescent="0.2">
      <c r="A235" s="2" t="s">
        <v>1088</v>
      </c>
      <c r="B235" s="2" t="s">
        <v>1089</v>
      </c>
      <c r="C235" s="3">
        <v>620900</v>
      </c>
      <c r="D235" s="3">
        <f t="shared" si="33"/>
        <v>34944252</v>
      </c>
      <c r="E235" s="3">
        <v>56280</v>
      </c>
      <c r="F235" s="3">
        <v>53430</v>
      </c>
      <c r="G235" s="7">
        <v>9980</v>
      </c>
      <c r="H235" s="3">
        <f t="shared" si="34"/>
        <v>432134</v>
      </c>
      <c r="I235" s="7">
        <v>43300</v>
      </c>
      <c r="J235" s="7">
        <v>41450</v>
      </c>
      <c r="K235" s="7">
        <v>48300</v>
      </c>
      <c r="L235" s="3">
        <f t="shared" si="35"/>
        <v>3317244.0000000005</v>
      </c>
      <c r="M235" s="7">
        <v>68680</v>
      </c>
      <c r="N235" s="7">
        <v>68670</v>
      </c>
      <c r="O235" s="7">
        <v>3760</v>
      </c>
      <c r="P235" s="3">
        <f t="shared" si="36"/>
        <v>197663.2</v>
      </c>
      <c r="Q235" s="7">
        <v>52570</v>
      </c>
      <c r="R235" s="7">
        <v>48440</v>
      </c>
      <c r="S235" s="7">
        <v>74640</v>
      </c>
      <c r="T235" s="3">
        <f t="shared" si="37"/>
        <v>3772305.6</v>
      </c>
      <c r="U235" s="7">
        <v>50540</v>
      </c>
      <c r="V235" s="7">
        <v>49850</v>
      </c>
      <c r="W235" s="3">
        <f t="shared" si="38"/>
        <v>136680</v>
      </c>
      <c r="X235" s="3">
        <f t="shared" si="39"/>
        <v>7719346.8000000007</v>
      </c>
      <c r="Y235" s="3">
        <f t="shared" si="40"/>
        <v>56477.515364354702</v>
      </c>
      <c r="AA235" s="3">
        <f t="shared" si="41"/>
        <v>484220</v>
      </c>
      <c r="AB235" s="3">
        <f t="shared" si="42"/>
        <v>27224905.199999999</v>
      </c>
      <c r="AC235" s="3">
        <f t="shared" si="43"/>
        <v>56224.247656024119</v>
      </c>
    </row>
    <row r="236" spans="1:29" x14ac:dyDescent="0.2">
      <c r="A236" s="2" t="s">
        <v>1090</v>
      </c>
      <c r="B236" s="2" t="s">
        <v>1091</v>
      </c>
      <c r="C236" s="3">
        <v>18510</v>
      </c>
      <c r="D236" s="3">
        <f t="shared" si="33"/>
        <v>1041557.7000000001</v>
      </c>
      <c r="E236" s="3">
        <v>56270</v>
      </c>
      <c r="F236" s="3">
        <v>54220</v>
      </c>
      <c r="G236" s="7">
        <v>440</v>
      </c>
      <c r="H236" s="3">
        <f t="shared" si="34"/>
        <v>22228.800000000003</v>
      </c>
      <c r="I236" s="7">
        <v>50520</v>
      </c>
      <c r="J236" s="7">
        <v>47920</v>
      </c>
      <c r="K236" s="7" t="s">
        <v>736</v>
      </c>
      <c r="L236" s="3" t="str">
        <f t="shared" si="35"/>
        <v xml:space="preserve"> </v>
      </c>
      <c r="M236" s="7">
        <v>69440</v>
      </c>
      <c r="N236" s="7">
        <v>70800</v>
      </c>
      <c r="O236" s="7">
        <v>60</v>
      </c>
      <c r="P236" s="3">
        <f t="shared" si="36"/>
        <v>3519</v>
      </c>
      <c r="Q236" s="7">
        <v>58650</v>
      </c>
      <c r="R236" s="7">
        <v>55700</v>
      </c>
      <c r="S236" s="7">
        <v>1400</v>
      </c>
      <c r="T236" s="3">
        <f t="shared" si="37"/>
        <v>71918</v>
      </c>
      <c r="U236" s="7">
        <v>51370</v>
      </c>
      <c r="V236" s="7">
        <v>50670</v>
      </c>
      <c r="W236" s="3" t="str">
        <f t="shared" si="38"/>
        <v xml:space="preserve"> </v>
      </c>
      <c r="X236" s="3" t="str">
        <f t="shared" si="39"/>
        <v xml:space="preserve"> </v>
      </c>
      <c r="Y236" s="3" t="str">
        <f t="shared" si="40"/>
        <v xml:space="preserve"> </v>
      </c>
      <c r="AA236" s="3" t="str">
        <f t="shared" si="41"/>
        <v xml:space="preserve"> </v>
      </c>
      <c r="AB236" s="3" t="str">
        <f t="shared" si="42"/>
        <v xml:space="preserve"> </v>
      </c>
      <c r="AC236" s="3" t="str">
        <f t="shared" si="43"/>
        <v xml:space="preserve"> </v>
      </c>
    </row>
    <row r="237" spans="1:29" x14ac:dyDescent="0.2">
      <c r="A237" s="2" t="s">
        <v>1092</v>
      </c>
      <c r="B237" s="2" t="s">
        <v>1093</v>
      </c>
      <c r="C237" s="3">
        <v>959770</v>
      </c>
      <c r="D237" s="3">
        <f t="shared" si="33"/>
        <v>55445912.900000006</v>
      </c>
      <c r="E237" s="3">
        <v>57770</v>
      </c>
      <c r="F237" s="3">
        <v>55050</v>
      </c>
      <c r="G237" s="7">
        <v>15040</v>
      </c>
      <c r="H237" s="3">
        <f t="shared" si="34"/>
        <v>653036.80000000005</v>
      </c>
      <c r="I237" s="7">
        <v>43420</v>
      </c>
      <c r="J237" s="7">
        <v>41850</v>
      </c>
      <c r="K237" s="7">
        <v>90470</v>
      </c>
      <c r="L237" s="3">
        <f t="shared" si="35"/>
        <v>6272285.0999999996</v>
      </c>
      <c r="M237" s="7">
        <v>69330</v>
      </c>
      <c r="N237" s="7">
        <v>68740</v>
      </c>
      <c r="O237" s="7">
        <v>6030</v>
      </c>
      <c r="P237" s="3">
        <f t="shared" si="36"/>
        <v>306203.40000000002</v>
      </c>
      <c r="Q237" s="7">
        <v>50780</v>
      </c>
      <c r="R237" s="7">
        <v>49840</v>
      </c>
      <c r="S237" s="7">
        <v>102070</v>
      </c>
      <c r="T237" s="3">
        <f t="shared" si="37"/>
        <v>5308660.7</v>
      </c>
      <c r="U237" s="7">
        <v>52010</v>
      </c>
      <c r="V237" s="7">
        <v>51430</v>
      </c>
      <c r="W237" s="3">
        <f t="shared" si="38"/>
        <v>213610</v>
      </c>
      <c r="X237" s="3">
        <f t="shared" si="39"/>
        <v>12540186</v>
      </c>
      <c r="Y237" s="3">
        <f t="shared" si="40"/>
        <v>58705.987547399469</v>
      </c>
      <c r="AA237" s="3">
        <f t="shared" si="41"/>
        <v>746160</v>
      </c>
      <c r="AB237" s="3">
        <f t="shared" si="42"/>
        <v>42905726.900000006</v>
      </c>
      <c r="AC237" s="3">
        <f t="shared" si="43"/>
        <v>57502.046343947688</v>
      </c>
    </row>
    <row r="238" spans="1:29" x14ac:dyDescent="0.2">
      <c r="A238" s="2" t="s">
        <v>1094</v>
      </c>
      <c r="B238" s="2" t="s">
        <v>1095</v>
      </c>
      <c r="C238" s="3">
        <v>87780</v>
      </c>
      <c r="D238" s="3">
        <f t="shared" si="33"/>
        <v>5015749.2</v>
      </c>
      <c r="E238" s="3">
        <v>57140</v>
      </c>
      <c r="F238" s="3">
        <v>55160</v>
      </c>
      <c r="G238" s="7">
        <v>1160</v>
      </c>
      <c r="H238" s="3">
        <f t="shared" si="34"/>
        <v>54334.400000000001</v>
      </c>
      <c r="I238" s="7">
        <v>46840</v>
      </c>
      <c r="J238" s="7">
        <v>45870</v>
      </c>
      <c r="K238" s="7">
        <v>2980</v>
      </c>
      <c r="L238" s="3">
        <f t="shared" si="35"/>
        <v>213070</v>
      </c>
      <c r="M238" s="7">
        <v>71500</v>
      </c>
      <c r="N238" s="7">
        <v>71790</v>
      </c>
      <c r="O238" s="7">
        <v>340</v>
      </c>
      <c r="P238" s="3">
        <f t="shared" si="36"/>
        <v>18128.8</v>
      </c>
      <c r="Q238" s="7">
        <v>53320</v>
      </c>
      <c r="R238" s="7">
        <v>52100</v>
      </c>
      <c r="S238" s="7">
        <v>9440</v>
      </c>
      <c r="T238" s="3">
        <f t="shared" si="37"/>
        <v>498904</v>
      </c>
      <c r="U238" s="7">
        <v>52850</v>
      </c>
      <c r="V238" s="7">
        <v>52290</v>
      </c>
      <c r="W238" s="3">
        <f t="shared" si="38"/>
        <v>13920</v>
      </c>
      <c r="X238" s="3">
        <f t="shared" si="39"/>
        <v>784437.2</v>
      </c>
      <c r="Y238" s="3">
        <f t="shared" si="40"/>
        <v>56353.247126436785</v>
      </c>
      <c r="AA238" s="3">
        <f t="shared" si="41"/>
        <v>73860</v>
      </c>
      <c r="AB238" s="3">
        <f t="shared" si="42"/>
        <v>4231312</v>
      </c>
      <c r="AC238" s="3">
        <f t="shared" si="43"/>
        <v>57288.275115082586</v>
      </c>
    </row>
    <row r="239" spans="1:29" x14ac:dyDescent="0.2">
      <c r="A239" s="2" t="s">
        <v>1096</v>
      </c>
      <c r="B239" s="2" t="s">
        <v>1097</v>
      </c>
      <c r="C239" s="3">
        <v>21770</v>
      </c>
      <c r="D239" s="3">
        <f t="shared" si="33"/>
        <v>1257652.9000000001</v>
      </c>
      <c r="E239" s="3">
        <v>57770</v>
      </c>
      <c r="F239" s="3">
        <v>52480</v>
      </c>
      <c r="G239" s="7">
        <v>230</v>
      </c>
      <c r="H239" s="3">
        <f t="shared" si="34"/>
        <v>10414.4</v>
      </c>
      <c r="I239" s="7">
        <v>45280</v>
      </c>
      <c r="J239" s="7">
        <v>43450</v>
      </c>
      <c r="K239" s="7">
        <v>1810</v>
      </c>
      <c r="L239" s="3">
        <f t="shared" si="35"/>
        <v>104961.90000000001</v>
      </c>
      <c r="M239" s="7">
        <v>57990</v>
      </c>
      <c r="N239" s="7">
        <v>57290</v>
      </c>
      <c r="O239" s="7">
        <v>100</v>
      </c>
      <c r="P239" s="3">
        <f t="shared" si="36"/>
        <v>5454</v>
      </c>
      <c r="Q239" s="7">
        <v>54540</v>
      </c>
      <c r="R239" s="7">
        <v>52210</v>
      </c>
      <c r="S239" s="7">
        <v>760</v>
      </c>
      <c r="T239" s="3">
        <f t="shared" si="37"/>
        <v>39231.199999999997</v>
      </c>
      <c r="U239" s="7">
        <v>51620</v>
      </c>
      <c r="V239" s="7">
        <v>51860</v>
      </c>
      <c r="W239" s="3">
        <f t="shared" si="38"/>
        <v>2900</v>
      </c>
      <c r="X239" s="3">
        <f t="shared" si="39"/>
        <v>160061.5</v>
      </c>
      <c r="Y239" s="3">
        <f t="shared" si="40"/>
        <v>55193.620689655174</v>
      </c>
      <c r="AA239" s="3">
        <f t="shared" si="41"/>
        <v>18870</v>
      </c>
      <c r="AB239" s="3">
        <f t="shared" si="42"/>
        <v>1097591.4000000001</v>
      </c>
      <c r="AC239" s="3">
        <f t="shared" si="43"/>
        <v>58165.945945945961</v>
      </c>
    </row>
    <row r="240" spans="1:29" x14ac:dyDescent="0.2">
      <c r="A240" s="2" t="s">
        <v>1098</v>
      </c>
      <c r="B240" s="2" t="s">
        <v>1099</v>
      </c>
      <c r="C240" s="3">
        <v>197740</v>
      </c>
      <c r="D240" s="3">
        <f t="shared" si="33"/>
        <v>11211858</v>
      </c>
      <c r="E240" s="3">
        <v>56700</v>
      </c>
      <c r="F240" s="3">
        <v>53820</v>
      </c>
      <c r="G240" s="7">
        <v>2370</v>
      </c>
      <c r="H240" s="3">
        <f t="shared" si="34"/>
        <v>107858.7</v>
      </c>
      <c r="I240" s="7">
        <v>45510</v>
      </c>
      <c r="J240" s="7">
        <v>43800</v>
      </c>
      <c r="K240" s="7">
        <v>13340</v>
      </c>
      <c r="L240" s="3">
        <f t="shared" si="35"/>
        <v>895380.8</v>
      </c>
      <c r="M240" s="7">
        <v>67120</v>
      </c>
      <c r="N240" s="7">
        <v>66650</v>
      </c>
      <c r="O240" s="7">
        <v>1550</v>
      </c>
      <c r="P240" s="3">
        <f t="shared" si="36"/>
        <v>79732</v>
      </c>
      <c r="Q240" s="7">
        <v>51440</v>
      </c>
      <c r="R240" s="7">
        <v>48540</v>
      </c>
      <c r="S240" s="7">
        <v>10870</v>
      </c>
      <c r="T240" s="3">
        <f t="shared" si="37"/>
        <v>556870.1</v>
      </c>
      <c r="U240" s="7">
        <v>51230</v>
      </c>
      <c r="V240" s="7">
        <v>50100</v>
      </c>
      <c r="W240" s="3">
        <f t="shared" si="38"/>
        <v>28130</v>
      </c>
      <c r="X240" s="3">
        <f t="shared" si="39"/>
        <v>1639841.6</v>
      </c>
      <c r="Y240" s="3">
        <f t="shared" si="40"/>
        <v>58295.115535015997</v>
      </c>
      <c r="AA240" s="3">
        <f t="shared" si="41"/>
        <v>169610</v>
      </c>
      <c r="AB240" s="3">
        <f t="shared" si="42"/>
        <v>9572016.4000000004</v>
      </c>
      <c r="AC240" s="3">
        <f t="shared" si="43"/>
        <v>56435.448381581278</v>
      </c>
    </row>
    <row r="241" spans="1:29" x14ac:dyDescent="0.2">
      <c r="A241" s="2" t="s">
        <v>1100</v>
      </c>
      <c r="B241" s="2" t="s">
        <v>1101</v>
      </c>
      <c r="C241" s="3">
        <v>96380</v>
      </c>
      <c r="D241" s="3">
        <f t="shared" si="33"/>
        <v>5717261.5999999996</v>
      </c>
      <c r="E241" s="3">
        <v>59320</v>
      </c>
      <c r="F241" s="3">
        <v>55780</v>
      </c>
      <c r="G241" s="7">
        <v>1060</v>
      </c>
      <c r="H241" s="3">
        <f t="shared" si="34"/>
        <v>48982.6</v>
      </c>
      <c r="I241" s="7">
        <v>46210</v>
      </c>
      <c r="J241" s="7">
        <v>43770</v>
      </c>
      <c r="K241" s="7">
        <v>4830</v>
      </c>
      <c r="L241" s="3">
        <f t="shared" si="35"/>
        <v>308009.10000000003</v>
      </c>
      <c r="M241" s="7">
        <v>63770</v>
      </c>
      <c r="N241" s="7">
        <v>62430</v>
      </c>
      <c r="O241" s="7">
        <v>810</v>
      </c>
      <c r="P241" s="3">
        <f t="shared" si="36"/>
        <v>41990.400000000001</v>
      </c>
      <c r="Q241" s="7">
        <v>51840</v>
      </c>
      <c r="R241" s="7">
        <v>47180</v>
      </c>
      <c r="S241" s="7">
        <v>5280</v>
      </c>
      <c r="T241" s="3">
        <f t="shared" si="37"/>
        <v>266587.2</v>
      </c>
      <c r="U241" s="7">
        <v>50490</v>
      </c>
      <c r="V241" s="7">
        <v>49370</v>
      </c>
      <c r="W241" s="3">
        <f t="shared" si="38"/>
        <v>11980</v>
      </c>
      <c r="X241" s="3">
        <f t="shared" si="39"/>
        <v>665569.30000000005</v>
      </c>
      <c r="Y241" s="3">
        <f t="shared" si="40"/>
        <v>55556.702838063437</v>
      </c>
      <c r="AA241" s="3">
        <f t="shared" si="41"/>
        <v>84400</v>
      </c>
      <c r="AB241" s="3">
        <f t="shared" si="42"/>
        <v>5051692.3</v>
      </c>
      <c r="AC241" s="3">
        <f t="shared" si="43"/>
        <v>59854.174170616112</v>
      </c>
    </row>
    <row r="242" spans="1:29" x14ac:dyDescent="0.2">
      <c r="A242" s="2" t="s">
        <v>1102</v>
      </c>
      <c r="B242" s="2" t="s">
        <v>1103</v>
      </c>
      <c r="C242" s="3">
        <v>133080</v>
      </c>
      <c r="D242" s="3">
        <f t="shared" si="33"/>
        <v>7996777.2000000002</v>
      </c>
      <c r="E242" s="3">
        <v>60090</v>
      </c>
      <c r="F242" s="3">
        <v>56830</v>
      </c>
      <c r="G242" s="7">
        <v>1480</v>
      </c>
      <c r="H242" s="3">
        <f t="shared" si="34"/>
        <v>70166.799999999988</v>
      </c>
      <c r="I242" s="7">
        <v>47410</v>
      </c>
      <c r="J242" s="7">
        <v>44910</v>
      </c>
      <c r="K242" s="7">
        <v>10420</v>
      </c>
      <c r="L242" s="3">
        <f t="shared" si="35"/>
        <v>701370.20000000007</v>
      </c>
      <c r="M242" s="7">
        <v>67310</v>
      </c>
      <c r="N242" s="7">
        <v>67010</v>
      </c>
      <c r="O242" s="7">
        <v>1270</v>
      </c>
      <c r="P242" s="3">
        <f t="shared" si="36"/>
        <v>64858.9</v>
      </c>
      <c r="Q242" s="7">
        <v>51070</v>
      </c>
      <c r="R242" s="7">
        <v>49740</v>
      </c>
      <c r="S242" s="7">
        <v>7170</v>
      </c>
      <c r="T242" s="3">
        <f t="shared" si="37"/>
        <v>375636.3</v>
      </c>
      <c r="U242" s="7">
        <v>52390</v>
      </c>
      <c r="V242" s="7">
        <v>51420</v>
      </c>
      <c r="W242" s="3">
        <f t="shared" si="38"/>
        <v>20340</v>
      </c>
      <c r="X242" s="3">
        <f t="shared" si="39"/>
        <v>1212032.2</v>
      </c>
      <c r="Y242" s="3">
        <f t="shared" si="40"/>
        <v>59588.603736479839</v>
      </c>
      <c r="AA242" s="3">
        <f t="shared" si="41"/>
        <v>112740</v>
      </c>
      <c r="AB242" s="3">
        <f t="shared" si="42"/>
        <v>6784745</v>
      </c>
      <c r="AC242" s="3">
        <f t="shared" si="43"/>
        <v>60180.459464254032</v>
      </c>
    </row>
    <row r="243" spans="1:29" x14ac:dyDescent="0.2">
      <c r="A243" s="2" t="s">
        <v>1104</v>
      </c>
      <c r="B243" s="2" t="s">
        <v>1105</v>
      </c>
      <c r="C243" s="3">
        <v>39260</v>
      </c>
      <c r="D243" s="3">
        <f t="shared" si="33"/>
        <v>2204841.6</v>
      </c>
      <c r="E243" s="3">
        <v>56160</v>
      </c>
      <c r="F243" s="3">
        <v>51980</v>
      </c>
      <c r="G243" s="7" t="s">
        <v>736</v>
      </c>
      <c r="H243" s="3" t="str">
        <f t="shared" si="34"/>
        <v xml:space="preserve"> </v>
      </c>
      <c r="I243" s="7">
        <v>50470</v>
      </c>
      <c r="J243" s="7">
        <v>50720</v>
      </c>
      <c r="K243" s="7">
        <v>11810</v>
      </c>
      <c r="L243" s="3">
        <f t="shared" si="35"/>
        <v>695963.3</v>
      </c>
      <c r="M243" s="7">
        <v>58930</v>
      </c>
      <c r="N243" s="7">
        <v>54770</v>
      </c>
      <c r="O243" s="7">
        <v>780</v>
      </c>
      <c r="P243" s="3">
        <f t="shared" si="36"/>
        <v>27206.400000000001</v>
      </c>
      <c r="Q243" s="7">
        <v>34880</v>
      </c>
      <c r="R243" s="7">
        <v>24780</v>
      </c>
      <c r="S243" s="7" t="s">
        <v>736</v>
      </c>
      <c r="T243" s="3" t="str">
        <f t="shared" si="37"/>
        <v xml:space="preserve"> </v>
      </c>
      <c r="U243" s="7">
        <v>43180</v>
      </c>
      <c r="V243" s="7">
        <v>41780</v>
      </c>
      <c r="W243" s="3" t="str">
        <f t="shared" si="38"/>
        <v xml:space="preserve"> </v>
      </c>
      <c r="X243" s="3" t="str">
        <f t="shared" si="39"/>
        <v xml:space="preserve"> </v>
      </c>
      <c r="Y243" s="3" t="str">
        <f t="shared" si="40"/>
        <v xml:space="preserve"> </v>
      </c>
      <c r="AA243" s="3" t="str">
        <f t="shared" si="41"/>
        <v xml:space="preserve"> </v>
      </c>
      <c r="AB243" s="3" t="str">
        <f t="shared" si="42"/>
        <v xml:space="preserve"> </v>
      </c>
      <c r="AC243" s="3" t="str">
        <f t="shared" si="43"/>
        <v xml:space="preserve"> </v>
      </c>
    </row>
    <row r="244" spans="1:29" x14ac:dyDescent="0.2">
      <c r="A244" s="2" t="s">
        <v>1106</v>
      </c>
      <c r="B244" s="2" t="s">
        <v>1107</v>
      </c>
      <c r="C244" s="3">
        <v>66040</v>
      </c>
      <c r="D244" s="3">
        <f t="shared" si="33"/>
        <v>3442665.2</v>
      </c>
      <c r="E244" s="3">
        <v>52130</v>
      </c>
      <c r="F244" s="3">
        <v>48590</v>
      </c>
      <c r="G244" s="7">
        <v>650</v>
      </c>
      <c r="H244" s="3">
        <f t="shared" si="34"/>
        <v>28821.000000000004</v>
      </c>
      <c r="I244" s="7">
        <v>44340</v>
      </c>
      <c r="J244" s="7">
        <v>43470</v>
      </c>
      <c r="K244" s="7">
        <v>11350</v>
      </c>
      <c r="L244" s="3">
        <f t="shared" si="35"/>
        <v>753413</v>
      </c>
      <c r="M244" s="7">
        <v>66380</v>
      </c>
      <c r="N244" s="7">
        <v>68860</v>
      </c>
      <c r="O244" s="7">
        <v>320</v>
      </c>
      <c r="P244" s="3">
        <f t="shared" si="36"/>
        <v>11808</v>
      </c>
      <c r="Q244" s="7">
        <v>36900</v>
      </c>
      <c r="R244" s="7">
        <v>34580</v>
      </c>
      <c r="S244" s="7">
        <v>4860</v>
      </c>
      <c r="T244" s="3">
        <f t="shared" si="37"/>
        <v>225892.8</v>
      </c>
      <c r="U244" s="7">
        <v>46480</v>
      </c>
      <c r="V244" s="7">
        <v>43930</v>
      </c>
      <c r="W244" s="3">
        <f t="shared" si="38"/>
        <v>17180</v>
      </c>
      <c r="X244" s="3">
        <f t="shared" si="39"/>
        <v>1019934.8</v>
      </c>
      <c r="Y244" s="3">
        <f t="shared" si="40"/>
        <v>59367.566938300348</v>
      </c>
      <c r="AA244" s="3">
        <f t="shared" si="41"/>
        <v>48860</v>
      </c>
      <c r="AB244" s="3">
        <f t="shared" si="42"/>
        <v>2422730.4000000004</v>
      </c>
      <c r="AC244" s="3">
        <f t="shared" si="43"/>
        <v>49585.14940646747</v>
      </c>
    </row>
    <row r="245" spans="1:29" x14ac:dyDescent="0.2">
      <c r="A245" s="2" t="s">
        <v>1108</v>
      </c>
      <c r="B245" s="2" t="s">
        <v>1109</v>
      </c>
      <c r="C245" s="3">
        <v>179650</v>
      </c>
      <c r="D245" s="3">
        <f t="shared" si="33"/>
        <v>7250674</v>
      </c>
      <c r="E245" s="3">
        <v>40360</v>
      </c>
      <c r="F245" s="3">
        <v>35320</v>
      </c>
      <c r="G245" s="7">
        <v>2370</v>
      </c>
      <c r="H245" s="3">
        <f t="shared" si="34"/>
        <v>102597.3</v>
      </c>
      <c r="I245" s="7">
        <v>43290</v>
      </c>
      <c r="J245" s="7">
        <v>37320</v>
      </c>
      <c r="K245" s="7">
        <v>16680</v>
      </c>
      <c r="L245" s="3">
        <f t="shared" si="35"/>
        <v>667366.79999999993</v>
      </c>
      <c r="M245" s="7">
        <v>40010</v>
      </c>
      <c r="N245" s="7">
        <v>35160</v>
      </c>
      <c r="O245" s="7">
        <v>470</v>
      </c>
      <c r="P245" s="3">
        <f t="shared" si="36"/>
        <v>16309.000000000002</v>
      </c>
      <c r="Q245" s="7">
        <v>34700</v>
      </c>
      <c r="R245" s="7">
        <v>30930</v>
      </c>
      <c r="S245" s="7">
        <v>7250</v>
      </c>
      <c r="T245" s="3">
        <f t="shared" si="37"/>
        <v>278472.5</v>
      </c>
      <c r="U245" s="7">
        <v>38410</v>
      </c>
      <c r="V245" s="7">
        <v>32140</v>
      </c>
      <c r="W245" s="3">
        <f t="shared" si="38"/>
        <v>26770</v>
      </c>
      <c r="X245" s="3">
        <f t="shared" si="39"/>
        <v>1064745.6000000001</v>
      </c>
      <c r="Y245" s="3">
        <f t="shared" si="40"/>
        <v>39773.836384011956</v>
      </c>
      <c r="AA245" s="3">
        <f t="shared" si="41"/>
        <v>152880</v>
      </c>
      <c r="AB245" s="3">
        <f t="shared" si="42"/>
        <v>6185928.4000000004</v>
      </c>
      <c r="AC245" s="3">
        <f t="shared" si="43"/>
        <v>40462.639979068554</v>
      </c>
    </row>
    <row r="246" spans="1:29" x14ac:dyDescent="0.2">
      <c r="A246" s="2" t="s">
        <v>1110</v>
      </c>
      <c r="B246" s="2" t="s">
        <v>1111</v>
      </c>
      <c r="C246" s="3">
        <v>619700</v>
      </c>
      <c r="D246" s="3">
        <f t="shared" si="33"/>
        <v>18336923</v>
      </c>
      <c r="E246" s="3">
        <v>29590</v>
      </c>
      <c r="F246" s="3">
        <v>25930</v>
      </c>
      <c r="G246" s="7">
        <v>12010</v>
      </c>
      <c r="H246" s="3">
        <f t="shared" si="34"/>
        <v>313461</v>
      </c>
      <c r="I246" s="7">
        <v>26100</v>
      </c>
      <c r="J246" s="7">
        <v>25060</v>
      </c>
      <c r="K246" s="7">
        <v>88770</v>
      </c>
      <c r="L246" s="3">
        <f t="shared" si="35"/>
        <v>3582757.1999999997</v>
      </c>
      <c r="M246" s="7">
        <v>40360</v>
      </c>
      <c r="N246" s="7">
        <v>38290</v>
      </c>
      <c r="O246" s="7">
        <v>2900</v>
      </c>
      <c r="P246" s="3">
        <f t="shared" si="36"/>
        <v>61944</v>
      </c>
      <c r="Q246" s="7">
        <v>21360</v>
      </c>
      <c r="R246" s="7">
        <v>19330</v>
      </c>
      <c r="S246" s="7">
        <v>41540</v>
      </c>
      <c r="T246" s="3">
        <f t="shared" si="37"/>
        <v>863616.6</v>
      </c>
      <c r="U246" s="7">
        <v>20790</v>
      </c>
      <c r="V246" s="7">
        <v>19990</v>
      </c>
      <c r="W246" s="3">
        <f t="shared" si="38"/>
        <v>145220</v>
      </c>
      <c r="X246" s="3">
        <f t="shared" si="39"/>
        <v>4821778.8</v>
      </c>
      <c r="Y246" s="3">
        <f t="shared" si="40"/>
        <v>33203.26952210439</v>
      </c>
      <c r="AA246" s="3">
        <f t="shared" si="41"/>
        <v>474480</v>
      </c>
      <c r="AB246" s="3">
        <f t="shared" si="42"/>
        <v>13515144.199999999</v>
      </c>
      <c r="AC246" s="3">
        <f t="shared" si="43"/>
        <v>28484.117771033554</v>
      </c>
    </row>
    <row r="247" spans="1:29" x14ac:dyDescent="0.2">
      <c r="A247" s="2" t="s">
        <v>1112</v>
      </c>
      <c r="B247" s="2" t="s">
        <v>1113</v>
      </c>
      <c r="C247" s="3">
        <v>271740</v>
      </c>
      <c r="D247" s="3">
        <f t="shared" si="33"/>
        <v>13432108.199999999</v>
      </c>
      <c r="E247" s="3">
        <v>49430</v>
      </c>
      <c r="F247" s="3">
        <v>43400</v>
      </c>
      <c r="G247" s="7">
        <v>3070</v>
      </c>
      <c r="H247" s="3">
        <f t="shared" si="34"/>
        <v>147697.70000000001</v>
      </c>
      <c r="I247" s="7">
        <v>48110</v>
      </c>
      <c r="J247" s="7">
        <v>48730</v>
      </c>
      <c r="K247" s="7">
        <v>44730</v>
      </c>
      <c r="L247" s="3">
        <f t="shared" si="35"/>
        <v>2466412.2000000002</v>
      </c>
      <c r="M247" s="7">
        <v>55140</v>
      </c>
      <c r="N247" s="7">
        <v>52600</v>
      </c>
      <c r="O247" s="7">
        <v>1480</v>
      </c>
      <c r="P247" s="3">
        <f t="shared" si="36"/>
        <v>74710.399999999994</v>
      </c>
      <c r="Q247" s="7">
        <v>50480</v>
      </c>
      <c r="R247" s="7">
        <v>50620</v>
      </c>
      <c r="S247" s="7">
        <v>12640</v>
      </c>
      <c r="T247" s="3">
        <f t="shared" si="37"/>
        <v>453396.8</v>
      </c>
      <c r="U247" s="7">
        <v>35870</v>
      </c>
      <c r="V247" s="7">
        <v>29660</v>
      </c>
      <c r="W247" s="3">
        <f t="shared" si="38"/>
        <v>61920</v>
      </c>
      <c r="X247" s="3">
        <f t="shared" si="39"/>
        <v>3142217.1</v>
      </c>
      <c r="Y247" s="3">
        <f t="shared" si="40"/>
        <v>50746.40019379845</v>
      </c>
      <c r="AA247" s="3">
        <f t="shared" si="41"/>
        <v>209820</v>
      </c>
      <c r="AB247" s="3">
        <f t="shared" si="42"/>
        <v>10289891.1</v>
      </c>
      <c r="AC247" s="3">
        <f t="shared" si="43"/>
        <v>49041.517014583929</v>
      </c>
    </row>
    <row r="248" spans="1:29" x14ac:dyDescent="0.2">
      <c r="A248" s="2" t="s">
        <v>1114</v>
      </c>
      <c r="B248" s="2" t="s">
        <v>1115</v>
      </c>
      <c r="C248" s="3">
        <v>5640</v>
      </c>
      <c r="D248" s="3">
        <f t="shared" si="33"/>
        <v>286568.40000000002</v>
      </c>
      <c r="E248" s="3">
        <v>50810</v>
      </c>
      <c r="F248" s="3">
        <v>47340</v>
      </c>
      <c r="G248" s="7">
        <v>70</v>
      </c>
      <c r="H248" s="3">
        <f t="shared" si="34"/>
        <v>4235</v>
      </c>
      <c r="I248" s="7">
        <v>60500</v>
      </c>
      <c r="J248" s="7">
        <v>57410</v>
      </c>
      <c r="K248" s="7">
        <v>680</v>
      </c>
      <c r="L248" s="3">
        <f t="shared" si="35"/>
        <v>34224.400000000001</v>
      </c>
      <c r="M248" s="7">
        <v>50330</v>
      </c>
      <c r="N248" s="7">
        <v>45680</v>
      </c>
      <c r="O248" s="7" t="s">
        <v>202</v>
      </c>
      <c r="P248" s="3" t="str">
        <f t="shared" si="36"/>
        <v xml:space="preserve"> </v>
      </c>
      <c r="Q248" s="7" t="s">
        <v>202</v>
      </c>
      <c r="R248" s="7" t="s">
        <v>202</v>
      </c>
      <c r="S248" s="7">
        <v>230</v>
      </c>
      <c r="T248" s="3">
        <f t="shared" si="37"/>
        <v>11934.7</v>
      </c>
      <c r="U248" s="7">
        <v>51890</v>
      </c>
      <c r="V248" s="7">
        <v>47450</v>
      </c>
      <c r="W248" s="3" t="str">
        <f t="shared" si="38"/>
        <v xml:space="preserve"> </v>
      </c>
      <c r="X248" s="3" t="str">
        <f t="shared" si="39"/>
        <v xml:space="preserve"> </v>
      </c>
      <c r="Y248" s="3" t="str">
        <f t="shared" si="40"/>
        <v xml:space="preserve"> </v>
      </c>
      <c r="AA248" s="3" t="str">
        <f t="shared" si="41"/>
        <v xml:space="preserve"> </v>
      </c>
      <c r="AB248" s="3" t="str">
        <f t="shared" si="42"/>
        <v xml:space="preserve"> </v>
      </c>
      <c r="AC248" s="3" t="str">
        <f t="shared" si="43"/>
        <v xml:space="preserve"> </v>
      </c>
    </row>
    <row r="249" spans="1:29" x14ac:dyDescent="0.2">
      <c r="A249" s="2" t="s">
        <v>1116</v>
      </c>
      <c r="B249" s="2" t="s">
        <v>1117</v>
      </c>
      <c r="C249" s="3">
        <v>10370</v>
      </c>
      <c r="D249" s="3">
        <f t="shared" si="33"/>
        <v>566202</v>
      </c>
      <c r="E249" s="3">
        <v>54600</v>
      </c>
      <c r="F249" s="3">
        <v>49590</v>
      </c>
      <c r="G249" s="7">
        <v>210</v>
      </c>
      <c r="H249" s="3">
        <f t="shared" si="34"/>
        <v>10865.4</v>
      </c>
      <c r="I249" s="7">
        <v>51740</v>
      </c>
      <c r="J249" s="7">
        <v>49520</v>
      </c>
      <c r="K249" s="7">
        <v>850</v>
      </c>
      <c r="L249" s="3">
        <f t="shared" si="35"/>
        <v>55122.499999999993</v>
      </c>
      <c r="M249" s="7">
        <v>64850</v>
      </c>
      <c r="N249" s="7">
        <v>61860</v>
      </c>
      <c r="O249" s="7">
        <v>130</v>
      </c>
      <c r="P249" s="3">
        <f t="shared" si="36"/>
        <v>7254</v>
      </c>
      <c r="Q249" s="7">
        <v>55800</v>
      </c>
      <c r="R249" s="7">
        <v>49780</v>
      </c>
      <c r="S249" s="7">
        <v>450</v>
      </c>
      <c r="T249" s="3">
        <f t="shared" si="37"/>
        <v>22261.5</v>
      </c>
      <c r="U249" s="7">
        <v>49470</v>
      </c>
      <c r="V249" s="7">
        <v>44610</v>
      </c>
      <c r="W249" s="3">
        <f t="shared" si="38"/>
        <v>1640</v>
      </c>
      <c r="X249" s="3">
        <f t="shared" si="39"/>
        <v>95503.4</v>
      </c>
      <c r="Y249" s="3">
        <f t="shared" si="40"/>
        <v>58233.780487804877</v>
      </c>
      <c r="AA249" s="3">
        <f t="shared" si="41"/>
        <v>8730</v>
      </c>
      <c r="AB249" s="3">
        <f t="shared" si="42"/>
        <v>470698.6</v>
      </c>
      <c r="AC249" s="3">
        <f t="shared" si="43"/>
        <v>53917.365406643759</v>
      </c>
    </row>
    <row r="250" spans="1:29" x14ac:dyDescent="0.2">
      <c r="A250" s="2" t="s">
        <v>1118</v>
      </c>
      <c r="B250" s="2" t="s">
        <v>1119</v>
      </c>
      <c r="C250" s="3">
        <v>10430</v>
      </c>
      <c r="D250" s="3">
        <f t="shared" si="33"/>
        <v>447655.60000000003</v>
      </c>
      <c r="E250" s="3">
        <v>42920</v>
      </c>
      <c r="F250" s="3">
        <v>38220</v>
      </c>
      <c r="G250" s="7">
        <v>180</v>
      </c>
      <c r="H250" s="3">
        <f t="shared" si="34"/>
        <v>7680.6</v>
      </c>
      <c r="I250" s="7">
        <v>42670</v>
      </c>
      <c r="J250" s="7">
        <v>36950</v>
      </c>
      <c r="K250" s="7">
        <v>990</v>
      </c>
      <c r="L250" s="3">
        <f t="shared" si="35"/>
        <v>46431</v>
      </c>
      <c r="M250" s="7">
        <v>46900</v>
      </c>
      <c r="N250" s="7">
        <v>42830</v>
      </c>
      <c r="O250" s="7">
        <v>150</v>
      </c>
      <c r="P250" s="3">
        <f t="shared" si="36"/>
        <v>6042</v>
      </c>
      <c r="Q250" s="7">
        <v>40280</v>
      </c>
      <c r="R250" s="7">
        <v>38950</v>
      </c>
      <c r="S250" s="7">
        <v>270</v>
      </c>
      <c r="T250" s="3">
        <f t="shared" si="37"/>
        <v>10673.1</v>
      </c>
      <c r="U250" s="7">
        <v>39530</v>
      </c>
      <c r="V250" s="7">
        <v>35900</v>
      </c>
      <c r="W250" s="3">
        <f t="shared" si="38"/>
        <v>1590</v>
      </c>
      <c r="X250" s="3">
        <f t="shared" si="39"/>
        <v>70826.7</v>
      </c>
      <c r="Y250" s="3">
        <f t="shared" si="40"/>
        <v>44545.094339622643</v>
      </c>
      <c r="AA250" s="3">
        <f t="shared" si="41"/>
        <v>8840</v>
      </c>
      <c r="AB250" s="3">
        <f t="shared" si="42"/>
        <v>376828.9</v>
      </c>
      <c r="AC250" s="3">
        <f t="shared" si="43"/>
        <v>42627.703619909502</v>
      </c>
    </row>
    <row r="251" spans="1:29" x14ac:dyDescent="0.2">
      <c r="A251" s="2" t="s">
        <v>1120</v>
      </c>
      <c r="B251" s="2" t="s">
        <v>1121</v>
      </c>
      <c r="C251" s="3">
        <v>140280</v>
      </c>
      <c r="D251" s="3">
        <f t="shared" si="33"/>
        <v>8022613.1999999993</v>
      </c>
      <c r="E251" s="3">
        <v>57190</v>
      </c>
      <c r="F251" s="3">
        <v>55370</v>
      </c>
      <c r="G251" s="7">
        <v>1750</v>
      </c>
      <c r="H251" s="3">
        <f t="shared" si="34"/>
        <v>95917.5</v>
      </c>
      <c r="I251" s="7">
        <v>54810</v>
      </c>
      <c r="J251" s="7">
        <v>52260</v>
      </c>
      <c r="K251" s="7">
        <v>9200</v>
      </c>
      <c r="L251" s="3">
        <f t="shared" si="35"/>
        <v>637284</v>
      </c>
      <c r="M251" s="7">
        <v>69270</v>
      </c>
      <c r="N251" s="7">
        <v>69060</v>
      </c>
      <c r="O251" s="7">
        <v>640</v>
      </c>
      <c r="P251" s="3">
        <f t="shared" si="36"/>
        <v>32313.600000000002</v>
      </c>
      <c r="Q251" s="7">
        <v>50490</v>
      </c>
      <c r="R251" s="7">
        <v>48160</v>
      </c>
      <c r="S251" s="7">
        <v>10240</v>
      </c>
      <c r="T251" s="3">
        <f t="shared" si="37"/>
        <v>552345.59999999998</v>
      </c>
      <c r="U251" s="7">
        <v>53940</v>
      </c>
      <c r="V251" s="7">
        <v>54050</v>
      </c>
      <c r="W251" s="3">
        <f t="shared" si="38"/>
        <v>21830</v>
      </c>
      <c r="X251" s="3">
        <f t="shared" si="39"/>
        <v>1317860.7</v>
      </c>
      <c r="Y251" s="3">
        <f t="shared" si="40"/>
        <v>60369.248740265692</v>
      </c>
      <c r="AA251" s="3">
        <f t="shared" si="41"/>
        <v>118450</v>
      </c>
      <c r="AB251" s="3">
        <f t="shared" si="42"/>
        <v>6704752.4999999991</v>
      </c>
      <c r="AC251" s="3">
        <f t="shared" si="43"/>
        <v>56604.07344871253</v>
      </c>
    </row>
    <row r="252" spans="1:29" x14ac:dyDescent="0.2">
      <c r="A252" s="2" t="s">
        <v>1122</v>
      </c>
      <c r="B252" s="2" t="s">
        <v>1123</v>
      </c>
      <c r="C252" s="3">
        <v>100230</v>
      </c>
      <c r="D252" s="3">
        <f t="shared" si="33"/>
        <v>3239433.6</v>
      </c>
      <c r="E252" s="3">
        <v>32320</v>
      </c>
      <c r="F252" s="3">
        <v>30660</v>
      </c>
      <c r="G252" s="7">
        <v>1830</v>
      </c>
      <c r="H252" s="3">
        <f t="shared" si="34"/>
        <v>57937.8</v>
      </c>
      <c r="I252" s="7">
        <v>31660</v>
      </c>
      <c r="J252" s="7">
        <v>30540</v>
      </c>
      <c r="K252" s="7">
        <v>9570</v>
      </c>
      <c r="L252" s="3">
        <f t="shared" si="35"/>
        <v>400408.80000000005</v>
      </c>
      <c r="M252" s="7">
        <v>41840</v>
      </c>
      <c r="N252" s="7">
        <v>40620</v>
      </c>
      <c r="O252" s="7">
        <v>570</v>
      </c>
      <c r="P252" s="3">
        <f t="shared" si="36"/>
        <v>17037.3</v>
      </c>
      <c r="Q252" s="7">
        <v>29890</v>
      </c>
      <c r="R252" s="7">
        <v>29090</v>
      </c>
      <c r="S252" s="7">
        <v>3390</v>
      </c>
      <c r="T252" s="3">
        <f t="shared" si="37"/>
        <v>93801.3</v>
      </c>
      <c r="U252" s="7">
        <v>27670</v>
      </c>
      <c r="V252" s="7">
        <v>26900</v>
      </c>
      <c r="W252" s="3">
        <f t="shared" si="38"/>
        <v>15360</v>
      </c>
      <c r="X252" s="3">
        <f t="shared" si="39"/>
        <v>569185.20000000007</v>
      </c>
      <c r="Y252" s="3">
        <f t="shared" si="40"/>
        <v>37056.328125000007</v>
      </c>
      <c r="AA252" s="3">
        <f t="shared" si="41"/>
        <v>84870</v>
      </c>
      <c r="AB252" s="3">
        <f t="shared" si="42"/>
        <v>2670248.4</v>
      </c>
      <c r="AC252" s="3">
        <f t="shared" si="43"/>
        <v>31462.80664545776</v>
      </c>
    </row>
    <row r="253" spans="1:29" x14ac:dyDescent="0.2">
      <c r="A253" s="2" t="s">
        <v>1124</v>
      </c>
      <c r="B253" s="2" t="s">
        <v>1125</v>
      </c>
      <c r="C253" s="3">
        <v>8690</v>
      </c>
      <c r="D253" s="3">
        <f t="shared" si="33"/>
        <v>398175.8</v>
      </c>
      <c r="E253" s="3">
        <v>45820</v>
      </c>
      <c r="F253" s="3">
        <v>43350</v>
      </c>
      <c r="G253" s="7">
        <v>150</v>
      </c>
      <c r="H253" s="3">
        <f t="shared" si="34"/>
        <v>6723</v>
      </c>
      <c r="I253" s="7">
        <v>44820</v>
      </c>
      <c r="J253" s="7">
        <v>42010</v>
      </c>
      <c r="K253" s="7">
        <v>1160</v>
      </c>
      <c r="L253" s="3">
        <f t="shared" si="35"/>
        <v>50297.599999999999</v>
      </c>
      <c r="M253" s="7">
        <v>43360</v>
      </c>
      <c r="N253" s="7">
        <v>41450</v>
      </c>
      <c r="O253" s="7">
        <v>50</v>
      </c>
      <c r="P253" s="3">
        <f t="shared" si="36"/>
        <v>2596</v>
      </c>
      <c r="Q253" s="7">
        <v>51920</v>
      </c>
      <c r="R253" s="7">
        <v>43990</v>
      </c>
      <c r="S253" s="7">
        <v>1260</v>
      </c>
      <c r="T253" s="3">
        <f t="shared" si="37"/>
        <v>57191.4</v>
      </c>
      <c r="U253" s="7">
        <v>45390</v>
      </c>
      <c r="V253" s="7">
        <v>47190</v>
      </c>
      <c r="W253" s="3">
        <f t="shared" si="38"/>
        <v>2620</v>
      </c>
      <c r="X253" s="3">
        <f t="shared" si="39"/>
        <v>116808</v>
      </c>
      <c r="Y253" s="3">
        <f t="shared" si="40"/>
        <v>44583.206106870231</v>
      </c>
      <c r="AA253" s="3">
        <f t="shared" si="41"/>
        <v>6070</v>
      </c>
      <c r="AB253" s="3">
        <f t="shared" si="42"/>
        <v>281367.8</v>
      </c>
      <c r="AC253" s="3">
        <f t="shared" si="43"/>
        <v>46353.838550247114</v>
      </c>
    </row>
    <row r="254" spans="1:29" x14ac:dyDescent="0.2">
      <c r="A254" s="2" t="s">
        <v>1126</v>
      </c>
      <c r="B254" s="2" t="s">
        <v>1127</v>
      </c>
      <c r="C254" s="3">
        <v>11060</v>
      </c>
      <c r="D254" s="3">
        <f t="shared" si="33"/>
        <v>538953.79999999993</v>
      </c>
      <c r="E254" s="3">
        <v>48730</v>
      </c>
      <c r="F254" s="3">
        <v>46760</v>
      </c>
      <c r="G254" s="7">
        <v>90</v>
      </c>
      <c r="H254" s="3">
        <f t="shared" si="34"/>
        <v>4568.3999999999996</v>
      </c>
      <c r="I254" s="7">
        <v>50760</v>
      </c>
      <c r="J254" s="7">
        <v>52030</v>
      </c>
      <c r="K254" s="7">
        <v>70</v>
      </c>
      <c r="L254" s="3">
        <f t="shared" si="35"/>
        <v>4861.5</v>
      </c>
      <c r="M254" s="7">
        <v>69450</v>
      </c>
      <c r="N254" s="7">
        <v>72110</v>
      </c>
      <c r="O254" s="7">
        <v>170</v>
      </c>
      <c r="P254" s="3">
        <f t="shared" si="36"/>
        <v>9598.2000000000007</v>
      </c>
      <c r="Q254" s="7">
        <v>56460</v>
      </c>
      <c r="R254" s="7">
        <v>51900</v>
      </c>
      <c r="S254" s="7">
        <v>650</v>
      </c>
      <c r="T254" s="3">
        <f t="shared" si="37"/>
        <v>22483.500000000004</v>
      </c>
      <c r="U254" s="7">
        <v>34590</v>
      </c>
      <c r="V254" s="7">
        <v>32800</v>
      </c>
      <c r="W254" s="3">
        <f t="shared" si="38"/>
        <v>980</v>
      </c>
      <c r="X254" s="3">
        <f t="shared" si="39"/>
        <v>41511.600000000006</v>
      </c>
      <c r="Y254" s="3">
        <f t="shared" si="40"/>
        <v>42358.77551020409</v>
      </c>
      <c r="AA254" s="3">
        <f t="shared" si="41"/>
        <v>10080</v>
      </c>
      <c r="AB254" s="3">
        <f t="shared" si="42"/>
        <v>497442.19999999995</v>
      </c>
      <c r="AC254" s="3">
        <f t="shared" si="43"/>
        <v>49349.424603174601</v>
      </c>
    </row>
    <row r="255" spans="1:29" x14ac:dyDescent="0.2">
      <c r="A255" s="2" t="s">
        <v>1128</v>
      </c>
      <c r="B255" s="2" t="s">
        <v>1129</v>
      </c>
      <c r="C255" s="3">
        <v>133100</v>
      </c>
      <c r="D255" s="3">
        <f t="shared" si="33"/>
        <v>8308102</v>
      </c>
      <c r="E255" s="3">
        <v>62420</v>
      </c>
      <c r="F255" s="3">
        <v>60050</v>
      </c>
      <c r="G255" s="7">
        <v>4340</v>
      </c>
      <c r="H255" s="3">
        <f t="shared" si="34"/>
        <v>236226.2</v>
      </c>
      <c r="I255" s="7">
        <v>54430</v>
      </c>
      <c r="J255" s="7">
        <v>51130</v>
      </c>
      <c r="K255" s="7">
        <v>19720</v>
      </c>
      <c r="L255" s="3">
        <f t="shared" si="35"/>
        <v>1409782.7999999998</v>
      </c>
      <c r="M255" s="7">
        <v>71490</v>
      </c>
      <c r="N255" s="7">
        <v>71880</v>
      </c>
      <c r="O255" s="7">
        <v>830</v>
      </c>
      <c r="P255" s="3">
        <f t="shared" si="36"/>
        <v>47202.1</v>
      </c>
      <c r="Q255" s="7">
        <v>56870</v>
      </c>
      <c r="R255" s="7">
        <v>52350</v>
      </c>
      <c r="S255" s="7">
        <v>11660</v>
      </c>
      <c r="T255" s="3">
        <f t="shared" si="37"/>
        <v>743674.8</v>
      </c>
      <c r="U255" s="7">
        <v>63780</v>
      </c>
      <c r="V255" s="7">
        <v>62770</v>
      </c>
      <c r="W255" s="3">
        <f t="shared" si="38"/>
        <v>36550</v>
      </c>
      <c r="X255" s="3">
        <f t="shared" si="39"/>
        <v>2436885.9</v>
      </c>
      <c r="Y255" s="3">
        <f t="shared" si="40"/>
        <v>66672.664842681261</v>
      </c>
      <c r="AA255" s="3">
        <f t="shared" si="41"/>
        <v>96550</v>
      </c>
      <c r="AB255" s="3">
        <f t="shared" si="42"/>
        <v>5871216.0999999996</v>
      </c>
      <c r="AC255" s="3">
        <f t="shared" si="43"/>
        <v>60810.109787674781</v>
      </c>
    </row>
    <row r="256" spans="1:29" x14ac:dyDescent="0.2">
      <c r="A256" s="2" t="s">
        <v>1130</v>
      </c>
      <c r="B256" s="2" t="s">
        <v>1131</v>
      </c>
      <c r="C256" s="3">
        <v>1185700</v>
      </c>
      <c r="D256" s="3">
        <f t="shared" si="33"/>
        <v>30010067</v>
      </c>
      <c r="E256" s="3">
        <v>25310</v>
      </c>
      <c r="F256" s="3">
        <v>23640</v>
      </c>
      <c r="G256" s="7">
        <v>21090</v>
      </c>
      <c r="H256" s="3">
        <f t="shared" si="34"/>
        <v>483382.80000000005</v>
      </c>
      <c r="I256" s="7">
        <v>22920</v>
      </c>
      <c r="J256" s="7">
        <v>22010</v>
      </c>
      <c r="K256" s="7">
        <v>134840</v>
      </c>
      <c r="L256" s="3">
        <f t="shared" si="35"/>
        <v>3976431.5999999996</v>
      </c>
      <c r="M256" s="7">
        <v>29490</v>
      </c>
      <c r="N256" s="7">
        <v>28920</v>
      </c>
      <c r="O256" s="7">
        <v>8340</v>
      </c>
      <c r="P256" s="3">
        <f t="shared" si="36"/>
        <v>180727.80000000002</v>
      </c>
      <c r="Q256" s="7">
        <v>21670</v>
      </c>
      <c r="R256" s="7">
        <v>19430</v>
      </c>
      <c r="S256" s="7">
        <v>78300</v>
      </c>
      <c r="T256" s="3">
        <f t="shared" si="37"/>
        <v>1622376</v>
      </c>
      <c r="U256" s="7">
        <v>20720</v>
      </c>
      <c r="V256" s="7">
        <v>19440</v>
      </c>
      <c r="W256" s="3">
        <f t="shared" si="38"/>
        <v>242570</v>
      </c>
      <c r="X256" s="3">
        <f t="shared" si="39"/>
        <v>6262918.1999999993</v>
      </c>
      <c r="Y256" s="3">
        <f t="shared" si="40"/>
        <v>25819.013892896892</v>
      </c>
      <c r="AA256" s="3">
        <f t="shared" si="41"/>
        <v>943130</v>
      </c>
      <c r="AB256" s="3">
        <f t="shared" si="42"/>
        <v>23747148.800000001</v>
      </c>
      <c r="AC256" s="3">
        <f t="shared" si="43"/>
        <v>25179.083265297468</v>
      </c>
    </row>
    <row r="257" spans="1:29" x14ac:dyDescent="0.2">
      <c r="A257" s="2" t="s">
        <v>1132</v>
      </c>
      <c r="B257" s="2" t="s">
        <v>1133</v>
      </c>
      <c r="C257" s="3">
        <v>102180</v>
      </c>
      <c r="D257" s="3">
        <f t="shared" si="33"/>
        <v>4217990.4000000004</v>
      </c>
      <c r="E257" s="3">
        <v>41280</v>
      </c>
      <c r="F257" s="3">
        <v>36610</v>
      </c>
      <c r="G257" s="7">
        <v>1040</v>
      </c>
      <c r="H257" s="3">
        <f t="shared" si="34"/>
        <v>36805.599999999999</v>
      </c>
      <c r="I257" s="7">
        <v>35390</v>
      </c>
      <c r="J257" s="7">
        <v>34790</v>
      </c>
      <c r="K257" s="7">
        <v>25250</v>
      </c>
      <c r="L257" s="3">
        <f t="shared" si="35"/>
        <v>862287.5</v>
      </c>
      <c r="M257" s="7">
        <v>34150</v>
      </c>
      <c r="N257" s="7">
        <v>30100</v>
      </c>
      <c r="O257" s="7">
        <v>650</v>
      </c>
      <c r="P257" s="3">
        <f t="shared" si="36"/>
        <v>21878.999999999996</v>
      </c>
      <c r="Q257" s="7">
        <v>33660</v>
      </c>
      <c r="R257" s="7">
        <v>33550</v>
      </c>
      <c r="S257" s="7">
        <v>1270</v>
      </c>
      <c r="T257" s="3">
        <f t="shared" si="37"/>
        <v>56718.2</v>
      </c>
      <c r="U257" s="7">
        <v>44660</v>
      </c>
      <c r="V257" s="7">
        <v>41150</v>
      </c>
      <c r="W257" s="3">
        <f t="shared" si="38"/>
        <v>28210</v>
      </c>
      <c r="X257" s="3">
        <f t="shared" si="39"/>
        <v>977690.29999999993</v>
      </c>
      <c r="Y257" s="3">
        <f t="shared" si="40"/>
        <v>34657.57887274016</v>
      </c>
      <c r="AA257" s="3">
        <f t="shared" si="41"/>
        <v>73970</v>
      </c>
      <c r="AB257" s="3">
        <f t="shared" si="42"/>
        <v>3240300.1000000006</v>
      </c>
      <c r="AC257" s="3">
        <f t="shared" si="43"/>
        <v>43805.598215492777</v>
      </c>
    </row>
    <row r="258" spans="1:29" x14ac:dyDescent="0.2">
      <c r="A258" s="2" t="s">
        <v>1136</v>
      </c>
      <c r="B258" s="2" t="s">
        <v>1137</v>
      </c>
      <c r="C258" s="3">
        <v>31570</v>
      </c>
      <c r="D258" s="3">
        <f t="shared" si="33"/>
        <v>2975788.2</v>
      </c>
      <c r="E258" s="3">
        <v>94260</v>
      </c>
      <c r="F258" s="3">
        <v>80880</v>
      </c>
      <c r="G258" s="7">
        <v>370</v>
      </c>
      <c r="H258" s="3">
        <f t="shared" si="34"/>
        <v>23054.7</v>
      </c>
      <c r="I258" s="7">
        <v>62310</v>
      </c>
      <c r="J258" s="7">
        <v>58650</v>
      </c>
      <c r="K258" s="7">
        <v>5670</v>
      </c>
      <c r="L258" s="3">
        <f t="shared" si="35"/>
        <v>633168.9</v>
      </c>
      <c r="M258" s="7">
        <v>111670</v>
      </c>
      <c r="N258" s="7">
        <v>97990</v>
      </c>
      <c r="O258" s="7">
        <v>60</v>
      </c>
      <c r="P258" s="3">
        <f t="shared" si="36"/>
        <v>4100.4000000000005</v>
      </c>
      <c r="Q258" s="7">
        <v>68340</v>
      </c>
      <c r="R258" s="7">
        <v>65600</v>
      </c>
      <c r="S258" s="7">
        <v>1690</v>
      </c>
      <c r="T258" s="3">
        <f t="shared" si="37"/>
        <v>118367.6</v>
      </c>
      <c r="U258" s="7">
        <v>70040</v>
      </c>
      <c r="V258" s="7">
        <v>65010</v>
      </c>
      <c r="W258" s="3">
        <f t="shared" si="38"/>
        <v>7790</v>
      </c>
      <c r="X258" s="3">
        <f t="shared" si="39"/>
        <v>778691.6</v>
      </c>
      <c r="Y258" s="3">
        <f t="shared" si="40"/>
        <v>99960.410783055195</v>
      </c>
      <c r="AA258" s="3">
        <f t="shared" si="41"/>
        <v>23780</v>
      </c>
      <c r="AB258" s="3">
        <f t="shared" si="42"/>
        <v>2197096.6</v>
      </c>
      <c r="AC258" s="3">
        <f t="shared" si="43"/>
        <v>92392.624053826745</v>
      </c>
    </row>
    <row r="259" spans="1:29" x14ac:dyDescent="0.2">
      <c r="A259" s="2" t="s">
        <v>1138</v>
      </c>
      <c r="B259" s="2" t="s">
        <v>1139</v>
      </c>
      <c r="C259" s="3">
        <v>4810</v>
      </c>
      <c r="D259" s="3">
        <f t="shared" si="33"/>
        <v>169504.40000000002</v>
      </c>
      <c r="E259" s="3">
        <v>35240</v>
      </c>
      <c r="F259" s="3">
        <v>29600</v>
      </c>
      <c r="G259" s="7">
        <v>80</v>
      </c>
      <c r="H259" s="3">
        <f t="shared" si="34"/>
        <v>2656</v>
      </c>
      <c r="I259" s="7">
        <v>33200</v>
      </c>
      <c r="J259" s="7">
        <v>32320</v>
      </c>
      <c r="K259" s="7">
        <v>640</v>
      </c>
      <c r="L259" s="3">
        <f t="shared" si="35"/>
        <v>35321.599999999999</v>
      </c>
      <c r="M259" s="7">
        <v>55190</v>
      </c>
      <c r="N259" s="7">
        <v>58400</v>
      </c>
      <c r="O259" s="7">
        <v>30</v>
      </c>
      <c r="P259" s="3">
        <f t="shared" si="36"/>
        <v>762.9</v>
      </c>
      <c r="Q259" s="7">
        <v>25430</v>
      </c>
      <c r="R259" s="7">
        <v>23100</v>
      </c>
      <c r="S259" s="7">
        <v>340</v>
      </c>
      <c r="T259" s="3">
        <f t="shared" si="37"/>
        <v>9435</v>
      </c>
      <c r="U259" s="7">
        <v>27750</v>
      </c>
      <c r="V259" s="7">
        <v>22980</v>
      </c>
      <c r="W259" s="3">
        <f t="shared" si="38"/>
        <v>1090</v>
      </c>
      <c r="X259" s="3">
        <f t="shared" si="39"/>
        <v>48175.5</v>
      </c>
      <c r="Y259" s="3">
        <f t="shared" si="40"/>
        <v>44197.706422018346</v>
      </c>
      <c r="AA259" s="3">
        <f t="shared" si="41"/>
        <v>3720</v>
      </c>
      <c r="AB259" s="3">
        <f t="shared" si="42"/>
        <v>121328.90000000002</v>
      </c>
      <c r="AC259" s="3">
        <f t="shared" si="43"/>
        <v>32615.29569892474</v>
      </c>
    </row>
    <row r="260" spans="1:29" x14ac:dyDescent="0.2">
      <c r="A260" s="2" t="s">
        <v>1140</v>
      </c>
      <c r="B260" s="2" t="s">
        <v>1141</v>
      </c>
      <c r="C260" s="3">
        <v>12480</v>
      </c>
      <c r="D260" s="3">
        <f t="shared" ref="D260:D323" si="44">IF(AND(C260&lt;&gt;"**",C260&lt;&gt;"x",E260&lt;&gt;"*",E260&lt;&gt;"x"),C260*(E260/1000)," ")</f>
        <v>673920</v>
      </c>
      <c r="E260" s="3">
        <v>54000</v>
      </c>
      <c r="F260" s="3">
        <v>44850</v>
      </c>
      <c r="G260" s="7">
        <v>180</v>
      </c>
      <c r="H260" s="3">
        <f t="shared" ref="H260:H323" si="45">IF(AND(G260&lt;&gt;"**",G260&lt;&gt;"x",I260&lt;&gt;"*",I260&lt;&gt;"x",I260&lt;&gt;"#"),G260*(I260/1000)," ")</f>
        <v>11779.199999999999</v>
      </c>
      <c r="I260" s="7">
        <v>65440</v>
      </c>
      <c r="J260" s="7">
        <v>44520</v>
      </c>
      <c r="K260" s="7">
        <v>4100</v>
      </c>
      <c r="L260" s="3">
        <f t="shared" ref="L260:L323" si="46">IF(AND(K260&lt;&gt;"**",K260&lt;&gt;"x",M260&lt;&gt;"*",M260&lt;&gt;"x",M260&lt;&gt;"#"),K260*(M260/1000)," ")</f>
        <v>269247</v>
      </c>
      <c r="M260" s="7">
        <v>65670</v>
      </c>
      <c r="N260" s="7">
        <v>54220</v>
      </c>
      <c r="O260" s="7" t="s">
        <v>736</v>
      </c>
      <c r="P260" s="3" t="str">
        <f t="shared" ref="P260:P323" si="47">IF(AND(O260&lt;&gt;"**",O260&lt;&gt;"x",Q260&lt;&gt;"*",Q260&lt;&gt;"x",Q260&lt;&gt;"#"),O260*(Q260/1000)," ")</f>
        <v xml:space="preserve"> </v>
      </c>
      <c r="Q260" s="7">
        <v>49130</v>
      </c>
      <c r="R260" s="7">
        <v>45730</v>
      </c>
      <c r="S260" s="7">
        <v>290</v>
      </c>
      <c r="T260" s="3">
        <f t="shared" ref="T260:T323" si="48">IF(AND(S260&lt;&gt;"**",S260&lt;&gt;"x",U260&lt;&gt;"*",U260&lt;&gt;"x",U260&lt;&gt;"#"),S260*(U260/1000)," ")</f>
        <v>13798.199999999999</v>
      </c>
      <c r="U260" s="7">
        <v>47580</v>
      </c>
      <c r="V260" s="7">
        <v>43470</v>
      </c>
      <c r="W260" s="3" t="str">
        <f t="shared" ref="W260:W323" si="49">IF(AND(G260&lt;&gt;"**",G260&lt;&gt;" ",G260&lt;&gt;"x",K260&lt;&gt;"**",K260&lt;&gt;" ",K260&lt;&gt;"x",O260&lt;&gt;"**",O260&lt;&gt;" ",O260&lt;&gt;"x",S260&lt;&gt;"**",S260&lt;&gt;" ",S260&lt;&gt;"x"),G260+K260+O260+S260," ")</f>
        <v xml:space="preserve"> </v>
      </c>
      <c r="X260" s="3" t="str">
        <f t="shared" ref="X260:X323" si="50">IF(AND(H260&lt;&gt;" ",L260&lt;&gt;" ",P260&lt;&gt;" ",T260&lt;&gt;" "),H260+L260+P260+T260," ")</f>
        <v xml:space="preserve"> </v>
      </c>
      <c r="Y260" s="3" t="str">
        <f t="shared" ref="Y260:Y323" si="51">IF(AND(X260&lt;&gt;" ",W260&lt;&gt;" "),(X260*1000)/W260," ")</f>
        <v xml:space="preserve"> </v>
      </c>
      <c r="AA260" s="3" t="str">
        <f t="shared" ref="AA260:AA323" si="52">IF(AND(C260&lt;&gt;" ",W260&lt;&gt;" "),C260-W260," ")</f>
        <v xml:space="preserve"> </v>
      </c>
      <c r="AB260" s="3" t="str">
        <f t="shared" ref="AB260:AB323" si="53">IF(AND(D260&lt;&gt;" ",X260&lt;&gt;" "),D260-X260," ")</f>
        <v xml:space="preserve"> </v>
      </c>
      <c r="AC260" s="3" t="str">
        <f t="shared" ref="AC260:AC323" si="54">IF(AND(AB260&lt;&gt;" ",AA260&lt;&gt;" "),(AB260*1000)/AA260," ")</f>
        <v xml:space="preserve"> </v>
      </c>
    </row>
    <row r="261" spans="1:29" x14ac:dyDescent="0.2">
      <c r="A261" s="2" t="s">
        <v>1142</v>
      </c>
      <c r="B261" s="2" t="s">
        <v>1143</v>
      </c>
      <c r="C261" s="3">
        <v>29270</v>
      </c>
      <c r="D261" s="3">
        <f t="shared" si="44"/>
        <v>2036021.2</v>
      </c>
      <c r="E261" s="3">
        <v>69560</v>
      </c>
      <c r="F261" s="3">
        <v>61370</v>
      </c>
      <c r="G261" s="7">
        <v>230</v>
      </c>
      <c r="H261" s="3">
        <f t="shared" si="45"/>
        <v>12415.4</v>
      </c>
      <c r="I261" s="7">
        <v>53980</v>
      </c>
      <c r="J261" s="7">
        <v>48760</v>
      </c>
      <c r="K261" s="7">
        <v>9220</v>
      </c>
      <c r="L261" s="3">
        <f t="shared" si="46"/>
        <v>779919.8</v>
      </c>
      <c r="M261" s="7">
        <v>84590</v>
      </c>
      <c r="N261" s="7">
        <v>76400</v>
      </c>
      <c r="O261" s="7">
        <v>120</v>
      </c>
      <c r="P261" s="3">
        <f t="shared" si="47"/>
        <v>8148.0000000000009</v>
      </c>
      <c r="Q261" s="7">
        <v>67900</v>
      </c>
      <c r="R261" s="7">
        <v>65970</v>
      </c>
      <c r="S261" s="7">
        <v>1590</v>
      </c>
      <c r="T261" s="3">
        <f t="shared" si="48"/>
        <v>89962.2</v>
      </c>
      <c r="U261" s="7">
        <v>56580</v>
      </c>
      <c r="V261" s="7">
        <v>53100</v>
      </c>
      <c r="W261" s="3">
        <f t="shared" si="49"/>
        <v>11160</v>
      </c>
      <c r="X261" s="3">
        <f t="shared" si="50"/>
        <v>890445.4</v>
      </c>
      <c r="Y261" s="3">
        <f t="shared" si="51"/>
        <v>79789.014336917564</v>
      </c>
      <c r="AA261" s="3">
        <f t="shared" si="52"/>
        <v>18110</v>
      </c>
      <c r="AB261" s="3">
        <f t="shared" si="53"/>
        <v>1145575.7999999998</v>
      </c>
      <c r="AC261" s="3">
        <f t="shared" si="54"/>
        <v>63256.532302595238</v>
      </c>
    </row>
    <row r="262" spans="1:29" x14ac:dyDescent="0.2">
      <c r="A262" s="2" t="s">
        <v>1144</v>
      </c>
      <c r="B262" s="2" t="s">
        <v>1145</v>
      </c>
      <c r="C262" s="3">
        <v>6850</v>
      </c>
      <c r="D262" s="3">
        <f t="shared" si="44"/>
        <v>422508</v>
      </c>
      <c r="E262" s="3">
        <v>61680</v>
      </c>
      <c r="F262" s="3">
        <v>59840</v>
      </c>
      <c r="G262" s="7">
        <v>80</v>
      </c>
      <c r="H262" s="3">
        <f t="shared" si="45"/>
        <v>3928.8</v>
      </c>
      <c r="I262" s="7">
        <v>49110</v>
      </c>
      <c r="J262" s="7">
        <v>43270</v>
      </c>
      <c r="K262" s="7">
        <v>660</v>
      </c>
      <c r="L262" s="3">
        <f t="shared" si="46"/>
        <v>37019.4</v>
      </c>
      <c r="M262" s="7">
        <v>56090</v>
      </c>
      <c r="N262" s="7">
        <v>51470</v>
      </c>
      <c r="O262" s="7" t="s">
        <v>736</v>
      </c>
      <c r="P262" s="3" t="str">
        <f t="shared" si="47"/>
        <v xml:space="preserve"> </v>
      </c>
      <c r="Q262" s="7">
        <v>35470</v>
      </c>
      <c r="R262" s="7">
        <v>24170</v>
      </c>
      <c r="S262" s="7">
        <v>350</v>
      </c>
      <c r="T262" s="3">
        <f t="shared" si="48"/>
        <v>12533.5</v>
      </c>
      <c r="U262" s="7">
        <v>35810</v>
      </c>
      <c r="V262" s="7">
        <v>28230</v>
      </c>
      <c r="W262" s="3" t="str">
        <f t="shared" si="49"/>
        <v xml:space="preserve"> </v>
      </c>
      <c r="X262" s="3" t="str">
        <f t="shared" si="50"/>
        <v xml:space="preserve"> </v>
      </c>
      <c r="Y262" s="3" t="str">
        <f t="shared" si="51"/>
        <v xml:space="preserve"> </v>
      </c>
      <c r="AA262" s="3" t="str">
        <f t="shared" si="52"/>
        <v xml:space="preserve"> </v>
      </c>
      <c r="AB262" s="3" t="str">
        <f t="shared" si="53"/>
        <v xml:space="preserve"> </v>
      </c>
      <c r="AC262" s="3" t="str">
        <f t="shared" si="54"/>
        <v xml:space="preserve"> </v>
      </c>
    </row>
    <row r="263" spans="1:29" x14ac:dyDescent="0.2">
      <c r="A263" s="2" t="s">
        <v>1146</v>
      </c>
      <c r="B263" s="2" t="s">
        <v>1147</v>
      </c>
      <c r="C263" s="3">
        <v>29030</v>
      </c>
      <c r="D263" s="3">
        <f t="shared" si="44"/>
        <v>1812342.9</v>
      </c>
      <c r="E263" s="3">
        <v>62430</v>
      </c>
      <c r="F263" s="3">
        <v>59610</v>
      </c>
      <c r="G263" s="7">
        <v>410</v>
      </c>
      <c r="H263" s="3">
        <f t="shared" si="45"/>
        <v>23259.3</v>
      </c>
      <c r="I263" s="7">
        <v>56730</v>
      </c>
      <c r="J263" s="7">
        <v>57050</v>
      </c>
      <c r="K263" s="7">
        <v>3370</v>
      </c>
      <c r="L263" s="3">
        <f t="shared" si="46"/>
        <v>218881.5</v>
      </c>
      <c r="M263" s="7">
        <v>64950</v>
      </c>
      <c r="N263" s="7">
        <v>60930</v>
      </c>
      <c r="O263" s="7">
        <v>30</v>
      </c>
      <c r="P263" s="3">
        <f t="shared" si="47"/>
        <v>2425.8000000000002</v>
      </c>
      <c r="Q263" s="7">
        <v>80860</v>
      </c>
      <c r="R263" s="7">
        <v>82040</v>
      </c>
      <c r="S263" s="7">
        <v>2310</v>
      </c>
      <c r="T263" s="3">
        <f t="shared" si="48"/>
        <v>144490.5</v>
      </c>
      <c r="U263" s="7">
        <v>62550</v>
      </c>
      <c r="V263" s="7">
        <v>55800</v>
      </c>
      <c r="W263" s="3">
        <f t="shared" si="49"/>
        <v>6120</v>
      </c>
      <c r="X263" s="3">
        <f t="shared" si="50"/>
        <v>389057.1</v>
      </c>
      <c r="Y263" s="3">
        <f t="shared" si="51"/>
        <v>63571.421568627447</v>
      </c>
      <c r="AA263" s="3">
        <f t="shared" si="52"/>
        <v>22910</v>
      </c>
      <c r="AB263" s="3">
        <f t="shared" si="53"/>
        <v>1423285.7999999998</v>
      </c>
      <c r="AC263" s="3">
        <f t="shared" si="54"/>
        <v>62125.089480576156</v>
      </c>
    </row>
    <row r="264" spans="1:29" x14ac:dyDescent="0.2">
      <c r="A264" s="2" t="s">
        <v>1148</v>
      </c>
      <c r="B264" s="2" t="s">
        <v>1149</v>
      </c>
      <c r="C264" s="3">
        <v>16560</v>
      </c>
      <c r="D264" s="3">
        <f t="shared" si="44"/>
        <v>1202587.2000000002</v>
      </c>
      <c r="E264" s="3">
        <v>72620</v>
      </c>
      <c r="F264" s="3">
        <v>62860</v>
      </c>
      <c r="G264" s="7">
        <v>50</v>
      </c>
      <c r="H264" s="3">
        <f t="shared" si="45"/>
        <v>2181</v>
      </c>
      <c r="I264" s="7">
        <v>43620</v>
      </c>
      <c r="J264" s="7">
        <v>29150</v>
      </c>
      <c r="K264" s="7">
        <v>5020</v>
      </c>
      <c r="L264" s="3">
        <f t="shared" si="46"/>
        <v>353859.8</v>
      </c>
      <c r="M264" s="7">
        <v>70490</v>
      </c>
      <c r="N264" s="7">
        <v>63630</v>
      </c>
      <c r="O264" s="7" t="s">
        <v>202</v>
      </c>
      <c r="P264" s="3" t="str">
        <f t="shared" si="47"/>
        <v xml:space="preserve"> </v>
      </c>
      <c r="Q264" s="7" t="s">
        <v>202</v>
      </c>
      <c r="R264" s="7" t="s">
        <v>202</v>
      </c>
      <c r="S264" s="7">
        <v>490</v>
      </c>
      <c r="T264" s="3">
        <f t="shared" si="48"/>
        <v>28380.799999999999</v>
      </c>
      <c r="U264" s="7">
        <v>57920</v>
      </c>
      <c r="V264" s="7">
        <v>50430</v>
      </c>
      <c r="W264" s="3" t="str">
        <f t="shared" si="49"/>
        <v xml:space="preserve"> </v>
      </c>
      <c r="X264" s="3" t="str">
        <f t="shared" si="50"/>
        <v xml:space="preserve"> </v>
      </c>
      <c r="Y264" s="3" t="str">
        <f t="shared" si="51"/>
        <v xml:space="preserve"> </v>
      </c>
      <c r="AA264" s="3" t="str">
        <f t="shared" si="52"/>
        <v xml:space="preserve"> </v>
      </c>
      <c r="AB264" s="3" t="str">
        <f t="shared" si="53"/>
        <v xml:space="preserve"> </v>
      </c>
      <c r="AC264" s="3" t="str">
        <f t="shared" si="54"/>
        <v xml:space="preserve"> </v>
      </c>
    </row>
    <row r="265" spans="1:29" x14ac:dyDescent="0.2">
      <c r="A265" s="2" t="s">
        <v>1150</v>
      </c>
      <c r="B265" s="2" t="s">
        <v>1151</v>
      </c>
      <c r="C265" s="3">
        <v>47110</v>
      </c>
      <c r="D265" s="3">
        <f t="shared" si="44"/>
        <v>1203660.5</v>
      </c>
      <c r="E265" s="3">
        <v>25550</v>
      </c>
      <c r="F265" s="3">
        <v>23810</v>
      </c>
      <c r="G265" s="7">
        <v>700</v>
      </c>
      <c r="H265" s="3">
        <f t="shared" si="45"/>
        <v>17752</v>
      </c>
      <c r="I265" s="7">
        <v>25360</v>
      </c>
      <c r="J265" s="7">
        <v>25770</v>
      </c>
      <c r="K265" s="7">
        <v>3200</v>
      </c>
      <c r="L265" s="3">
        <f t="shared" si="46"/>
        <v>93440</v>
      </c>
      <c r="M265" s="7">
        <v>29200</v>
      </c>
      <c r="N265" s="7">
        <v>27430</v>
      </c>
      <c r="O265" s="7">
        <v>220</v>
      </c>
      <c r="P265" s="3">
        <f t="shared" si="47"/>
        <v>4881.8</v>
      </c>
      <c r="Q265" s="7">
        <v>22190</v>
      </c>
      <c r="R265" s="7">
        <v>21440</v>
      </c>
      <c r="S265" s="7">
        <v>3490</v>
      </c>
      <c r="T265" s="3">
        <f t="shared" si="48"/>
        <v>82259.3</v>
      </c>
      <c r="U265" s="7">
        <v>23570</v>
      </c>
      <c r="V265" s="7">
        <v>22290</v>
      </c>
      <c r="W265" s="3">
        <f t="shared" si="49"/>
        <v>7610</v>
      </c>
      <c r="X265" s="3">
        <f t="shared" si="50"/>
        <v>198333.1</v>
      </c>
      <c r="Y265" s="3">
        <f t="shared" si="51"/>
        <v>26062.168199737189</v>
      </c>
      <c r="AA265" s="3">
        <f t="shared" si="52"/>
        <v>39500</v>
      </c>
      <c r="AB265" s="3">
        <f t="shared" si="53"/>
        <v>1005327.4</v>
      </c>
      <c r="AC265" s="3">
        <f t="shared" si="54"/>
        <v>25451.326582278482</v>
      </c>
    </row>
    <row r="266" spans="1:29" x14ac:dyDescent="0.2">
      <c r="A266" s="2" t="s">
        <v>1152</v>
      </c>
      <c r="B266" s="2" t="s">
        <v>1153</v>
      </c>
      <c r="C266" s="3">
        <v>191440</v>
      </c>
      <c r="D266" s="3">
        <f t="shared" si="44"/>
        <v>9328871.1999999993</v>
      </c>
      <c r="E266" s="3">
        <v>48730</v>
      </c>
      <c r="F266" s="3">
        <v>44150</v>
      </c>
      <c r="G266" s="7">
        <v>3420</v>
      </c>
      <c r="H266" s="3">
        <f t="shared" si="45"/>
        <v>148120.20000000001</v>
      </c>
      <c r="I266" s="7">
        <v>43310</v>
      </c>
      <c r="J266" s="7">
        <v>40940</v>
      </c>
      <c r="K266" s="7">
        <v>25880</v>
      </c>
      <c r="L266" s="3">
        <f t="shared" si="46"/>
        <v>1474901.2</v>
      </c>
      <c r="M266" s="7">
        <v>56990</v>
      </c>
      <c r="N266" s="7">
        <v>52320</v>
      </c>
      <c r="O266" s="7">
        <v>730</v>
      </c>
      <c r="P266" s="3">
        <f t="shared" si="47"/>
        <v>31324.3</v>
      </c>
      <c r="Q266" s="7">
        <v>42910</v>
      </c>
      <c r="R266" s="7">
        <v>40770</v>
      </c>
      <c r="S266" s="7">
        <v>11180</v>
      </c>
      <c r="T266" s="3">
        <f t="shared" si="48"/>
        <v>496839.19999999995</v>
      </c>
      <c r="U266" s="7">
        <v>44440</v>
      </c>
      <c r="V266" s="7">
        <v>40250</v>
      </c>
      <c r="W266" s="3">
        <f t="shared" si="49"/>
        <v>41210</v>
      </c>
      <c r="X266" s="3">
        <f t="shared" si="50"/>
        <v>2151184.9</v>
      </c>
      <c r="Y266" s="3">
        <f t="shared" si="51"/>
        <v>52200.555690366418</v>
      </c>
      <c r="AA266" s="3">
        <f t="shared" si="52"/>
        <v>150230</v>
      </c>
      <c r="AB266" s="3">
        <f t="shared" si="53"/>
        <v>7177686.2999999989</v>
      </c>
      <c r="AC266" s="3">
        <f t="shared" si="54"/>
        <v>47777.982426945346</v>
      </c>
    </row>
    <row r="267" spans="1:29" x14ac:dyDescent="0.2">
      <c r="A267" s="2" t="s">
        <v>1154</v>
      </c>
      <c r="B267" s="2" t="s">
        <v>1155</v>
      </c>
      <c r="C267" s="3">
        <v>40750</v>
      </c>
      <c r="D267" s="3">
        <f t="shared" si="44"/>
        <v>2158527.5</v>
      </c>
      <c r="E267" s="3">
        <v>52970</v>
      </c>
      <c r="F267" s="3">
        <v>47600</v>
      </c>
      <c r="G267" s="7">
        <v>870</v>
      </c>
      <c r="H267" s="3">
        <f t="shared" si="45"/>
        <v>48833.100000000006</v>
      </c>
      <c r="I267" s="7">
        <v>56130</v>
      </c>
      <c r="J267" s="7">
        <v>49980</v>
      </c>
      <c r="K267" s="7">
        <v>6540</v>
      </c>
      <c r="L267" s="3">
        <f t="shared" si="46"/>
        <v>393054</v>
      </c>
      <c r="M267" s="7">
        <v>60100</v>
      </c>
      <c r="N267" s="7">
        <v>59000</v>
      </c>
      <c r="O267" s="7">
        <v>190</v>
      </c>
      <c r="P267" s="3">
        <f t="shared" si="47"/>
        <v>9125.7000000000007</v>
      </c>
      <c r="Q267" s="7">
        <v>48030</v>
      </c>
      <c r="R267" s="7">
        <v>38670</v>
      </c>
      <c r="S267" s="7">
        <v>3140</v>
      </c>
      <c r="T267" s="3">
        <f t="shared" si="48"/>
        <v>157188.4</v>
      </c>
      <c r="U267" s="7">
        <v>50060</v>
      </c>
      <c r="V267" s="7">
        <v>46500</v>
      </c>
      <c r="W267" s="3">
        <f t="shared" si="49"/>
        <v>10740</v>
      </c>
      <c r="X267" s="3">
        <f t="shared" si="50"/>
        <v>608201.19999999995</v>
      </c>
      <c r="Y267" s="3">
        <f t="shared" si="51"/>
        <v>56629.534450651772</v>
      </c>
      <c r="AA267" s="3">
        <f t="shared" si="52"/>
        <v>30010</v>
      </c>
      <c r="AB267" s="3">
        <f t="shared" si="53"/>
        <v>1550326.3</v>
      </c>
      <c r="AC267" s="3">
        <f t="shared" si="54"/>
        <v>51660.32322559147</v>
      </c>
    </row>
    <row r="268" spans="1:29" x14ac:dyDescent="0.2">
      <c r="A268" s="2" t="s">
        <v>1156</v>
      </c>
      <c r="B268" s="2" t="s">
        <v>1157</v>
      </c>
      <c r="C268" s="3">
        <v>73490</v>
      </c>
      <c r="D268" s="3">
        <f t="shared" si="44"/>
        <v>2120921.4</v>
      </c>
      <c r="E268" s="3">
        <v>28860</v>
      </c>
      <c r="F268" s="3">
        <v>26410</v>
      </c>
      <c r="G268" s="7">
        <v>2820</v>
      </c>
      <c r="H268" s="3">
        <f t="shared" si="45"/>
        <v>72643.200000000012</v>
      </c>
      <c r="I268" s="7">
        <v>25760</v>
      </c>
      <c r="J268" s="7">
        <v>23220</v>
      </c>
      <c r="K268" s="7">
        <v>7810</v>
      </c>
      <c r="L268" s="3">
        <f t="shared" si="46"/>
        <v>253278.3</v>
      </c>
      <c r="M268" s="7">
        <v>32430</v>
      </c>
      <c r="N268" s="7">
        <v>29920</v>
      </c>
      <c r="O268" s="7">
        <v>310</v>
      </c>
      <c r="P268" s="3">
        <f t="shared" si="47"/>
        <v>8521.9</v>
      </c>
      <c r="Q268" s="7">
        <v>27490</v>
      </c>
      <c r="R268" s="7">
        <v>24280</v>
      </c>
      <c r="S268" s="7">
        <v>8940</v>
      </c>
      <c r="T268" s="3">
        <f t="shared" si="48"/>
        <v>227970</v>
      </c>
      <c r="U268" s="7">
        <v>25500</v>
      </c>
      <c r="V268" s="7">
        <v>24300</v>
      </c>
      <c r="W268" s="3">
        <f t="shared" si="49"/>
        <v>19880</v>
      </c>
      <c r="X268" s="3">
        <f t="shared" si="50"/>
        <v>562413.4</v>
      </c>
      <c r="Y268" s="3">
        <f t="shared" si="51"/>
        <v>28290.412474849094</v>
      </c>
      <c r="AA268" s="3">
        <f t="shared" si="52"/>
        <v>53610</v>
      </c>
      <c r="AB268" s="3">
        <f t="shared" si="53"/>
        <v>1558508</v>
      </c>
      <c r="AC268" s="3">
        <f t="shared" si="54"/>
        <v>29071.218056332775</v>
      </c>
    </row>
    <row r="269" spans="1:29" x14ac:dyDescent="0.2">
      <c r="A269" s="2" t="s">
        <v>1158</v>
      </c>
      <c r="B269" s="2" t="s">
        <v>1159</v>
      </c>
      <c r="C269" s="3">
        <v>8680</v>
      </c>
      <c r="D269" s="3">
        <f t="shared" si="44"/>
        <v>471410.80000000005</v>
      </c>
      <c r="E269" s="3">
        <v>54310</v>
      </c>
      <c r="F269" s="3">
        <v>50300</v>
      </c>
      <c r="G269" s="7">
        <v>150</v>
      </c>
      <c r="H269" s="3">
        <f t="shared" si="45"/>
        <v>6315</v>
      </c>
      <c r="I269" s="7">
        <v>42100</v>
      </c>
      <c r="J269" s="7">
        <v>35020</v>
      </c>
      <c r="K269" s="7">
        <v>2760</v>
      </c>
      <c r="L269" s="3">
        <f t="shared" si="46"/>
        <v>160383.6</v>
      </c>
      <c r="M269" s="7">
        <v>58110</v>
      </c>
      <c r="N269" s="7">
        <v>58400</v>
      </c>
      <c r="O269" s="7">
        <v>150</v>
      </c>
      <c r="P269" s="3">
        <f t="shared" si="47"/>
        <v>7744.5</v>
      </c>
      <c r="Q269" s="7">
        <v>51630</v>
      </c>
      <c r="R269" s="7">
        <v>49860</v>
      </c>
      <c r="S269" s="7">
        <v>560</v>
      </c>
      <c r="T269" s="3">
        <f t="shared" si="48"/>
        <v>27003.200000000001</v>
      </c>
      <c r="U269" s="7">
        <v>48220</v>
      </c>
      <c r="V269" s="7">
        <v>42560</v>
      </c>
      <c r="W269" s="3">
        <f t="shared" si="49"/>
        <v>3620</v>
      </c>
      <c r="X269" s="3">
        <f t="shared" si="50"/>
        <v>201446.30000000002</v>
      </c>
      <c r="Y269" s="3">
        <f t="shared" si="51"/>
        <v>55648.149171270728</v>
      </c>
      <c r="AA269" s="3">
        <f t="shared" si="52"/>
        <v>5060</v>
      </c>
      <c r="AB269" s="3">
        <f t="shared" si="53"/>
        <v>269964.5</v>
      </c>
      <c r="AC269" s="3">
        <f t="shared" si="54"/>
        <v>53352.66798418972</v>
      </c>
    </row>
    <row r="270" spans="1:29" x14ac:dyDescent="0.2">
      <c r="A270" s="2" t="s">
        <v>1160</v>
      </c>
      <c r="B270" s="2" t="s">
        <v>1161</v>
      </c>
      <c r="C270" s="3">
        <v>7560</v>
      </c>
      <c r="D270" s="3">
        <f t="shared" si="44"/>
        <v>386164.8</v>
      </c>
      <c r="E270" s="3">
        <v>51080</v>
      </c>
      <c r="F270" s="3">
        <v>45330</v>
      </c>
      <c r="G270" s="7">
        <v>230</v>
      </c>
      <c r="H270" s="3">
        <f t="shared" si="45"/>
        <v>11509.199999999999</v>
      </c>
      <c r="I270" s="7">
        <v>50040</v>
      </c>
      <c r="J270" s="7">
        <v>38700</v>
      </c>
      <c r="K270" s="7">
        <v>1280</v>
      </c>
      <c r="L270" s="3">
        <f t="shared" si="46"/>
        <v>73612.800000000003</v>
      </c>
      <c r="M270" s="7">
        <v>57510</v>
      </c>
      <c r="N270" s="7">
        <v>46950</v>
      </c>
      <c r="O270" s="7" t="s">
        <v>202</v>
      </c>
      <c r="P270" s="3" t="str">
        <f t="shared" si="47"/>
        <v xml:space="preserve"> </v>
      </c>
      <c r="Q270" s="7" t="s">
        <v>202</v>
      </c>
      <c r="R270" s="7" t="s">
        <v>202</v>
      </c>
      <c r="S270" s="7">
        <v>440</v>
      </c>
      <c r="T270" s="3">
        <f t="shared" si="48"/>
        <v>22105.600000000002</v>
      </c>
      <c r="U270" s="7">
        <v>50240</v>
      </c>
      <c r="V270" s="7">
        <v>45740</v>
      </c>
      <c r="W270" s="3" t="str">
        <f t="shared" si="49"/>
        <v xml:space="preserve"> </v>
      </c>
      <c r="X270" s="3" t="str">
        <f t="shared" si="50"/>
        <v xml:space="preserve"> </v>
      </c>
      <c r="Y270" s="3" t="str">
        <f t="shared" si="51"/>
        <v xml:space="preserve"> </v>
      </c>
      <c r="AA270" s="3" t="str">
        <f t="shared" si="52"/>
        <v xml:space="preserve"> </v>
      </c>
      <c r="AB270" s="3" t="str">
        <f t="shared" si="53"/>
        <v xml:space="preserve"> </v>
      </c>
      <c r="AC270" s="3" t="str">
        <f t="shared" si="54"/>
        <v xml:space="preserve"> </v>
      </c>
    </row>
    <row r="271" spans="1:29" x14ac:dyDescent="0.2">
      <c r="A271" s="2" t="s">
        <v>1162</v>
      </c>
      <c r="B271" s="2" t="s">
        <v>1163</v>
      </c>
      <c r="C271" s="3">
        <v>70540</v>
      </c>
      <c r="D271" s="3" t="str">
        <f t="shared" si="44"/>
        <v xml:space="preserve"> </v>
      </c>
      <c r="E271" s="3" t="s">
        <v>705</v>
      </c>
      <c r="F271" s="3" t="s">
        <v>705</v>
      </c>
      <c r="G271" s="7">
        <v>790</v>
      </c>
      <c r="H271" s="3" t="str">
        <f t="shared" si="45"/>
        <v xml:space="preserve"> </v>
      </c>
      <c r="I271" s="7" t="s">
        <v>705</v>
      </c>
      <c r="J271" s="7" t="s">
        <v>705</v>
      </c>
      <c r="K271" s="7">
        <v>32300</v>
      </c>
      <c r="L271" s="3" t="str">
        <f t="shared" si="46"/>
        <v xml:space="preserve"> </v>
      </c>
      <c r="M271" s="7" t="s">
        <v>705</v>
      </c>
      <c r="N271" s="7" t="s">
        <v>705</v>
      </c>
      <c r="O271" s="7" t="s">
        <v>202</v>
      </c>
      <c r="P271" s="3" t="str">
        <f t="shared" si="47"/>
        <v xml:space="preserve"> </v>
      </c>
      <c r="Q271" s="7" t="s">
        <v>202</v>
      </c>
      <c r="R271" s="7" t="s">
        <v>202</v>
      </c>
      <c r="S271" s="7" t="s">
        <v>202</v>
      </c>
      <c r="T271" s="3" t="str">
        <f t="shared" si="48"/>
        <v xml:space="preserve"> </v>
      </c>
      <c r="U271" s="7" t="s">
        <v>202</v>
      </c>
      <c r="V271" s="7" t="s">
        <v>202</v>
      </c>
      <c r="W271" s="3" t="str">
        <f t="shared" si="49"/>
        <v xml:space="preserve"> </v>
      </c>
      <c r="X271" s="3" t="str">
        <f t="shared" si="50"/>
        <v xml:space="preserve"> </v>
      </c>
      <c r="Y271" s="3" t="str">
        <f t="shared" si="51"/>
        <v xml:space="preserve"> </v>
      </c>
      <c r="AA271" s="3" t="str">
        <f t="shared" si="52"/>
        <v xml:space="preserve"> </v>
      </c>
      <c r="AB271" s="3" t="str">
        <f t="shared" si="53"/>
        <v xml:space="preserve"> </v>
      </c>
      <c r="AC271" s="3" t="str">
        <f t="shared" si="54"/>
        <v xml:space="preserve"> </v>
      </c>
    </row>
    <row r="272" spans="1:29" x14ac:dyDescent="0.2">
      <c r="A272" s="2" t="s">
        <v>1164</v>
      </c>
      <c r="B272" s="2" t="s">
        <v>1165</v>
      </c>
      <c r="C272" s="3">
        <v>87010</v>
      </c>
      <c r="D272" s="3">
        <f t="shared" si="44"/>
        <v>8038853.9000000004</v>
      </c>
      <c r="E272" s="3">
        <v>92390</v>
      </c>
      <c r="F272" s="3">
        <v>71350</v>
      </c>
      <c r="G272" s="7">
        <v>940</v>
      </c>
      <c r="H272" s="3">
        <f t="shared" si="45"/>
        <v>50506.2</v>
      </c>
      <c r="I272" s="7">
        <v>53730</v>
      </c>
      <c r="J272" s="7">
        <v>50890</v>
      </c>
      <c r="K272" s="7">
        <v>24410</v>
      </c>
      <c r="L272" s="3">
        <f t="shared" si="46"/>
        <v>3124480</v>
      </c>
      <c r="M272" s="7">
        <v>128000</v>
      </c>
      <c r="N272" s="7">
        <v>105680</v>
      </c>
      <c r="O272" s="7">
        <v>500</v>
      </c>
      <c r="P272" s="3">
        <f t="shared" si="47"/>
        <v>25390</v>
      </c>
      <c r="Q272" s="7">
        <v>50780</v>
      </c>
      <c r="R272" s="7">
        <v>46160</v>
      </c>
      <c r="S272" s="7">
        <v>3000</v>
      </c>
      <c r="T272" s="3">
        <f t="shared" si="48"/>
        <v>155580</v>
      </c>
      <c r="U272" s="7">
        <v>51860</v>
      </c>
      <c r="V272" s="7">
        <v>41370</v>
      </c>
      <c r="W272" s="3">
        <f t="shared" si="49"/>
        <v>28850</v>
      </c>
      <c r="X272" s="3">
        <f t="shared" si="50"/>
        <v>3355956.2</v>
      </c>
      <c r="Y272" s="3">
        <f t="shared" si="51"/>
        <v>116324.30502599654</v>
      </c>
      <c r="AA272" s="3">
        <f t="shared" si="52"/>
        <v>58160</v>
      </c>
      <c r="AB272" s="3">
        <f t="shared" si="53"/>
        <v>4682897.7</v>
      </c>
      <c r="AC272" s="3">
        <f t="shared" si="54"/>
        <v>80517.498280605229</v>
      </c>
    </row>
    <row r="273" spans="1:29" x14ac:dyDescent="0.2">
      <c r="A273" s="2" t="s">
        <v>1166</v>
      </c>
      <c r="B273" s="2" t="s">
        <v>1167</v>
      </c>
      <c r="C273" s="3">
        <v>12450</v>
      </c>
      <c r="D273" s="3">
        <f t="shared" si="44"/>
        <v>943212.00000000012</v>
      </c>
      <c r="E273" s="3">
        <v>75760</v>
      </c>
      <c r="F273" s="3">
        <v>40060</v>
      </c>
      <c r="G273" s="7">
        <v>840</v>
      </c>
      <c r="H273" s="3" t="str">
        <f t="shared" si="45"/>
        <v xml:space="preserve"> </v>
      </c>
      <c r="I273" s="7" t="s">
        <v>705</v>
      </c>
      <c r="J273" s="7" t="s">
        <v>705</v>
      </c>
      <c r="K273" s="7">
        <v>540</v>
      </c>
      <c r="L273" s="3">
        <f t="shared" si="46"/>
        <v>67510.8</v>
      </c>
      <c r="M273" s="7">
        <v>125020</v>
      </c>
      <c r="N273" s="7">
        <v>61350</v>
      </c>
      <c r="O273" s="7" t="s">
        <v>202</v>
      </c>
      <c r="P273" s="3" t="str">
        <f t="shared" si="47"/>
        <v xml:space="preserve"> </v>
      </c>
      <c r="Q273" s="7" t="s">
        <v>202</v>
      </c>
      <c r="R273" s="7" t="s">
        <v>202</v>
      </c>
      <c r="S273" s="7">
        <v>400</v>
      </c>
      <c r="T273" s="3" t="str">
        <f t="shared" si="48"/>
        <v xml:space="preserve"> </v>
      </c>
      <c r="U273" s="7" t="s">
        <v>705</v>
      </c>
      <c r="V273" s="7" t="s">
        <v>705</v>
      </c>
      <c r="W273" s="3" t="str">
        <f t="shared" si="49"/>
        <v xml:space="preserve"> </v>
      </c>
      <c r="X273" s="3" t="str">
        <f t="shared" si="50"/>
        <v xml:space="preserve"> </v>
      </c>
      <c r="Y273" s="3" t="str">
        <f t="shared" si="51"/>
        <v xml:space="preserve"> </v>
      </c>
      <c r="AA273" s="3" t="str">
        <f t="shared" si="52"/>
        <v xml:space="preserve"> </v>
      </c>
      <c r="AB273" s="3" t="str">
        <f t="shared" si="53"/>
        <v xml:space="preserve"> </v>
      </c>
      <c r="AC273" s="3" t="str">
        <f t="shared" si="54"/>
        <v xml:space="preserve"> </v>
      </c>
    </row>
    <row r="274" spans="1:29" x14ac:dyDescent="0.2">
      <c r="A274" s="2" t="s">
        <v>1168</v>
      </c>
      <c r="B274" s="2" t="s">
        <v>1169</v>
      </c>
      <c r="C274" s="3">
        <v>201800</v>
      </c>
      <c r="D274" s="3">
        <f t="shared" si="44"/>
        <v>7402024</v>
      </c>
      <c r="E274" s="3">
        <v>36680</v>
      </c>
      <c r="F274" s="3">
        <v>28360</v>
      </c>
      <c r="G274" s="7">
        <v>2970</v>
      </c>
      <c r="H274" s="3">
        <f t="shared" si="45"/>
        <v>103088.7</v>
      </c>
      <c r="I274" s="7">
        <v>34710</v>
      </c>
      <c r="J274" s="7">
        <v>26250</v>
      </c>
      <c r="K274" s="7">
        <v>24880</v>
      </c>
      <c r="L274" s="3">
        <f t="shared" si="46"/>
        <v>1066108</v>
      </c>
      <c r="M274" s="7">
        <v>42850</v>
      </c>
      <c r="N274" s="7">
        <v>37480</v>
      </c>
      <c r="O274" s="7">
        <v>890</v>
      </c>
      <c r="P274" s="3">
        <f t="shared" si="47"/>
        <v>28880.500000000004</v>
      </c>
      <c r="Q274" s="7">
        <v>32450</v>
      </c>
      <c r="R274" s="7">
        <v>25160</v>
      </c>
      <c r="S274" s="7">
        <v>11920</v>
      </c>
      <c r="T274" s="3">
        <f t="shared" si="48"/>
        <v>462376.8</v>
      </c>
      <c r="U274" s="7">
        <v>38790</v>
      </c>
      <c r="V274" s="7">
        <v>28710</v>
      </c>
      <c r="W274" s="3">
        <f t="shared" si="49"/>
        <v>40660</v>
      </c>
      <c r="X274" s="3">
        <f t="shared" si="50"/>
        <v>1660454</v>
      </c>
      <c r="Y274" s="3">
        <f t="shared" si="51"/>
        <v>40837.530742744711</v>
      </c>
      <c r="AA274" s="3">
        <f t="shared" si="52"/>
        <v>161140</v>
      </c>
      <c r="AB274" s="3">
        <f t="shared" si="53"/>
        <v>5741570</v>
      </c>
      <c r="AC274" s="3">
        <f t="shared" si="54"/>
        <v>35630.942037979396</v>
      </c>
    </row>
    <row r="275" spans="1:29" x14ac:dyDescent="0.2">
      <c r="A275" s="2" t="s">
        <v>1170</v>
      </c>
      <c r="B275" s="2" t="s">
        <v>1171</v>
      </c>
      <c r="C275" s="3">
        <v>15570</v>
      </c>
      <c r="D275" s="3">
        <f t="shared" si="44"/>
        <v>507582</v>
      </c>
      <c r="E275" s="3">
        <v>32600</v>
      </c>
      <c r="F275" s="3">
        <v>23290</v>
      </c>
      <c r="G275" s="7">
        <v>360</v>
      </c>
      <c r="H275" s="3">
        <f t="shared" si="45"/>
        <v>8640</v>
      </c>
      <c r="I275" s="7">
        <v>24000</v>
      </c>
      <c r="J275" s="7">
        <v>19310</v>
      </c>
      <c r="K275" s="7">
        <v>1740</v>
      </c>
      <c r="L275" s="3">
        <f t="shared" si="46"/>
        <v>48232.799999999996</v>
      </c>
      <c r="M275" s="7">
        <v>27720</v>
      </c>
      <c r="N275" s="7">
        <v>23310</v>
      </c>
      <c r="O275" s="7">
        <v>70</v>
      </c>
      <c r="P275" s="3">
        <f t="shared" si="47"/>
        <v>1624.7</v>
      </c>
      <c r="Q275" s="7">
        <v>23210</v>
      </c>
      <c r="R275" s="7">
        <v>18570</v>
      </c>
      <c r="S275" s="7">
        <v>560</v>
      </c>
      <c r="T275" s="3">
        <f t="shared" si="48"/>
        <v>16928.8</v>
      </c>
      <c r="U275" s="7">
        <v>30230</v>
      </c>
      <c r="V275" s="7">
        <v>30610</v>
      </c>
      <c r="W275" s="3">
        <f t="shared" si="49"/>
        <v>2730</v>
      </c>
      <c r="X275" s="3">
        <f t="shared" si="50"/>
        <v>75426.299999999988</v>
      </c>
      <c r="Y275" s="3">
        <f t="shared" si="51"/>
        <v>27628.681318681312</v>
      </c>
      <c r="AA275" s="3">
        <f t="shared" si="52"/>
        <v>12840</v>
      </c>
      <c r="AB275" s="3">
        <f t="shared" si="53"/>
        <v>432155.7</v>
      </c>
      <c r="AC275" s="3">
        <f t="shared" si="54"/>
        <v>33656.985981308411</v>
      </c>
    </row>
    <row r="276" spans="1:29" x14ac:dyDescent="0.2">
      <c r="A276" s="2" t="s">
        <v>1172</v>
      </c>
      <c r="B276" s="2" t="s">
        <v>1173</v>
      </c>
      <c r="C276" s="3">
        <v>11390</v>
      </c>
      <c r="D276" s="3" t="str">
        <f t="shared" si="44"/>
        <v xml:space="preserve"> </v>
      </c>
      <c r="E276" s="3" t="s">
        <v>705</v>
      </c>
      <c r="F276" s="3" t="s">
        <v>705</v>
      </c>
      <c r="G276" s="7">
        <v>80</v>
      </c>
      <c r="H276" s="3" t="str">
        <f t="shared" si="45"/>
        <v xml:space="preserve"> </v>
      </c>
      <c r="I276" s="7" t="s">
        <v>705</v>
      </c>
      <c r="J276" s="7" t="s">
        <v>705</v>
      </c>
      <c r="K276" s="7">
        <v>1910</v>
      </c>
      <c r="L276" s="3" t="str">
        <f t="shared" si="46"/>
        <v xml:space="preserve"> </v>
      </c>
      <c r="M276" s="7" t="s">
        <v>705</v>
      </c>
      <c r="N276" s="7" t="s">
        <v>705</v>
      </c>
      <c r="O276" s="7" t="s">
        <v>202</v>
      </c>
      <c r="P276" s="3" t="str">
        <f t="shared" si="47"/>
        <v xml:space="preserve"> </v>
      </c>
      <c r="Q276" s="7" t="s">
        <v>202</v>
      </c>
      <c r="R276" s="7" t="s">
        <v>202</v>
      </c>
      <c r="S276" s="7">
        <v>290</v>
      </c>
      <c r="T276" s="3" t="str">
        <f t="shared" si="48"/>
        <v xml:space="preserve"> </v>
      </c>
      <c r="U276" s="7" t="s">
        <v>705</v>
      </c>
      <c r="V276" s="7" t="s">
        <v>705</v>
      </c>
      <c r="W276" s="3" t="str">
        <f t="shared" si="49"/>
        <v xml:space="preserve"> </v>
      </c>
      <c r="X276" s="3" t="str">
        <f t="shared" si="50"/>
        <v xml:space="preserve"> </v>
      </c>
      <c r="Y276" s="3" t="str">
        <f t="shared" si="51"/>
        <v xml:space="preserve"> </v>
      </c>
      <c r="AA276" s="3" t="str">
        <f t="shared" si="52"/>
        <v xml:space="preserve"> </v>
      </c>
      <c r="AB276" s="3" t="str">
        <f t="shared" si="53"/>
        <v xml:space="preserve"> </v>
      </c>
      <c r="AC276" s="3" t="str">
        <f t="shared" si="54"/>
        <v xml:space="preserve"> </v>
      </c>
    </row>
    <row r="277" spans="1:29" x14ac:dyDescent="0.2">
      <c r="A277" s="2" t="s">
        <v>1174</v>
      </c>
      <c r="B277" s="2" t="s">
        <v>1175</v>
      </c>
      <c r="C277" s="3">
        <v>7400</v>
      </c>
      <c r="D277" s="3">
        <f t="shared" si="44"/>
        <v>332482</v>
      </c>
      <c r="E277" s="3">
        <v>44930</v>
      </c>
      <c r="F277" s="3">
        <v>38120</v>
      </c>
      <c r="G277" s="7" t="s">
        <v>736</v>
      </c>
      <c r="H277" s="3" t="str">
        <f t="shared" si="45"/>
        <v xml:space="preserve"> </v>
      </c>
      <c r="I277" s="7">
        <v>43600</v>
      </c>
      <c r="J277" s="7">
        <v>37930</v>
      </c>
      <c r="K277" s="7">
        <v>2500</v>
      </c>
      <c r="L277" s="3">
        <f t="shared" si="46"/>
        <v>136300</v>
      </c>
      <c r="M277" s="7">
        <v>54520</v>
      </c>
      <c r="N277" s="7">
        <v>45660</v>
      </c>
      <c r="O277" s="7" t="s">
        <v>202</v>
      </c>
      <c r="P277" s="3" t="str">
        <f t="shared" si="47"/>
        <v xml:space="preserve"> </v>
      </c>
      <c r="Q277" s="7" t="s">
        <v>202</v>
      </c>
      <c r="R277" s="7" t="s">
        <v>202</v>
      </c>
      <c r="S277" s="7">
        <v>480</v>
      </c>
      <c r="T277" s="3">
        <f t="shared" si="48"/>
        <v>20323.2</v>
      </c>
      <c r="U277" s="7">
        <v>42340</v>
      </c>
      <c r="V277" s="7">
        <v>40450</v>
      </c>
      <c r="W277" s="3" t="str">
        <f t="shared" si="49"/>
        <v xml:space="preserve"> </v>
      </c>
      <c r="X277" s="3" t="str">
        <f t="shared" si="50"/>
        <v xml:space="preserve"> </v>
      </c>
      <c r="Y277" s="3" t="str">
        <f t="shared" si="51"/>
        <v xml:space="preserve"> </v>
      </c>
      <c r="AA277" s="3" t="str">
        <f t="shared" si="52"/>
        <v xml:space="preserve"> </v>
      </c>
      <c r="AB277" s="3" t="str">
        <f t="shared" si="53"/>
        <v xml:space="preserve"> </v>
      </c>
      <c r="AC277" s="3" t="str">
        <f t="shared" si="54"/>
        <v xml:space="preserve"> </v>
      </c>
    </row>
    <row r="278" spans="1:29" x14ac:dyDescent="0.2">
      <c r="A278" s="2" t="s">
        <v>1176</v>
      </c>
      <c r="B278" s="2" t="s">
        <v>1177</v>
      </c>
      <c r="C278" s="3">
        <v>24940</v>
      </c>
      <c r="D278" s="3">
        <f t="shared" si="44"/>
        <v>1332294.8</v>
      </c>
      <c r="E278" s="3">
        <v>53420</v>
      </c>
      <c r="F278" s="3">
        <v>47350</v>
      </c>
      <c r="G278" s="7">
        <v>240</v>
      </c>
      <c r="H278" s="3">
        <f t="shared" si="45"/>
        <v>11234.400000000001</v>
      </c>
      <c r="I278" s="7">
        <v>46810</v>
      </c>
      <c r="J278" s="7">
        <v>46050</v>
      </c>
      <c r="K278" s="7">
        <v>2530</v>
      </c>
      <c r="L278" s="3">
        <f t="shared" si="46"/>
        <v>157214.20000000001</v>
      </c>
      <c r="M278" s="7">
        <v>62140</v>
      </c>
      <c r="N278" s="7">
        <v>55630</v>
      </c>
      <c r="O278" s="7">
        <v>80</v>
      </c>
      <c r="P278" s="3">
        <f t="shared" si="47"/>
        <v>3811.2</v>
      </c>
      <c r="Q278" s="7">
        <v>47640</v>
      </c>
      <c r="R278" s="7">
        <v>47000</v>
      </c>
      <c r="S278" s="7">
        <v>1920</v>
      </c>
      <c r="T278" s="3">
        <f t="shared" si="48"/>
        <v>94195.200000000012</v>
      </c>
      <c r="U278" s="7">
        <v>49060</v>
      </c>
      <c r="V278" s="7">
        <v>48300</v>
      </c>
      <c r="W278" s="3">
        <f t="shared" si="49"/>
        <v>4770</v>
      </c>
      <c r="X278" s="3">
        <f t="shared" si="50"/>
        <v>266455</v>
      </c>
      <c r="Y278" s="3">
        <f t="shared" si="51"/>
        <v>55860.587002096436</v>
      </c>
      <c r="AA278" s="3">
        <f t="shared" si="52"/>
        <v>20170</v>
      </c>
      <c r="AB278" s="3">
        <f t="shared" si="53"/>
        <v>1065839.8</v>
      </c>
      <c r="AC278" s="3">
        <f t="shared" si="54"/>
        <v>52842.825979176996</v>
      </c>
    </row>
    <row r="279" spans="1:29" x14ac:dyDescent="0.2">
      <c r="A279" s="2" t="s">
        <v>1178</v>
      </c>
      <c r="B279" s="2" t="s">
        <v>1179</v>
      </c>
      <c r="C279" s="3">
        <v>42100</v>
      </c>
      <c r="D279" s="3" t="str">
        <f t="shared" si="44"/>
        <v xml:space="preserve"> </v>
      </c>
      <c r="E279" s="3" t="s">
        <v>705</v>
      </c>
      <c r="F279" s="3" t="s">
        <v>705</v>
      </c>
      <c r="G279" s="7">
        <v>450</v>
      </c>
      <c r="H279" s="3" t="str">
        <f t="shared" si="45"/>
        <v xml:space="preserve"> </v>
      </c>
      <c r="I279" s="7" t="s">
        <v>705</v>
      </c>
      <c r="J279" s="7" t="s">
        <v>705</v>
      </c>
      <c r="K279" s="7">
        <v>7060</v>
      </c>
      <c r="L279" s="3" t="str">
        <f t="shared" si="46"/>
        <v xml:space="preserve"> </v>
      </c>
      <c r="M279" s="7" t="s">
        <v>705</v>
      </c>
      <c r="N279" s="7" t="s">
        <v>705</v>
      </c>
      <c r="O279" s="7" t="s">
        <v>202</v>
      </c>
      <c r="P279" s="3" t="str">
        <f t="shared" si="47"/>
        <v xml:space="preserve"> </v>
      </c>
      <c r="Q279" s="7" t="s">
        <v>202</v>
      </c>
      <c r="R279" s="7" t="s">
        <v>202</v>
      </c>
      <c r="S279" s="7">
        <v>1690</v>
      </c>
      <c r="T279" s="3" t="str">
        <f t="shared" si="48"/>
        <v xml:space="preserve"> </v>
      </c>
      <c r="U279" s="7" t="s">
        <v>705</v>
      </c>
      <c r="V279" s="7" t="s">
        <v>705</v>
      </c>
      <c r="W279" s="3" t="str">
        <f t="shared" si="49"/>
        <v xml:space="preserve"> </v>
      </c>
      <c r="X279" s="3" t="str">
        <f t="shared" si="50"/>
        <v xml:space="preserve"> </v>
      </c>
      <c r="Y279" s="3" t="str">
        <f t="shared" si="51"/>
        <v xml:space="preserve"> </v>
      </c>
      <c r="AA279" s="3" t="str">
        <f t="shared" si="52"/>
        <v xml:space="preserve"> </v>
      </c>
      <c r="AB279" s="3" t="str">
        <f t="shared" si="53"/>
        <v xml:space="preserve"> </v>
      </c>
      <c r="AC279" s="3" t="str">
        <f t="shared" si="54"/>
        <v xml:space="preserve"> </v>
      </c>
    </row>
    <row r="280" spans="1:29" x14ac:dyDescent="0.2">
      <c r="A280" s="2" t="s">
        <v>1180</v>
      </c>
      <c r="B280" s="2" t="s">
        <v>1181</v>
      </c>
      <c r="C280" s="3">
        <v>16630</v>
      </c>
      <c r="D280" s="3" t="str">
        <f t="shared" si="44"/>
        <v xml:space="preserve"> </v>
      </c>
      <c r="E280" s="3" t="s">
        <v>705</v>
      </c>
      <c r="F280" s="3" t="s">
        <v>705</v>
      </c>
      <c r="G280" s="7">
        <v>40</v>
      </c>
      <c r="H280" s="3" t="str">
        <f t="shared" si="45"/>
        <v xml:space="preserve"> </v>
      </c>
      <c r="I280" s="7" t="s">
        <v>705</v>
      </c>
      <c r="J280" s="7" t="s">
        <v>705</v>
      </c>
      <c r="K280" s="7">
        <v>2780</v>
      </c>
      <c r="L280" s="3" t="str">
        <f t="shared" si="46"/>
        <v xml:space="preserve"> </v>
      </c>
      <c r="M280" s="7" t="s">
        <v>705</v>
      </c>
      <c r="N280" s="7" t="s">
        <v>705</v>
      </c>
      <c r="O280" s="7" t="s">
        <v>202</v>
      </c>
      <c r="P280" s="3" t="str">
        <f t="shared" si="47"/>
        <v xml:space="preserve"> </v>
      </c>
      <c r="Q280" s="7" t="s">
        <v>202</v>
      </c>
      <c r="R280" s="7" t="s">
        <v>202</v>
      </c>
      <c r="S280" s="7">
        <v>140</v>
      </c>
      <c r="T280" s="3" t="str">
        <f t="shared" si="48"/>
        <v xml:space="preserve"> </v>
      </c>
      <c r="U280" s="7" t="s">
        <v>705</v>
      </c>
      <c r="V280" s="7" t="s">
        <v>705</v>
      </c>
      <c r="W280" s="3" t="str">
        <f t="shared" si="49"/>
        <v xml:space="preserve"> </v>
      </c>
      <c r="X280" s="3" t="str">
        <f t="shared" si="50"/>
        <v xml:space="preserve"> </v>
      </c>
      <c r="Y280" s="3" t="str">
        <f t="shared" si="51"/>
        <v xml:space="preserve"> </v>
      </c>
      <c r="AA280" s="3" t="str">
        <f t="shared" si="52"/>
        <v xml:space="preserve"> </v>
      </c>
      <c r="AB280" s="3" t="str">
        <f t="shared" si="53"/>
        <v xml:space="preserve"> </v>
      </c>
      <c r="AC280" s="3" t="str">
        <f t="shared" si="54"/>
        <v xml:space="preserve"> </v>
      </c>
    </row>
    <row r="281" spans="1:29" x14ac:dyDescent="0.2">
      <c r="A281" s="2" t="s">
        <v>1182</v>
      </c>
      <c r="B281" s="2" t="s">
        <v>1183</v>
      </c>
      <c r="C281" s="3">
        <v>31340</v>
      </c>
      <c r="D281" s="3">
        <f t="shared" si="44"/>
        <v>1311892.3999999999</v>
      </c>
      <c r="E281" s="3">
        <v>41860</v>
      </c>
      <c r="F281" s="3">
        <v>28020</v>
      </c>
      <c r="G281" s="7">
        <v>500</v>
      </c>
      <c r="H281" s="3">
        <f t="shared" si="45"/>
        <v>26415</v>
      </c>
      <c r="I281" s="7">
        <v>52830</v>
      </c>
      <c r="J281" s="7">
        <v>33550</v>
      </c>
      <c r="K281" s="7">
        <v>2570</v>
      </c>
      <c r="L281" s="3">
        <f t="shared" si="46"/>
        <v>153814.5</v>
      </c>
      <c r="M281" s="7">
        <v>59850</v>
      </c>
      <c r="N281" s="7">
        <v>41830</v>
      </c>
      <c r="O281" s="7">
        <v>270</v>
      </c>
      <c r="P281" s="3">
        <f t="shared" si="47"/>
        <v>6234.3</v>
      </c>
      <c r="Q281" s="7">
        <v>23090</v>
      </c>
      <c r="R281" s="7">
        <v>19320</v>
      </c>
      <c r="S281" s="7">
        <v>1810</v>
      </c>
      <c r="T281" s="3">
        <f t="shared" si="48"/>
        <v>94445.8</v>
      </c>
      <c r="U281" s="7">
        <v>52180</v>
      </c>
      <c r="V281" s="7">
        <v>33330</v>
      </c>
      <c r="W281" s="3">
        <f t="shared" si="49"/>
        <v>5150</v>
      </c>
      <c r="X281" s="3">
        <f t="shared" si="50"/>
        <v>280909.59999999998</v>
      </c>
      <c r="Y281" s="3">
        <f t="shared" si="51"/>
        <v>54545.553398058255</v>
      </c>
      <c r="AA281" s="3">
        <f t="shared" si="52"/>
        <v>26190</v>
      </c>
      <c r="AB281" s="3">
        <f t="shared" si="53"/>
        <v>1030982.7999999999</v>
      </c>
      <c r="AC281" s="3">
        <f t="shared" si="54"/>
        <v>39365.513554791898</v>
      </c>
    </row>
    <row r="282" spans="1:29" x14ac:dyDescent="0.2">
      <c r="A282" s="2" t="s">
        <v>1184</v>
      </c>
      <c r="B282" s="2" t="s">
        <v>1185</v>
      </c>
      <c r="C282" s="3">
        <v>8120</v>
      </c>
      <c r="D282" s="3">
        <f t="shared" si="44"/>
        <v>325368.40000000002</v>
      </c>
      <c r="E282" s="3">
        <v>40070</v>
      </c>
      <c r="F282" s="3">
        <v>26230</v>
      </c>
      <c r="G282" s="7">
        <v>70</v>
      </c>
      <c r="H282" s="3">
        <f t="shared" si="45"/>
        <v>2170.7000000000003</v>
      </c>
      <c r="I282" s="7">
        <v>31010</v>
      </c>
      <c r="J282" s="7">
        <v>23930</v>
      </c>
      <c r="K282" s="7">
        <v>1110</v>
      </c>
      <c r="L282" s="3">
        <f t="shared" si="46"/>
        <v>53335.5</v>
      </c>
      <c r="M282" s="7">
        <v>48050</v>
      </c>
      <c r="N282" s="7">
        <v>23370</v>
      </c>
      <c r="O282" s="7" t="s">
        <v>202</v>
      </c>
      <c r="P282" s="3" t="str">
        <f t="shared" si="47"/>
        <v xml:space="preserve"> </v>
      </c>
      <c r="Q282" s="7" t="s">
        <v>202</v>
      </c>
      <c r="R282" s="7" t="s">
        <v>202</v>
      </c>
      <c r="S282" s="7">
        <v>770</v>
      </c>
      <c r="T282" s="3">
        <f t="shared" si="48"/>
        <v>18988.2</v>
      </c>
      <c r="U282" s="7">
        <v>24660</v>
      </c>
      <c r="V282" s="7">
        <v>21650</v>
      </c>
      <c r="W282" s="3" t="str">
        <f t="shared" si="49"/>
        <v xml:space="preserve"> </v>
      </c>
      <c r="X282" s="3" t="str">
        <f t="shared" si="50"/>
        <v xml:space="preserve"> </v>
      </c>
      <c r="Y282" s="3" t="str">
        <f t="shared" si="51"/>
        <v xml:space="preserve"> </v>
      </c>
      <c r="AA282" s="3" t="str">
        <f t="shared" si="52"/>
        <v xml:space="preserve"> </v>
      </c>
      <c r="AB282" s="3" t="str">
        <f t="shared" si="53"/>
        <v xml:space="preserve"> </v>
      </c>
      <c r="AC282" s="3" t="str">
        <f t="shared" si="54"/>
        <v xml:space="preserve"> </v>
      </c>
    </row>
    <row r="283" spans="1:29" x14ac:dyDescent="0.2">
      <c r="A283" s="2" t="s">
        <v>1186</v>
      </c>
      <c r="B283" s="2" t="s">
        <v>1187</v>
      </c>
      <c r="C283" s="3">
        <v>5170</v>
      </c>
      <c r="D283" s="3">
        <f t="shared" si="44"/>
        <v>405224.6</v>
      </c>
      <c r="E283" s="3">
        <v>78380</v>
      </c>
      <c r="F283" s="3">
        <v>55380</v>
      </c>
      <c r="G283" s="7">
        <v>110</v>
      </c>
      <c r="H283" s="3">
        <f t="shared" si="45"/>
        <v>5299.8</v>
      </c>
      <c r="I283" s="7">
        <v>48180</v>
      </c>
      <c r="J283" s="7">
        <v>32140</v>
      </c>
      <c r="K283" s="7">
        <v>680</v>
      </c>
      <c r="L283" s="3">
        <f t="shared" si="46"/>
        <v>64117.200000000004</v>
      </c>
      <c r="M283" s="7">
        <v>94290</v>
      </c>
      <c r="N283" s="7">
        <v>67970</v>
      </c>
      <c r="O283" s="7" t="s">
        <v>202</v>
      </c>
      <c r="P283" s="3" t="str">
        <f t="shared" si="47"/>
        <v xml:space="preserve"> </v>
      </c>
      <c r="Q283" s="7" t="s">
        <v>202</v>
      </c>
      <c r="R283" s="7" t="s">
        <v>202</v>
      </c>
      <c r="S283" s="7">
        <v>420</v>
      </c>
      <c r="T283" s="3">
        <f t="shared" si="48"/>
        <v>29698.199999999997</v>
      </c>
      <c r="U283" s="7">
        <v>70710</v>
      </c>
      <c r="V283" s="7">
        <v>45020</v>
      </c>
      <c r="W283" s="3" t="str">
        <f t="shared" si="49"/>
        <v xml:space="preserve"> </v>
      </c>
      <c r="X283" s="3" t="str">
        <f t="shared" si="50"/>
        <v xml:space="preserve"> </v>
      </c>
      <c r="Y283" s="3" t="str">
        <f t="shared" si="51"/>
        <v xml:space="preserve"> </v>
      </c>
      <c r="AA283" s="3" t="str">
        <f t="shared" si="52"/>
        <v xml:space="preserve"> </v>
      </c>
      <c r="AB283" s="3" t="str">
        <f t="shared" si="53"/>
        <v xml:space="preserve"> </v>
      </c>
      <c r="AC283" s="3" t="str">
        <f t="shared" si="54"/>
        <v xml:space="preserve"> </v>
      </c>
    </row>
    <row r="284" spans="1:29" x14ac:dyDescent="0.2">
      <c r="A284" s="2" t="s">
        <v>1188</v>
      </c>
      <c r="B284" s="2" t="s">
        <v>1189</v>
      </c>
      <c r="C284" s="3">
        <v>45570</v>
      </c>
      <c r="D284" s="3">
        <f t="shared" si="44"/>
        <v>2056118.4</v>
      </c>
      <c r="E284" s="3">
        <v>45120</v>
      </c>
      <c r="F284" s="3">
        <v>35870</v>
      </c>
      <c r="G284" s="7">
        <v>870</v>
      </c>
      <c r="H284" s="3">
        <f t="shared" si="45"/>
        <v>40046.1</v>
      </c>
      <c r="I284" s="7">
        <v>46030</v>
      </c>
      <c r="J284" s="7">
        <v>40590</v>
      </c>
      <c r="K284" s="7">
        <v>4540</v>
      </c>
      <c r="L284" s="3">
        <f t="shared" si="46"/>
        <v>225638</v>
      </c>
      <c r="M284" s="7">
        <v>49700</v>
      </c>
      <c r="N284" s="7">
        <v>41070</v>
      </c>
      <c r="O284" s="7">
        <v>270</v>
      </c>
      <c r="P284" s="3">
        <f t="shared" si="47"/>
        <v>10675.8</v>
      </c>
      <c r="Q284" s="7">
        <v>39540</v>
      </c>
      <c r="R284" s="7">
        <v>36260</v>
      </c>
      <c r="S284" s="7">
        <v>2210</v>
      </c>
      <c r="T284" s="3">
        <f t="shared" si="48"/>
        <v>83714.8</v>
      </c>
      <c r="U284" s="7">
        <v>37880</v>
      </c>
      <c r="V284" s="7">
        <v>30600</v>
      </c>
      <c r="W284" s="3">
        <f t="shared" si="49"/>
        <v>7890</v>
      </c>
      <c r="X284" s="3">
        <f t="shared" si="50"/>
        <v>360074.69999999995</v>
      </c>
      <c r="Y284" s="3">
        <f t="shared" si="51"/>
        <v>45636.844106463868</v>
      </c>
      <c r="AA284" s="3">
        <f t="shared" si="52"/>
        <v>37680</v>
      </c>
      <c r="AB284" s="3">
        <f t="shared" si="53"/>
        <v>1696043.7</v>
      </c>
      <c r="AC284" s="3">
        <f t="shared" si="54"/>
        <v>45011.775477707008</v>
      </c>
    </row>
    <row r="285" spans="1:29" x14ac:dyDescent="0.2">
      <c r="A285" s="2" t="s">
        <v>1190</v>
      </c>
      <c r="B285" s="2" t="s">
        <v>1191</v>
      </c>
      <c r="C285" s="3">
        <v>201280</v>
      </c>
      <c r="D285" s="3">
        <f t="shared" si="44"/>
        <v>12475334.399999999</v>
      </c>
      <c r="E285" s="3">
        <v>61980</v>
      </c>
      <c r="F285" s="3">
        <v>54170</v>
      </c>
      <c r="G285" s="7">
        <v>2540</v>
      </c>
      <c r="H285" s="3">
        <f t="shared" si="45"/>
        <v>173304.2</v>
      </c>
      <c r="I285" s="7">
        <v>68230</v>
      </c>
      <c r="J285" s="7">
        <v>53810</v>
      </c>
      <c r="K285" s="7">
        <v>21920</v>
      </c>
      <c r="L285" s="3">
        <f t="shared" si="46"/>
        <v>1617476.8</v>
      </c>
      <c r="M285" s="7">
        <v>73790</v>
      </c>
      <c r="N285" s="7">
        <v>64010</v>
      </c>
      <c r="O285" s="7">
        <v>690</v>
      </c>
      <c r="P285" s="3">
        <f t="shared" si="47"/>
        <v>36977.100000000006</v>
      </c>
      <c r="Q285" s="7">
        <v>53590</v>
      </c>
      <c r="R285" s="7">
        <v>50960</v>
      </c>
      <c r="S285" s="7">
        <v>15680</v>
      </c>
      <c r="T285" s="3">
        <f t="shared" si="48"/>
        <v>929667.2</v>
      </c>
      <c r="U285" s="7">
        <v>59290</v>
      </c>
      <c r="V285" s="7">
        <v>52380</v>
      </c>
      <c r="W285" s="3">
        <f t="shared" si="49"/>
        <v>40830</v>
      </c>
      <c r="X285" s="3">
        <f t="shared" si="50"/>
        <v>2757425.3</v>
      </c>
      <c r="Y285" s="3">
        <f t="shared" si="51"/>
        <v>67534.295860886603</v>
      </c>
      <c r="AA285" s="3">
        <f t="shared" si="52"/>
        <v>160450</v>
      </c>
      <c r="AB285" s="3">
        <f t="shared" si="53"/>
        <v>9717909.0999999978</v>
      </c>
      <c r="AC285" s="3">
        <f t="shared" si="54"/>
        <v>60566.588345278891</v>
      </c>
    </row>
    <row r="286" spans="1:29" x14ac:dyDescent="0.2">
      <c r="A286" s="2" t="s">
        <v>1192</v>
      </c>
      <c r="B286" s="2" t="s">
        <v>1193</v>
      </c>
      <c r="C286" s="3">
        <v>99040</v>
      </c>
      <c r="D286" s="3">
        <f t="shared" si="44"/>
        <v>6184057.5999999996</v>
      </c>
      <c r="E286" s="3">
        <v>62440</v>
      </c>
      <c r="F286" s="3">
        <v>53880</v>
      </c>
      <c r="G286" s="7">
        <v>1290</v>
      </c>
      <c r="H286" s="3">
        <f t="shared" si="45"/>
        <v>72717.3</v>
      </c>
      <c r="I286" s="7">
        <v>56370</v>
      </c>
      <c r="J286" s="7">
        <v>52310</v>
      </c>
      <c r="K286" s="7">
        <v>11030</v>
      </c>
      <c r="L286" s="3">
        <f t="shared" si="46"/>
        <v>692022.20000000007</v>
      </c>
      <c r="M286" s="7">
        <v>62740</v>
      </c>
      <c r="N286" s="7">
        <v>55540</v>
      </c>
      <c r="O286" s="7">
        <v>390</v>
      </c>
      <c r="P286" s="3">
        <f t="shared" si="47"/>
        <v>19991.399999999998</v>
      </c>
      <c r="Q286" s="7">
        <v>51260</v>
      </c>
      <c r="R286" s="7">
        <v>45080</v>
      </c>
      <c r="S286" s="7">
        <v>4740</v>
      </c>
      <c r="T286" s="3">
        <f t="shared" si="48"/>
        <v>250414.19999999998</v>
      </c>
      <c r="U286" s="7">
        <v>52830</v>
      </c>
      <c r="V286" s="7">
        <v>45030</v>
      </c>
      <c r="W286" s="3">
        <f t="shared" si="49"/>
        <v>17450</v>
      </c>
      <c r="X286" s="3">
        <f t="shared" si="50"/>
        <v>1035145.1000000001</v>
      </c>
      <c r="Y286" s="3">
        <f t="shared" si="51"/>
        <v>59320.636103151868</v>
      </c>
      <c r="AA286" s="3">
        <f t="shared" si="52"/>
        <v>81590</v>
      </c>
      <c r="AB286" s="3">
        <f t="shared" si="53"/>
        <v>5148912.5</v>
      </c>
      <c r="AC286" s="3">
        <f t="shared" si="54"/>
        <v>63107.15161171712</v>
      </c>
    </row>
    <row r="287" spans="1:29" x14ac:dyDescent="0.2">
      <c r="A287" s="2" t="s">
        <v>1194</v>
      </c>
      <c r="B287" s="2" t="s">
        <v>1195</v>
      </c>
      <c r="C287" s="3">
        <v>46160</v>
      </c>
      <c r="D287" s="3">
        <f t="shared" si="44"/>
        <v>3134725.5999999996</v>
      </c>
      <c r="E287" s="3">
        <v>67910</v>
      </c>
      <c r="F287" s="3">
        <v>65500</v>
      </c>
      <c r="G287" s="7">
        <v>830</v>
      </c>
      <c r="H287" s="3">
        <f t="shared" si="45"/>
        <v>51036.700000000004</v>
      </c>
      <c r="I287" s="7">
        <v>61490</v>
      </c>
      <c r="J287" s="7">
        <v>59550</v>
      </c>
      <c r="K287" s="7">
        <v>5800</v>
      </c>
      <c r="L287" s="3">
        <f t="shared" si="46"/>
        <v>474904</v>
      </c>
      <c r="M287" s="7">
        <v>81880</v>
      </c>
      <c r="N287" s="7">
        <v>77800</v>
      </c>
      <c r="O287" s="7">
        <v>390</v>
      </c>
      <c r="P287" s="3">
        <f t="shared" si="47"/>
        <v>23953.8</v>
      </c>
      <c r="Q287" s="7">
        <v>61420</v>
      </c>
      <c r="R287" s="7">
        <v>61680</v>
      </c>
      <c r="S287" s="7">
        <v>3470</v>
      </c>
      <c r="T287" s="3">
        <f t="shared" si="48"/>
        <v>219824.5</v>
      </c>
      <c r="U287" s="7">
        <v>63350</v>
      </c>
      <c r="V287" s="7">
        <v>62530</v>
      </c>
      <c r="W287" s="3">
        <f t="shared" si="49"/>
        <v>10490</v>
      </c>
      <c r="X287" s="3">
        <f t="shared" si="50"/>
        <v>769719</v>
      </c>
      <c r="Y287" s="3">
        <f t="shared" si="51"/>
        <v>73376.453765490951</v>
      </c>
      <c r="AA287" s="3">
        <f t="shared" si="52"/>
        <v>35670</v>
      </c>
      <c r="AB287" s="3">
        <f t="shared" si="53"/>
        <v>2365006.5999999996</v>
      </c>
      <c r="AC287" s="3">
        <f t="shared" si="54"/>
        <v>66302.399775721875</v>
      </c>
    </row>
    <row r="288" spans="1:29" x14ac:dyDescent="0.2">
      <c r="A288" s="2" t="s">
        <v>1196</v>
      </c>
      <c r="B288" s="2" t="s">
        <v>1197</v>
      </c>
      <c r="C288" s="3">
        <v>41990</v>
      </c>
      <c r="D288" s="3">
        <f t="shared" si="44"/>
        <v>2872955.8000000003</v>
      </c>
      <c r="E288" s="3">
        <v>68420</v>
      </c>
      <c r="F288" s="3">
        <v>55940</v>
      </c>
      <c r="G288" s="7">
        <v>550</v>
      </c>
      <c r="H288" s="3">
        <f t="shared" si="45"/>
        <v>30508.5</v>
      </c>
      <c r="I288" s="7">
        <v>55470</v>
      </c>
      <c r="J288" s="7">
        <v>48680</v>
      </c>
      <c r="K288" s="7">
        <v>7120</v>
      </c>
      <c r="L288" s="3">
        <f t="shared" si="46"/>
        <v>695624</v>
      </c>
      <c r="M288" s="7">
        <v>97700</v>
      </c>
      <c r="N288" s="7">
        <v>72270</v>
      </c>
      <c r="O288" s="7">
        <v>180</v>
      </c>
      <c r="P288" s="3">
        <f t="shared" si="47"/>
        <v>8388</v>
      </c>
      <c r="Q288" s="7">
        <v>46600</v>
      </c>
      <c r="R288" s="7">
        <v>44870</v>
      </c>
      <c r="S288" s="7">
        <v>2010</v>
      </c>
      <c r="T288" s="3">
        <f t="shared" si="48"/>
        <v>108379.2</v>
      </c>
      <c r="U288" s="7">
        <v>53920</v>
      </c>
      <c r="V288" s="7">
        <v>49180</v>
      </c>
      <c r="W288" s="3">
        <f t="shared" si="49"/>
        <v>9860</v>
      </c>
      <c r="X288" s="3">
        <f t="shared" si="50"/>
        <v>842899.7</v>
      </c>
      <c r="Y288" s="3">
        <f t="shared" si="51"/>
        <v>85486.784989858017</v>
      </c>
      <c r="AA288" s="3">
        <f t="shared" si="52"/>
        <v>32130</v>
      </c>
      <c r="AB288" s="3">
        <f t="shared" si="53"/>
        <v>2030056.1000000003</v>
      </c>
      <c r="AC288" s="3">
        <f t="shared" si="54"/>
        <v>63182.573918456277</v>
      </c>
    </row>
    <row r="289" spans="1:29" x14ac:dyDescent="0.2">
      <c r="A289" s="2" t="s">
        <v>1198</v>
      </c>
      <c r="B289" s="2" t="s">
        <v>1199</v>
      </c>
      <c r="C289" s="3">
        <v>50320</v>
      </c>
      <c r="D289" s="3">
        <f t="shared" si="44"/>
        <v>2687591.1999999997</v>
      </c>
      <c r="E289" s="3">
        <v>53410</v>
      </c>
      <c r="F289" s="3">
        <v>45430</v>
      </c>
      <c r="G289" s="7">
        <v>1470</v>
      </c>
      <c r="H289" s="3">
        <f t="shared" si="45"/>
        <v>52743.600000000006</v>
      </c>
      <c r="I289" s="7">
        <v>35880</v>
      </c>
      <c r="J289" s="7">
        <v>35390</v>
      </c>
      <c r="K289" s="7">
        <v>7860</v>
      </c>
      <c r="L289" s="3">
        <f t="shared" si="46"/>
        <v>403532.4</v>
      </c>
      <c r="M289" s="7">
        <v>51340</v>
      </c>
      <c r="N289" s="7">
        <v>47160</v>
      </c>
      <c r="O289" s="7">
        <v>280</v>
      </c>
      <c r="P289" s="3">
        <f t="shared" si="47"/>
        <v>13252.4</v>
      </c>
      <c r="Q289" s="7">
        <v>47330</v>
      </c>
      <c r="R289" s="7">
        <v>43350</v>
      </c>
      <c r="S289" s="7">
        <v>3860</v>
      </c>
      <c r="T289" s="3">
        <f t="shared" si="48"/>
        <v>178293.4</v>
      </c>
      <c r="U289" s="7">
        <v>46190</v>
      </c>
      <c r="V289" s="7">
        <v>41860</v>
      </c>
      <c r="W289" s="3">
        <f t="shared" si="49"/>
        <v>13470</v>
      </c>
      <c r="X289" s="3">
        <f t="shared" si="50"/>
        <v>647821.80000000005</v>
      </c>
      <c r="Y289" s="3">
        <f t="shared" si="51"/>
        <v>48093.67483296214</v>
      </c>
      <c r="AA289" s="3">
        <f t="shared" si="52"/>
        <v>36850</v>
      </c>
      <c r="AB289" s="3">
        <f t="shared" si="53"/>
        <v>2039769.3999999997</v>
      </c>
      <c r="AC289" s="3">
        <f t="shared" si="54"/>
        <v>55353.308005427403</v>
      </c>
    </row>
    <row r="290" spans="1:29" x14ac:dyDescent="0.2">
      <c r="A290" s="2" t="s">
        <v>1200</v>
      </c>
      <c r="B290" s="2" t="s">
        <v>1201</v>
      </c>
      <c r="C290" s="3">
        <v>22030</v>
      </c>
      <c r="D290" s="3">
        <f t="shared" si="44"/>
        <v>1157676.5</v>
      </c>
      <c r="E290" s="3">
        <v>52550</v>
      </c>
      <c r="F290" s="3">
        <v>45160</v>
      </c>
      <c r="G290" s="7">
        <v>500</v>
      </c>
      <c r="H290" s="3">
        <f t="shared" si="45"/>
        <v>24620</v>
      </c>
      <c r="I290" s="7">
        <v>49240</v>
      </c>
      <c r="J290" s="7">
        <v>41260</v>
      </c>
      <c r="K290" s="7">
        <v>8230</v>
      </c>
      <c r="L290" s="3">
        <f t="shared" si="46"/>
        <v>508943.2</v>
      </c>
      <c r="M290" s="7">
        <v>61840</v>
      </c>
      <c r="N290" s="7">
        <v>53870</v>
      </c>
      <c r="O290" s="7" t="s">
        <v>202</v>
      </c>
      <c r="P290" s="3" t="str">
        <f t="shared" si="47"/>
        <v xml:space="preserve"> </v>
      </c>
      <c r="Q290" s="7" t="s">
        <v>202</v>
      </c>
      <c r="R290" s="7" t="s">
        <v>202</v>
      </c>
      <c r="S290" s="7">
        <v>440</v>
      </c>
      <c r="T290" s="3">
        <f t="shared" si="48"/>
        <v>26228.400000000001</v>
      </c>
      <c r="U290" s="7">
        <v>59610</v>
      </c>
      <c r="V290" s="7">
        <v>55610</v>
      </c>
      <c r="W290" s="3" t="str">
        <f t="shared" si="49"/>
        <v xml:space="preserve"> </v>
      </c>
      <c r="X290" s="3" t="str">
        <f t="shared" si="50"/>
        <v xml:space="preserve"> </v>
      </c>
      <c r="Y290" s="3" t="str">
        <f t="shared" si="51"/>
        <v xml:space="preserve"> </v>
      </c>
      <c r="AA290" s="3" t="str">
        <f t="shared" si="52"/>
        <v xml:space="preserve"> </v>
      </c>
      <c r="AB290" s="3" t="str">
        <f t="shared" si="53"/>
        <v xml:space="preserve"> </v>
      </c>
      <c r="AC290" s="3" t="str">
        <f t="shared" si="54"/>
        <v xml:space="preserve"> </v>
      </c>
    </row>
    <row r="291" spans="1:29" x14ac:dyDescent="0.2">
      <c r="A291" s="2" t="s">
        <v>1202</v>
      </c>
      <c r="B291" s="2" t="s">
        <v>1203</v>
      </c>
      <c r="C291" s="3">
        <v>54310</v>
      </c>
      <c r="D291" s="3">
        <f t="shared" si="44"/>
        <v>2500432.4</v>
      </c>
      <c r="E291" s="3">
        <v>46040</v>
      </c>
      <c r="F291" s="3">
        <v>41850</v>
      </c>
      <c r="G291" s="7">
        <v>1330</v>
      </c>
      <c r="H291" s="3">
        <f t="shared" si="45"/>
        <v>53678.799999999996</v>
      </c>
      <c r="I291" s="7">
        <v>40360</v>
      </c>
      <c r="J291" s="7">
        <v>35520</v>
      </c>
      <c r="K291" s="7">
        <v>8370</v>
      </c>
      <c r="L291" s="3">
        <f t="shared" si="46"/>
        <v>426033</v>
      </c>
      <c r="M291" s="7">
        <v>50900</v>
      </c>
      <c r="N291" s="7">
        <v>46540</v>
      </c>
      <c r="O291" s="7">
        <v>410</v>
      </c>
      <c r="P291" s="3">
        <f t="shared" si="47"/>
        <v>15760.4</v>
      </c>
      <c r="Q291" s="7">
        <v>38440</v>
      </c>
      <c r="R291" s="7">
        <v>32000</v>
      </c>
      <c r="S291" s="7">
        <v>2880</v>
      </c>
      <c r="T291" s="3">
        <f t="shared" si="48"/>
        <v>118022.39999999999</v>
      </c>
      <c r="U291" s="7">
        <v>40980</v>
      </c>
      <c r="V291" s="7">
        <v>37740</v>
      </c>
      <c r="W291" s="3">
        <f t="shared" si="49"/>
        <v>12990</v>
      </c>
      <c r="X291" s="3">
        <f t="shared" si="50"/>
        <v>613494.6</v>
      </c>
      <c r="Y291" s="3">
        <f t="shared" si="51"/>
        <v>47228.221709006932</v>
      </c>
      <c r="AA291" s="3">
        <f t="shared" si="52"/>
        <v>41320</v>
      </c>
      <c r="AB291" s="3">
        <f t="shared" si="53"/>
        <v>1886937.7999999998</v>
      </c>
      <c r="AC291" s="3">
        <f t="shared" si="54"/>
        <v>45666.452081316551</v>
      </c>
    </row>
    <row r="292" spans="1:29" x14ac:dyDescent="0.2">
      <c r="A292" s="2" t="s">
        <v>1204</v>
      </c>
      <c r="B292" s="2" t="s">
        <v>1205</v>
      </c>
      <c r="C292" s="3">
        <v>31640</v>
      </c>
      <c r="D292" s="3">
        <f t="shared" si="44"/>
        <v>1393742</v>
      </c>
      <c r="E292" s="3">
        <v>44050</v>
      </c>
      <c r="F292" s="3">
        <v>37880</v>
      </c>
      <c r="G292" s="7">
        <v>420</v>
      </c>
      <c r="H292" s="3">
        <f t="shared" si="45"/>
        <v>17018.400000000001</v>
      </c>
      <c r="I292" s="7">
        <v>40520</v>
      </c>
      <c r="J292" s="7">
        <v>36620</v>
      </c>
      <c r="K292" s="7">
        <v>6060</v>
      </c>
      <c r="L292" s="3">
        <f t="shared" si="46"/>
        <v>295606.8</v>
      </c>
      <c r="M292" s="7">
        <v>48780</v>
      </c>
      <c r="N292" s="7">
        <v>44120</v>
      </c>
      <c r="O292" s="7">
        <v>180</v>
      </c>
      <c r="P292" s="3">
        <f t="shared" si="47"/>
        <v>6204.5999999999995</v>
      </c>
      <c r="Q292" s="7">
        <v>34470</v>
      </c>
      <c r="R292" s="7">
        <v>34620</v>
      </c>
      <c r="S292" s="7">
        <v>1890</v>
      </c>
      <c r="T292" s="3">
        <f t="shared" si="48"/>
        <v>66395.700000000012</v>
      </c>
      <c r="U292" s="7">
        <v>35130</v>
      </c>
      <c r="V292" s="7">
        <v>28230</v>
      </c>
      <c r="W292" s="3">
        <f t="shared" si="49"/>
        <v>8550</v>
      </c>
      <c r="X292" s="3">
        <f t="shared" si="50"/>
        <v>385225.5</v>
      </c>
      <c r="Y292" s="3">
        <f t="shared" si="51"/>
        <v>45055.614035087718</v>
      </c>
      <c r="AA292" s="3">
        <f t="shared" si="52"/>
        <v>23090</v>
      </c>
      <c r="AB292" s="3">
        <f t="shared" si="53"/>
        <v>1008516.5</v>
      </c>
      <c r="AC292" s="3">
        <f t="shared" si="54"/>
        <v>43677.631009094846</v>
      </c>
    </row>
    <row r="293" spans="1:29" x14ac:dyDescent="0.2">
      <c r="A293" s="2" t="s">
        <v>491</v>
      </c>
      <c r="B293" s="2" t="s">
        <v>492</v>
      </c>
      <c r="C293" s="3">
        <v>1280</v>
      </c>
      <c r="D293" s="3">
        <f t="shared" si="44"/>
        <v>55347.200000000004</v>
      </c>
      <c r="E293" s="3">
        <v>43240</v>
      </c>
      <c r="F293" s="3">
        <v>42080</v>
      </c>
      <c r="G293" s="7" t="s">
        <v>202</v>
      </c>
      <c r="H293" s="3" t="str">
        <f t="shared" si="45"/>
        <v xml:space="preserve"> </v>
      </c>
      <c r="I293" s="7" t="s">
        <v>202</v>
      </c>
      <c r="J293" s="7" t="s">
        <v>202</v>
      </c>
      <c r="K293" s="7">
        <v>40</v>
      </c>
      <c r="L293" s="3">
        <f t="shared" si="46"/>
        <v>1963.1999999999998</v>
      </c>
      <c r="M293" s="7">
        <v>49080</v>
      </c>
      <c r="N293" s="7">
        <v>47470</v>
      </c>
      <c r="O293" s="7" t="s">
        <v>202</v>
      </c>
      <c r="P293" s="3" t="str">
        <f t="shared" si="47"/>
        <v xml:space="preserve"> </v>
      </c>
      <c r="Q293" s="7" t="s">
        <v>202</v>
      </c>
      <c r="R293" s="7" t="s">
        <v>202</v>
      </c>
      <c r="S293" s="7" t="s">
        <v>202</v>
      </c>
      <c r="T293" s="3" t="str">
        <f t="shared" si="48"/>
        <v xml:space="preserve"> </v>
      </c>
      <c r="U293" s="7" t="s">
        <v>202</v>
      </c>
      <c r="V293" s="7" t="s">
        <v>202</v>
      </c>
      <c r="W293" s="3" t="str">
        <f t="shared" si="49"/>
        <v xml:space="preserve"> </v>
      </c>
      <c r="X293" s="3" t="str">
        <f t="shared" si="50"/>
        <v xml:space="preserve"> </v>
      </c>
      <c r="Y293" s="3" t="str">
        <f t="shared" si="51"/>
        <v xml:space="preserve"> </v>
      </c>
      <c r="AA293" s="3" t="str">
        <f t="shared" si="52"/>
        <v xml:space="preserve"> </v>
      </c>
      <c r="AB293" s="3" t="str">
        <f t="shared" si="53"/>
        <v xml:space="preserve"> </v>
      </c>
      <c r="AC293" s="3" t="str">
        <f t="shared" si="54"/>
        <v xml:space="preserve"> </v>
      </c>
    </row>
    <row r="294" spans="1:29" x14ac:dyDescent="0.2">
      <c r="A294" s="2" t="s">
        <v>1206</v>
      </c>
      <c r="B294" s="2" t="s">
        <v>1207</v>
      </c>
      <c r="C294" s="3">
        <v>14280</v>
      </c>
      <c r="D294" s="3">
        <f t="shared" si="44"/>
        <v>790255.20000000007</v>
      </c>
      <c r="E294" s="3">
        <v>55340</v>
      </c>
      <c r="F294" s="3">
        <v>46310</v>
      </c>
      <c r="G294" s="7">
        <v>130</v>
      </c>
      <c r="H294" s="3">
        <f t="shared" si="45"/>
        <v>5538</v>
      </c>
      <c r="I294" s="7">
        <v>42600</v>
      </c>
      <c r="J294" s="7">
        <v>35680</v>
      </c>
      <c r="K294" s="7">
        <v>3670</v>
      </c>
      <c r="L294" s="3">
        <f t="shared" si="46"/>
        <v>249193.00000000003</v>
      </c>
      <c r="M294" s="7">
        <v>67900</v>
      </c>
      <c r="N294" s="7">
        <v>64490</v>
      </c>
      <c r="O294" s="7" t="s">
        <v>736</v>
      </c>
      <c r="P294" s="3" t="str">
        <f t="shared" si="47"/>
        <v xml:space="preserve"> </v>
      </c>
      <c r="Q294" s="7">
        <v>44270</v>
      </c>
      <c r="R294" s="7">
        <v>36800</v>
      </c>
      <c r="S294" s="7">
        <v>660</v>
      </c>
      <c r="T294" s="3">
        <f t="shared" si="48"/>
        <v>29950.800000000003</v>
      </c>
      <c r="U294" s="7">
        <v>45380</v>
      </c>
      <c r="V294" s="7">
        <v>28890</v>
      </c>
      <c r="W294" s="3" t="str">
        <f t="shared" si="49"/>
        <v xml:space="preserve"> </v>
      </c>
      <c r="X294" s="3" t="str">
        <f t="shared" si="50"/>
        <v xml:space="preserve"> </v>
      </c>
      <c r="Y294" s="3" t="str">
        <f t="shared" si="51"/>
        <v xml:space="preserve"> </v>
      </c>
      <c r="AA294" s="3" t="str">
        <f t="shared" si="52"/>
        <v xml:space="preserve"> </v>
      </c>
      <c r="AB294" s="3" t="str">
        <f t="shared" si="53"/>
        <v xml:space="preserve"> </v>
      </c>
      <c r="AC294" s="3" t="str">
        <f t="shared" si="54"/>
        <v xml:space="preserve"> </v>
      </c>
    </row>
    <row r="295" spans="1:29" x14ac:dyDescent="0.2">
      <c r="A295" s="2" t="s">
        <v>1208</v>
      </c>
      <c r="B295" s="2" t="s">
        <v>1209</v>
      </c>
      <c r="C295" s="3">
        <v>56140</v>
      </c>
      <c r="D295" s="3">
        <f t="shared" si="44"/>
        <v>2039566.2</v>
      </c>
      <c r="E295" s="3">
        <v>36330</v>
      </c>
      <c r="F295" s="3">
        <v>28490</v>
      </c>
      <c r="G295" s="7">
        <v>1090</v>
      </c>
      <c r="H295" s="3">
        <f t="shared" si="45"/>
        <v>39370.799999999996</v>
      </c>
      <c r="I295" s="7">
        <v>36120</v>
      </c>
      <c r="J295" s="7">
        <v>31200</v>
      </c>
      <c r="K295" s="7">
        <v>5380</v>
      </c>
      <c r="L295" s="3">
        <f t="shared" si="46"/>
        <v>274272.39999999997</v>
      </c>
      <c r="M295" s="7">
        <v>50980</v>
      </c>
      <c r="N295" s="7">
        <v>38930</v>
      </c>
      <c r="O295" s="7">
        <v>310</v>
      </c>
      <c r="P295" s="3">
        <f t="shared" si="47"/>
        <v>13388.9</v>
      </c>
      <c r="Q295" s="7">
        <v>43190</v>
      </c>
      <c r="R295" s="7">
        <v>36630</v>
      </c>
      <c r="S295" s="7">
        <v>3520</v>
      </c>
      <c r="T295" s="3">
        <f t="shared" si="48"/>
        <v>110598.40000000001</v>
      </c>
      <c r="U295" s="7">
        <v>31420</v>
      </c>
      <c r="V295" s="7">
        <v>27060</v>
      </c>
      <c r="W295" s="3">
        <f t="shared" si="49"/>
        <v>10300</v>
      </c>
      <c r="X295" s="3">
        <f t="shared" si="50"/>
        <v>437630.5</v>
      </c>
      <c r="Y295" s="3">
        <f t="shared" si="51"/>
        <v>42488.398058252424</v>
      </c>
      <c r="AA295" s="3">
        <f t="shared" si="52"/>
        <v>45840</v>
      </c>
      <c r="AB295" s="3">
        <f t="shared" si="53"/>
        <v>1601935.7</v>
      </c>
      <c r="AC295" s="3">
        <f t="shared" si="54"/>
        <v>34946.241273996508</v>
      </c>
    </row>
    <row r="296" spans="1:29" x14ac:dyDescent="0.2">
      <c r="A296" s="2" t="s">
        <v>1210</v>
      </c>
      <c r="B296" s="2" t="s">
        <v>1211</v>
      </c>
      <c r="C296" s="3">
        <v>16410</v>
      </c>
      <c r="D296" s="3">
        <f t="shared" si="44"/>
        <v>804254.1</v>
      </c>
      <c r="E296" s="3">
        <v>49010</v>
      </c>
      <c r="F296" s="3">
        <v>40300</v>
      </c>
      <c r="G296" s="7">
        <v>260</v>
      </c>
      <c r="H296" s="3">
        <f t="shared" si="45"/>
        <v>11484.2</v>
      </c>
      <c r="I296" s="7">
        <v>44170</v>
      </c>
      <c r="J296" s="7">
        <v>39640</v>
      </c>
      <c r="K296" s="7">
        <v>2430</v>
      </c>
      <c r="L296" s="3">
        <f t="shared" si="46"/>
        <v>167864.4</v>
      </c>
      <c r="M296" s="7">
        <v>69080</v>
      </c>
      <c r="N296" s="7">
        <v>50190</v>
      </c>
      <c r="O296" s="7">
        <v>100</v>
      </c>
      <c r="P296" s="3">
        <f t="shared" si="47"/>
        <v>5054</v>
      </c>
      <c r="Q296" s="7">
        <v>50540</v>
      </c>
      <c r="R296" s="7">
        <v>36510</v>
      </c>
      <c r="S296" s="7">
        <v>1110</v>
      </c>
      <c r="T296" s="3">
        <f t="shared" si="48"/>
        <v>40093.199999999997</v>
      </c>
      <c r="U296" s="7">
        <v>36120</v>
      </c>
      <c r="V296" s="7">
        <v>29300</v>
      </c>
      <c r="W296" s="3">
        <f t="shared" si="49"/>
        <v>3900</v>
      </c>
      <c r="X296" s="3">
        <f t="shared" si="50"/>
        <v>224495.8</v>
      </c>
      <c r="Y296" s="3">
        <f t="shared" si="51"/>
        <v>57563.025641025641</v>
      </c>
      <c r="AA296" s="3">
        <f t="shared" si="52"/>
        <v>12510</v>
      </c>
      <c r="AB296" s="3">
        <f t="shared" si="53"/>
        <v>579758.30000000005</v>
      </c>
      <c r="AC296" s="3">
        <f t="shared" si="54"/>
        <v>46343.589128697044</v>
      </c>
    </row>
    <row r="297" spans="1:29" x14ac:dyDescent="0.2">
      <c r="A297" s="2" t="s">
        <v>1212</v>
      </c>
      <c r="B297" s="2" t="s">
        <v>1213</v>
      </c>
      <c r="C297" s="3">
        <v>21500</v>
      </c>
      <c r="D297" s="3">
        <f t="shared" si="44"/>
        <v>1377290</v>
      </c>
      <c r="E297" s="3">
        <v>64060</v>
      </c>
      <c r="F297" s="3">
        <v>51300</v>
      </c>
      <c r="G297" s="7">
        <v>190</v>
      </c>
      <c r="H297" s="3">
        <f t="shared" si="45"/>
        <v>9838.2000000000007</v>
      </c>
      <c r="I297" s="7">
        <v>51780</v>
      </c>
      <c r="J297" s="7">
        <v>40010</v>
      </c>
      <c r="K297" s="7">
        <v>5830</v>
      </c>
      <c r="L297" s="3">
        <f t="shared" si="46"/>
        <v>520619</v>
      </c>
      <c r="M297" s="7">
        <v>89300</v>
      </c>
      <c r="N297" s="7">
        <v>81790</v>
      </c>
      <c r="O297" s="7">
        <v>40</v>
      </c>
      <c r="P297" s="3">
        <f t="shared" si="47"/>
        <v>1461.2</v>
      </c>
      <c r="Q297" s="7">
        <v>36530</v>
      </c>
      <c r="R297" s="7">
        <v>33110</v>
      </c>
      <c r="S297" s="7">
        <v>850</v>
      </c>
      <c r="T297" s="3">
        <f t="shared" si="48"/>
        <v>37485</v>
      </c>
      <c r="U297" s="7">
        <v>44100</v>
      </c>
      <c r="V297" s="7">
        <v>33980</v>
      </c>
      <c r="W297" s="3">
        <f t="shared" si="49"/>
        <v>6910</v>
      </c>
      <c r="X297" s="3">
        <f t="shared" si="50"/>
        <v>569403.39999999991</v>
      </c>
      <c r="Y297" s="3">
        <f t="shared" si="51"/>
        <v>82402.807525325596</v>
      </c>
      <c r="AA297" s="3">
        <f t="shared" si="52"/>
        <v>14590</v>
      </c>
      <c r="AB297" s="3">
        <f t="shared" si="53"/>
        <v>807886.60000000009</v>
      </c>
      <c r="AC297" s="3">
        <f t="shared" si="54"/>
        <v>55372.625085675129</v>
      </c>
    </row>
    <row r="298" spans="1:29" x14ac:dyDescent="0.2">
      <c r="A298" s="2" t="s">
        <v>1214</v>
      </c>
      <c r="B298" s="2" t="s">
        <v>1215</v>
      </c>
      <c r="C298" s="3">
        <v>14090</v>
      </c>
      <c r="D298" s="3">
        <f t="shared" si="44"/>
        <v>966151.29999999993</v>
      </c>
      <c r="E298" s="3">
        <v>68570</v>
      </c>
      <c r="F298" s="3">
        <v>68810</v>
      </c>
      <c r="G298" s="7">
        <v>330</v>
      </c>
      <c r="H298" s="3">
        <f t="shared" si="45"/>
        <v>19456.8</v>
      </c>
      <c r="I298" s="7">
        <v>58960</v>
      </c>
      <c r="J298" s="7">
        <v>62760</v>
      </c>
      <c r="K298" s="7">
        <v>4090</v>
      </c>
      <c r="L298" s="3">
        <f t="shared" si="46"/>
        <v>295502.5</v>
      </c>
      <c r="M298" s="7">
        <v>72250</v>
      </c>
      <c r="N298" s="7">
        <v>68910</v>
      </c>
      <c r="O298" s="7">
        <v>130</v>
      </c>
      <c r="P298" s="3">
        <f t="shared" si="47"/>
        <v>7534.8</v>
      </c>
      <c r="Q298" s="7">
        <v>57960</v>
      </c>
      <c r="R298" s="7">
        <v>61220</v>
      </c>
      <c r="S298" s="7">
        <v>490</v>
      </c>
      <c r="T298" s="3">
        <f t="shared" si="48"/>
        <v>36691.199999999997</v>
      </c>
      <c r="U298" s="7">
        <v>74880</v>
      </c>
      <c r="V298" s="7">
        <v>73390</v>
      </c>
      <c r="W298" s="3">
        <f t="shared" si="49"/>
        <v>5040</v>
      </c>
      <c r="X298" s="3">
        <f t="shared" si="50"/>
        <v>359185.3</v>
      </c>
      <c r="Y298" s="3">
        <f t="shared" si="51"/>
        <v>71266.924603174601</v>
      </c>
      <c r="AA298" s="3">
        <f t="shared" si="52"/>
        <v>9050</v>
      </c>
      <c r="AB298" s="3">
        <f t="shared" si="53"/>
        <v>606966</v>
      </c>
      <c r="AC298" s="3">
        <f t="shared" si="54"/>
        <v>67068.066298342543</v>
      </c>
    </row>
    <row r="299" spans="1:29" x14ac:dyDescent="0.2">
      <c r="A299" s="2" t="s">
        <v>1218</v>
      </c>
      <c r="B299" s="2" t="s">
        <v>1219</v>
      </c>
      <c r="C299" s="3">
        <v>27740</v>
      </c>
      <c r="D299" s="3">
        <f t="shared" si="44"/>
        <v>2206717</v>
      </c>
      <c r="E299" s="3">
        <v>79550</v>
      </c>
      <c r="F299" s="3">
        <v>66160</v>
      </c>
      <c r="G299" s="7">
        <v>690</v>
      </c>
      <c r="H299" s="3">
        <f t="shared" si="45"/>
        <v>42890.399999999994</v>
      </c>
      <c r="I299" s="7">
        <v>62160</v>
      </c>
      <c r="J299" s="7">
        <v>68130</v>
      </c>
      <c r="K299" s="7">
        <v>2030</v>
      </c>
      <c r="L299" s="3">
        <f t="shared" si="46"/>
        <v>159964</v>
      </c>
      <c r="M299" s="7">
        <v>78800</v>
      </c>
      <c r="N299" s="7">
        <v>65850</v>
      </c>
      <c r="O299" s="7">
        <v>150</v>
      </c>
      <c r="P299" s="3">
        <f t="shared" si="47"/>
        <v>11749.5</v>
      </c>
      <c r="Q299" s="7">
        <v>78330</v>
      </c>
      <c r="R299" s="7">
        <v>67720</v>
      </c>
      <c r="S299" s="7">
        <v>1670</v>
      </c>
      <c r="T299" s="3">
        <f t="shared" si="48"/>
        <v>95807.9</v>
      </c>
      <c r="U299" s="7">
        <v>57370</v>
      </c>
      <c r="V299" s="7">
        <v>43350</v>
      </c>
      <c r="W299" s="3">
        <f t="shared" si="49"/>
        <v>4540</v>
      </c>
      <c r="X299" s="3">
        <f t="shared" si="50"/>
        <v>310411.8</v>
      </c>
      <c r="Y299" s="3">
        <f t="shared" si="51"/>
        <v>68372.643171806165</v>
      </c>
      <c r="AA299" s="3">
        <f t="shared" si="52"/>
        <v>23200</v>
      </c>
      <c r="AB299" s="3">
        <f t="shared" si="53"/>
        <v>1896305.2</v>
      </c>
      <c r="AC299" s="3">
        <f t="shared" si="54"/>
        <v>81737.293103448275</v>
      </c>
    </row>
    <row r="300" spans="1:29" x14ac:dyDescent="0.2">
      <c r="A300" s="2" t="s">
        <v>1220</v>
      </c>
      <c r="B300" s="2" t="s">
        <v>1221</v>
      </c>
      <c r="C300" s="3">
        <v>93580</v>
      </c>
      <c r="D300" s="3">
        <f t="shared" si="44"/>
        <v>15275999.200000001</v>
      </c>
      <c r="E300" s="3">
        <v>163240</v>
      </c>
      <c r="F300" s="3">
        <v>145240</v>
      </c>
      <c r="G300" s="7">
        <v>2440</v>
      </c>
      <c r="H300" s="3">
        <f t="shared" si="45"/>
        <v>419216.4</v>
      </c>
      <c r="I300" s="7">
        <v>171810</v>
      </c>
      <c r="J300" s="7">
        <v>144600</v>
      </c>
      <c r="K300" s="7">
        <v>11260</v>
      </c>
      <c r="L300" s="3">
        <f t="shared" si="46"/>
        <v>1583381.2</v>
      </c>
      <c r="M300" s="7">
        <v>140620</v>
      </c>
      <c r="N300" s="7">
        <v>127700</v>
      </c>
      <c r="O300" s="7">
        <v>740</v>
      </c>
      <c r="P300" s="3">
        <f t="shared" si="47"/>
        <v>121877.99999999999</v>
      </c>
      <c r="Q300" s="7">
        <v>164700</v>
      </c>
      <c r="R300" s="7">
        <v>160490</v>
      </c>
      <c r="S300" s="7">
        <v>5950</v>
      </c>
      <c r="T300" s="3">
        <f t="shared" si="48"/>
        <v>1147160</v>
      </c>
      <c r="U300" s="7">
        <v>192800</v>
      </c>
      <c r="V300" s="7" t="s">
        <v>1224</v>
      </c>
      <c r="W300" s="3">
        <f t="shared" si="49"/>
        <v>20390</v>
      </c>
      <c r="X300" s="3">
        <f t="shared" si="50"/>
        <v>3271635.6</v>
      </c>
      <c r="Y300" s="3">
        <f t="shared" si="51"/>
        <v>160452.94752329573</v>
      </c>
      <c r="AA300" s="3">
        <f t="shared" si="52"/>
        <v>73190</v>
      </c>
      <c r="AB300" s="3">
        <f t="shared" si="53"/>
        <v>12004363.600000001</v>
      </c>
      <c r="AC300" s="3">
        <f t="shared" si="54"/>
        <v>164016.44486951773</v>
      </c>
    </row>
    <row r="301" spans="1:29" x14ac:dyDescent="0.2">
      <c r="A301" s="2" t="s">
        <v>1222</v>
      </c>
      <c r="B301" s="2" t="s">
        <v>1223</v>
      </c>
      <c r="C301" s="3">
        <v>4990</v>
      </c>
      <c r="D301" s="3">
        <f t="shared" si="44"/>
        <v>1080035.6000000001</v>
      </c>
      <c r="E301" s="3">
        <v>216440</v>
      </c>
      <c r="F301" s="3" t="s">
        <v>1224</v>
      </c>
      <c r="G301" s="7">
        <v>40</v>
      </c>
      <c r="H301" s="3" t="str">
        <f t="shared" si="45"/>
        <v xml:space="preserve"> </v>
      </c>
      <c r="I301" s="7" t="s">
        <v>1224</v>
      </c>
      <c r="J301" s="7" t="s">
        <v>1224</v>
      </c>
      <c r="K301" s="7">
        <v>490</v>
      </c>
      <c r="L301" s="3">
        <f t="shared" si="46"/>
        <v>88160.799999999988</v>
      </c>
      <c r="M301" s="7">
        <v>179920</v>
      </c>
      <c r="N301" s="7">
        <v>181820</v>
      </c>
      <c r="O301" s="7" t="s">
        <v>202</v>
      </c>
      <c r="P301" s="3" t="str">
        <f t="shared" si="47"/>
        <v xml:space="preserve"> </v>
      </c>
      <c r="Q301" s="7" t="s">
        <v>202</v>
      </c>
      <c r="R301" s="7" t="s">
        <v>202</v>
      </c>
      <c r="S301" s="7">
        <v>360</v>
      </c>
      <c r="T301" s="3">
        <f t="shared" si="48"/>
        <v>75589.2</v>
      </c>
      <c r="U301" s="7">
        <v>209970</v>
      </c>
      <c r="V301" s="7" t="s">
        <v>1224</v>
      </c>
      <c r="W301" s="3" t="str">
        <f t="shared" si="49"/>
        <v xml:space="preserve"> </v>
      </c>
      <c r="X301" s="3" t="str">
        <f t="shared" si="50"/>
        <v xml:space="preserve"> </v>
      </c>
      <c r="Y301" s="3" t="str">
        <f t="shared" si="51"/>
        <v xml:space="preserve"> </v>
      </c>
      <c r="AA301" s="3" t="str">
        <f t="shared" si="52"/>
        <v xml:space="preserve"> </v>
      </c>
      <c r="AB301" s="3" t="str">
        <f t="shared" si="53"/>
        <v xml:space="preserve"> </v>
      </c>
      <c r="AC301" s="3" t="str">
        <f t="shared" si="54"/>
        <v xml:space="preserve"> </v>
      </c>
    </row>
    <row r="302" spans="1:29" x14ac:dyDescent="0.2">
      <c r="A302" s="2" t="s">
        <v>1225</v>
      </c>
      <c r="B302" s="2" t="s">
        <v>1226</v>
      </c>
      <c r="C302" s="3">
        <v>5530</v>
      </c>
      <c r="D302" s="3">
        <f t="shared" si="44"/>
        <v>1030349.6</v>
      </c>
      <c r="E302" s="3">
        <v>186320</v>
      </c>
      <c r="F302" s="3" t="s">
        <v>1224</v>
      </c>
      <c r="G302" s="7">
        <v>130</v>
      </c>
      <c r="H302" s="3" t="str">
        <f t="shared" si="45"/>
        <v xml:space="preserve"> </v>
      </c>
      <c r="I302" s="7" t="s">
        <v>1224</v>
      </c>
      <c r="J302" s="7" t="s">
        <v>1224</v>
      </c>
      <c r="K302" s="7">
        <v>620</v>
      </c>
      <c r="L302" s="3">
        <f t="shared" si="46"/>
        <v>102895.20000000001</v>
      </c>
      <c r="M302" s="7">
        <v>165960</v>
      </c>
      <c r="N302" s="7">
        <v>124160</v>
      </c>
      <c r="O302" s="7" t="s">
        <v>202</v>
      </c>
      <c r="P302" s="3" t="str">
        <f t="shared" si="47"/>
        <v xml:space="preserve"> </v>
      </c>
      <c r="Q302" s="7" t="s">
        <v>202</v>
      </c>
      <c r="R302" s="7" t="s">
        <v>202</v>
      </c>
      <c r="S302" s="7">
        <v>400</v>
      </c>
      <c r="T302" s="3">
        <f t="shared" si="48"/>
        <v>95804</v>
      </c>
      <c r="U302" s="7">
        <v>239510</v>
      </c>
      <c r="V302" s="7" t="s">
        <v>1224</v>
      </c>
      <c r="W302" s="3" t="str">
        <f t="shared" si="49"/>
        <v xml:space="preserve"> </v>
      </c>
      <c r="X302" s="3" t="str">
        <f t="shared" si="50"/>
        <v xml:space="preserve"> </v>
      </c>
      <c r="Y302" s="3" t="str">
        <f t="shared" si="51"/>
        <v xml:space="preserve"> </v>
      </c>
      <c r="AA302" s="3" t="str">
        <f t="shared" si="52"/>
        <v xml:space="preserve"> </v>
      </c>
      <c r="AB302" s="3" t="str">
        <f t="shared" si="53"/>
        <v xml:space="preserve"> </v>
      </c>
      <c r="AC302" s="3" t="str">
        <f t="shared" si="54"/>
        <v xml:space="preserve"> </v>
      </c>
    </row>
    <row r="303" spans="1:29" x14ac:dyDescent="0.2">
      <c r="A303" s="2" t="s">
        <v>595</v>
      </c>
      <c r="B303" s="2" t="s">
        <v>596</v>
      </c>
      <c r="C303" s="3">
        <v>310</v>
      </c>
      <c r="D303" s="3">
        <f t="shared" si="44"/>
        <v>52117.200000000004</v>
      </c>
      <c r="E303" s="3">
        <v>168120</v>
      </c>
      <c r="F303" s="3">
        <v>169130</v>
      </c>
      <c r="G303" s="7" t="s">
        <v>202</v>
      </c>
      <c r="H303" s="3" t="str">
        <f t="shared" si="45"/>
        <v xml:space="preserve"> </v>
      </c>
      <c r="I303" s="7" t="s">
        <v>202</v>
      </c>
      <c r="J303" s="7" t="s">
        <v>202</v>
      </c>
      <c r="K303" s="7" t="s">
        <v>202</v>
      </c>
      <c r="L303" s="3" t="str">
        <f t="shared" si="46"/>
        <v xml:space="preserve"> </v>
      </c>
      <c r="M303" s="7" t="s">
        <v>202</v>
      </c>
      <c r="N303" s="7" t="s">
        <v>202</v>
      </c>
      <c r="O303" s="7" t="s">
        <v>202</v>
      </c>
      <c r="P303" s="3" t="str">
        <f t="shared" si="47"/>
        <v xml:space="preserve"> </v>
      </c>
      <c r="Q303" s="7" t="s">
        <v>202</v>
      </c>
      <c r="R303" s="7" t="s">
        <v>202</v>
      </c>
      <c r="S303" s="7" t="s">
        <v>202</v>
      </c>
      <c r="T303" s="3" t="str">
        <f t="shared" si="48"/>
        <v xml:space="preserve"> </v>
      </c>
      <c r="U303" s="7" t="s">
        <v>202</v>
      </c>
      <c r="V303" s="7" t="s">
        <v>202</v>
      </c>
      <c r="W303" s="3" t="str">
        <f t="shared" si="49"/>
        <v xml:space="preserve"> </v>
      </c>
      <c r="X303" s="3" t="str">
        <f t="shared" si="50"/>
        <v xml:space="preserve"> </v>
      </c>
      <c r="Y303" s="3" t="str">
        <f t="shared" si="51"/>
        <v xml:space="preserve"> </v>
      </c>
      <c r="AA303" s="3" t="str">
        <f t="shared" si="52"/>
        <v xml:space="preserve"> </v>
      </c>
      <c r="AB303" s="3" t="str">
        <f t="shared" si="53"/>
        <v xml:space="preserve"> </v>
      </c>
      <c r="AC303" s="3" t="str">
        <f t="shared" si="54"/>
        <v xml:space="preserve"> </v>
      </c>
    </row>
    <row r="304" spans="1:29" x14ac:dyDescent="0.2">
      <c r="A304" s="2" t="s">
        <v>1227</v>
      </c>
      <c r="B304" s="2" t="s">
        <v>1228</v>
      </c>
      <c r="C304" s="3">
        <v>5150</v>
      </c>
      <c r="D304" s="3">
        <f t="shared" si="44"/>
        <v>848617</v>
      </c>
      <c r="E304" s="3">
        <v>164780</v>
      </c>
      <c r="F304" s="3">
        <v>154990</v>
      </c>
      <c r="G304" s="7">
        <v>140</v>
      </c>
      <c r="H304" s="3">
        <f t="shared" si="45"/>
        <v>20910.400000000001</v>
      </c>
      <c r="I304" s="7">
        <v>149360</v>
      </c>
      <c r="J304" s="7">
        <v>145110</v>
      </c>
      <c r="K304" s="7">
        <v>740</v>
      </c>
      <c r="L304" s="3">
        <f t="shared" si="46"/>
        <v>110193.4</v>
      </c>
      <c r="M304" s="7">
        <v>148910</v>
      </c>
      <c r="N304" s="7">
        <v>122860</v>
      </c>
      <c r="O304" s="7">
        <v>40</v>
      </c>
      <c r="P304" s="3">
        <f t="shared" si="47"/>
        <v>5772.4</v>
      </c>
      <c r="Q304" s="7">
        <v>144310</v>
      </c>
      <c r="R304" s="7">
        <v>142280</v>
      </c>
      <c r="S304" s="7">
        <v>250</v>
      </c>
      <c r="T304" s="3">
        <f t="shared" si="48"/>
        <v>36842.5</v>
      </c>
      <c r="U304" s="7">
        <v>147370</v>
      </c>
      <c r="V304" s="7">
        <v>160410</v>
      </c>
      <c r="W304" s="3">
        <f t="shared" si="49"/>
        <v>1170</v>
      </c>
      <c r="X304" s="3">
        <f t="shared" si="50"/>
        <v>173718.69999999998</v>
      </c>
      <c r="Y304" s="3">
        <f t="shared" si="51"/>
        <v>148477.52136752135</v>
      </c>
      <c r="AA304" s="3">
        <f t="shared" si="52"/>
        <v>3980</v>
      </c>
      <c r="AB304" s="3">
        <f t="shared" si="53"/>
        <v>674898.3</v>
      </c>
      <c r="AC304" s="3">
        <f t="shared" si="54"/>
        <v>169572.43718592965</v>
      </c>
    </row>
    <row r="305" spans="1:29" x14ac:dyDescent="0.2">
      <c r="A305" s="2" t="s">
        <v>1229</v>
      </c>
      <c r="B305" s="2" t="s">
        <v>1230</v>
      </c>
      <c r="C305" s="3">
        <v>58240</v>
      </c>
      <c r="D305" s="3">
        <f t="shared" si="44"/>
        <v>3271340.8000000003</v>
      </c>
      <c r="E305" s="3">
        <v>56170</v>
      </c>
      <c r="F305" s="3">
        <v>55240</v>
      </c>
      <c r="G305" s="7">
        <v>980</v>
      </c>
      <c r="H305" s="3">
        <f t="shared" si="45"/>
        <v>48706</v>
      </c>
      <c r="I305" s="7">
        <v>49700</v>
      </c>
      <c r="J305" s="7">
        <v>51280</v>
      </c>
      <c r="K305" s="7">
        <v>6300</v>
      </c>
      <c r="L305" s="3">
        <f t="shared" si="46"/>
        <v>432810</v>
      </c>
      <c r="M305" s="7">
        <v>68700</v>
      </c>
      <c r="N305" s="7">
        <v>68880</v>
      </c>
      <c r="O305" s="7">
        <v>300</v>
      </c>
      <c r="P305" s="3">
        <f t="shared" si="47"/>
        <v>15456.000000000002</v>
      </c>
      <c r="Q305" s="7">
        <v>51520</v>
      </c>
      <c r="R305" s="7">
        <v>49970</v>
      </c>
      <c r="S305" s="7">
        <v>3450</v>
      </c>
      <c r="T305" s="3">
        <f t="shared" si="48"/>
        <v>183436.5</v>
      </c>
      <c r="U305" s="7">
        <v>53170</v>
      </c>
      <c r="V305" s="7">
        <v>53300</v>
      </c>
      <c r="W305" s="3">
        <f t="shared" si="49"/>
        <v>11030</v>
      </c>
      <c r="X305" s="3">
        <f t="shared" si="50"/>
        <v>680408.5</v>
      </c>
      <c r="Y305" s="3">
        <f t="shared" si="51"/>
        <v>61687.080689029921</v>
      </c>
      <c r="AA305" s="3">
        <f t="shared" si="52"/>
        <v>47210</v>
      </c>
      <c r="AB305" s="3">
        <f t="shared" si="53"/>
        <v>2590932.3000000003</v>
      </c>
      <c r="AC305" s="3">
        <f t="shared" si="54"/>
        <v>54881.006142766375</v>
      </c>
    </row>
    <row r="306" spans="1:29" x14ac:dyDescent="0.2">
      <c r="A306" s="2" t="s">
        <v>1231</v>
      </c>
      <c r="B306" s="2" t="s">
        <v>1232</v>
      </c>
      <c r="C306" s="3">
        <v>29180</v>
      </c>
      <c r="D306" s="3">
        <f t="shared" si="44"/>
        <v>3204255.8000000003</v>
      </c>
      <c r="E306" s="3">
        <v>109810</v>
      </c>
      <c r="F306" s="3">
        <v>97820</v>
      </c>
      <c r="G306" s="7">
        <v>390</v>
      </c>
      <c r="H306" s="3">
        <f t="shared" si="45"/>
        <v>40064.700000000004</v>
      </c>
      <c r="I306" s="7">
        <v>102730</v>
      </c>
      <c r="J306" s="7">
        <v>91490</v>
      </c>
      <c r="K306" s="7">
        <v>3550</v>
      </c>
      <c r="L306" s="3">
        <f t="shared" si="46"/>
        <v>363271.5</v>
      </c>
      <c r="M306" s="7">
        <v>102330</v>
      </c>
      <c r="N306" s="7">
        <v>92590</v>
      </c>
      <c r="O306" s="7">
        <v>120</v>
      </c>
      <c r="P306" s="3">
        <f t="shared" si="47"/>
        <v>11154</v>
      </c>
      <c r="Q306" s="7">
        <v>92950</v>
      </c>
      <c r="R306" s="7">
        <v>87510</v>
      </c>
      <c r="S306" s="7">
        <v>2110</v>
      </c>
      <c r="T306" s="3">
        <f t="shared" si="48"/>
        <v>202159.1</v>
      </c>
      <c r="U306" s="7">
        <v>95810</v>
      </c>
      <c r="V306" s="7">
        <v>80270</v>
      </c>
      <c r="W306" s="3">
        <f t="shared" si="49"/>
        <v>6170</v>
      </c>
      <c r="X306" s="3">
        <f t="shared" si="50"/>
        <v>616649.30000000005</v>
      </c>
      <c r="Y306" s="3">
        <f t="shared" si="51"/>
        <v>99943.160453808756</v>
      </c>
      <c r="AA306" s="3">
        <f t="shared" si="52"/>
        <v>23010</v>
      </c>
      <c r="AB306" s="3">
        <f t="shared" si="53"/>
        <v>2587606.5</v>
      </c>
      <c r="AC306" s="3">
        <f t="shared" si="54"/>
        <v>112455.73663624511</v>
      </c>
    </row>
    <row r="307" spans="1:29" x14ac:dyDescent="0.2">
      <c r="A307" s="2" t="s">
        <v>1233</v>
      </c>
      <c r="B307" s="2" t="s">
        <v>1234</v>
      </c>
      <c r="C307" s="3">
        <v>281560</v>
      </c>
      <c r="D307" s="3">
        <f t="shared" si="44"/>
        <v>32365322</v>
      </c>
      <c r="E307" s="3">
        <v>114950</v>
      </c>
      <c r="F307" s="3">
        <v>116670</v>
      </c>
      <c r="G307" s="7">
        <v>5260</v>
      </c>
      <c r="H307" s="3">
        <f t="shared" si="45"/>
        <v>636039.19999999995</v>
      </c>
      <c r="I307" s="7">
        <v>120920</v>
      </c>
      <c r="J307" s="7">
        <v>125420</v>
      </c>
      <c r="K307" s="7">
        <v>24790</v>
      </c>
      <c r="L307" s="3">
        <f t="shared" si="46"/>
        <v>3118582</v>
      </c>
      <c r="M307" s="7">
        <v>125800</v>
      </c>
      <c r="N307" s="7">
        <v>132000</v>
      </c>
      <c r="O307" s="7">
        <v>1560</v>
      </c>
      <c r="P307" s="3">
        <f t="shared" si="47"/>
        <v>184657.2</v>
      </c>
      <c r="Q307" s="7">
        <v>118370</v>
      </c>
      <c r="R307" s="7">
        <v>118420</v>
      </c>
      <c r="S307" s="7">
        <v>20390</v>
      </c>
      <c r="T307" s="3">
        <f t="shared" si="48"/>
        <v>2360754.2000000002</v>
      </c>
      <c r="U307" s="7">
        <v>115780</v>
      </c>
      <c r="V307" s="7">
        <v>117160</v>
      </c>
      <c r="W307" s="3">
        <f t="shared" si="49"/>
        <v>52000</v>
      </c>
      <c r="X307" s="3">
        <f t="shared" si="50"/>
        <v>6300032.6000000006</v>
      </c>
      <c r="Y307" s="3">
        <f t="shared" si="51"/>
        <v>121154.4730769231</v>
      </c>
      <c r="AA307" s="3">
        <f t="shared" si="52"/>
        <v>229560</v>
      </c>
      <c r="AB307" s="3">
        <f t="shared" si="53"/>
        <v>26065289.399999999</v>
      </c>
      <c r="AC307" s="3">
        <f t="shared" si="54"/>
        <v>113544.56089911134</v>
      </c>
    </row>
    <row r="308" spans="1:29" x14ac:dyDescent="0.2">
      <c r="A308" s="2" t="s">
        <v>1235</v>
      </c>
      <c r="B308" s="2" t="s">
        <v>1236</v>
      </c>
      <c r="C308" s="3">
        <v>29930</v>
      </c>
      <c r="D308" s="3">
        <f t="shared" si="44"/>
        <v>6968601.9000000004</v>
      </c>
      <c r="E308" s="3">
        <v>232830</v>
      </c>
      <c r="F308" s="3" t="s">
        <v>1224</v>
      </c>
      <c r="G308" s="7">
        <v>690</v>
      </c>
      <c r="H308" s="3" t="str">
        <f t="shared" si="45"/>
        <v xml:space="preserve"> </v>
      </c>
      <c r="I308" s="7" t="s">
        <v>1224</v>
      </c>
      <c r="J308" s="7" t="s">
        <v>1224</v>
      </c>
      <c r="K308" s="7">
        <v>3670</v>
      </c>
      <c r="L308" s="3">
        <f t="shared" si="46"/>
        <v>795839.5</v>
      </c>
      <c r="M308" s="7">
        <v>216850</v>
      </c>
      <c r="N308" s="7" t="s">
        <v>1224</v>
      </c>
      <c r="O308" s="7">
        <v>210</v>
      </c>
      <c r="P308" s="3">
        <f t="shared" si="47"/>
        <v>50656.2</v>
      </c>
      <c r="Q308" s="7">
        <v>241220</v>
      </c>
      <c r="R308" s="7" t="s">
        <v>1224</v>
      </c>
      <c r="S308" s="7">
        <v>2630</v>
      </c>
      <c r="T308" s="3">
        <f t="shared" si="48"/>
        <v>607477.4</v>
      </c>
      <c r="U308" s="7">
        <v>230980</v>
      </c>
      <c r="V308" s="7" t="s">
        <v>1224</v>
      </c>
      <c r="W308" s="3">
        <f t="shared" si="49"/>
        <v>7200</v>
      </c>
      <c r="X308" s="3" t="str">
        <f t="shared" si="50"/>
        <v xml:space="preserve"> </v>
      </c>
      <c r="Y308" s="3" t="str">
        <f t="shared" si="51"/>
        <v xml:space="preserve"> </v>
      </c>
      <c r="AA308" s="3">
        <f t="shared" si="52"/>
        <v>22730</v>
      </c>
      <c r="AB308" s="3" t="str">
        <f t="shared" si="53"/>
        <v xml:space="preserve"> </v>
      </c>
      <c r="AC308" s="3" t="str">
        <f t="shared" si="54"/>
        <v xml:space="preserve"> </v>
      </c>
    </row>
    <row r="309" spans="1:29" x14ac:dyDescent="0.2">
      <c r="A309" s="2" t="s">
        <v>1237</v>
      </c>
      <c r="B309" s="2" t="s">
        <v>1238</v>
      </c>
      <c r="C309" s="3">
        <v>110050</v>
      </c>
      <c r="D309" s="3">
        <f t="shared" si="44"/>
        <v>19902542.5</v>
      </c>
      <c r="E309" s="3">
        <v>180850</v>
      </c>
      <c r="F309" s="3">
        <v>172020</v>
      </c>
      <c r="G309" s="7">
        <v>1700</v>
      </c>
      <c r="H309" s="3">
        <f t="shared" si="45"/>
        <v>307581</v>
      </c>
      <c r="I309" s="7">
        <v>180930</v>
      </c>
      <c r="J309" s="7">
        <v>169690</v>
      </c>
      <c r="K309" s="7">
        <v>13130</v>
      </c>
      <c r="L309" s="3">
        <f t="shared" si="46"/>
        <v>2392286</v>
      </c>
      <c r="M309" s="7">
        <v>182200</v>
      </c>
      <c r="N309" s="7">
        <v>172160</v>
      </c>
      <c r="O309" s="7">
        <v>1540</v>
      </c>
      <c r="P309" s="3">
        <f t="shared" si="47"/>
        <v>276784.2</v>
      </c>
      <c r="Q309" s="7">
        <v>179730</v>
      </c>
      <c r="R309" s="7">
        <v>163630</v>
      </c>
      <c r="S309" s="7">
        <v>5860</v>
      </c>
      <c r="T309" s="3">
        <f t="shared" si="48"/>
        <v>1049936.2</v>
      </c>
      <c r="U309" s="7">
        <v>179170</v>
      </c>
      <c r="V309" s="7">
        <v>170440</v>
      </c>
      <c r="W309" s="3">
        <f t="shared" si="49"/>
        <v>22230</v>
      </c>
      <c r="X309" s="3">
        <f t="shared" si="50"/>
        <v>4026587.4000000004</v>
      </c>
      <c r="Y309" s="3">
        <f t="shared" si="51"/>
        <v>181133.03643724698</v>
      </c>
      <c r="AA309" s="3">
        <f t="shared" si="52"/>
        <v>87820</v>
      </c>
      <c r="AB309" s="3">
        <f t="shared" si="53"/>
        <v>15875955.1</v>
      </c>
      <c r="AC309" s="3">
        <f t="shared" si="54"/>
        <v>180778.35458893189</v>
      </c>
    </row>
    <row r="310" spans="1:29" x14ac:dyDescent="0.2">
      <c r="A310" s="2" t="s">
        <v>1239</v>
      </c>
      <c r="B310" s="2" t="s">
        <v>1240</v>
      </c>
      <c r="C310" s="3">
        <v>45210</v>
      </c>
      <c r="D310" s="3">
        <f t="shared" si="44"/>
        <v>8658619.2000000011</v>
      </c>
      <c r="E310" s="3">
        <v>191520</v>
      </c>
      <c r="F310" s="3" t="s">
        <v>1224</v>
      </c>
      <c r="G310" s="7">
        <v>410</v>
      </c>
      <c r="H310" s="3">
        <f t="shared" si="45"/>
        <v>94259</v>
      </c>
      <c r="I310" s="7">
        <v>229900</v>
      </c>
      <c r="J310" s="7" t="s">
        <v>1224</v>
      </c>
      <c r="K310" s="7">
        <v>6150</v>
      </c>
      <c r="L310" s="3">
        <f t="shared" si="46"/>
        <v>1237011</v>
      </c>
      <c r="M310" s="7">
        <v>201140</v>
      </c>
      <c r="N310" s="7" t="s">
        <v>1224</v>
      </c>
      <c r="O310" s="7">
        <v>290</v>
      </c>
      <c r="P310" s="3">
        <f t="shared" si="47"/>
        <v>65876.399999999994</v>
      </c>
      <c r="Q310" s="7">
        <v>227160</v>
      </c>
      <c r="R310" s="7" t="s">
        <v>1224</v>
      </c>
      <c r="S310" s="7">
        <v>2750</v>
      </c>
      <c r="T310" s="3">
        <f t="shared" si="48"/>
        <v>537185</v>
      </c>
      <c r="U310" s="7">
        <v>195340</v>
      </c>
      <c r="V310" s="7">
        <v>184260</v>
      </c>
      <c r="W310" s="3">
        <f t="shared" si="49"/>
        <v>9600</v>
      </c>
      <c r="X310" s="3">
        <f t="shared" si="50"/>
        <v>1934331.4</v>
      </c>
      <c r="Y310" s="3">
        <f t="shared" si="51"/>
        <v>201492.85416666666</v>
      </c>
      <c r="AA310" s="3">
        <f t="shared" si="52"/>
        <v>35610</v>
      </c>
      <c r="AB310" s="3">
        <f t="shared" si="53"/>
        <v>6724287.8000000007</v>
      </c>
      <c r="AC310" s="3">
        <f t="shared" si="54"/>
        <v>188831.44622297111</v>
      </c>
    </row>
    <row r="311" spans="1:29" x14ac:dyDescent="0.2">
      <c r="A311" s="2" t="s">
        <v>1241</v>
      </c>
      <c r="B311" s="2" t="s">
        <v>1242</v>
      </c>
      <c r="C311" s="3">
        <v>20880</v>
      </c>
      <c r="D311" s="3">
        <f t="shared" si="44"/>
        <v>4525948.8</v>
      </c>
      <c r="E311" s="3">
        <v>216760</v>
      </c>
      <c r="F311" s="3" t="s">
        <v>1224</v>
      </c>
      <c r="G311" s="7">
        <v>250</v>
      </c>
      <c r="H311" s="3">
        <f t="shared" si="45"/>
        <v>54785</v>
      </c>
      <c r="I311" s="7">
        <v>219140</v>
      </c>
      <c r="J311" s="7" t="s">
        <v>1224</v>
      </c>
      <c r="K311" s="7">
        <v>2400</v>
      </c>
      <c r="L311" s="3">
        <f t="shared" si="46"/>
        <v>530256</v>
      </c>
      <c r="M311" s="7">
        <v>220940</v>
      </c>
      <c r="N311" s="7" t="s">
        <v>1224</v>
      </c>
      <c r="O311" s="7">
        <v>60</v>
      </c>
      <c r="P311" s="3">
        <f t="shared" si="47"/>
        <v>11353.8</v>
      </c>
      <c r="Q311" s="7">
        <v>189230</v>
      </c>
      <c r="R311" s="7">
        <v>177010</v>
      </c>
      <c r="S311" s="7">
        <v>2150</v>
      </c>
      <c r="T311" s="3">
        <f t="shared" si="48"/>
        <v>472720.5</v>
      </c>
      <c r="U311" s="7">
        <v>219870</v>
      </c>
      <c r="V311" s="7" t="s">
        <v>1224</v>
      </c>
      <c r="W311" s="3">
        <f t="shared" si="49"/>
        <v>4860</v>
      </c>
      <c r="X311" s="3">
        <f t="shared" si="50"/>
        <v>1069115.3</v>
      </c>
      <c r="Y311" s="3">
        <f t="shared" si="51"/>
        <v>219982.57201646091</v>
      </c>
      <c r="AA311" s="3">
        <f t="shared" si="52"/>
        <v>16020</v>
      </c>
      <c r="AB311" s="3">
        <f t="shared" si="53"/>
        <v>3456833.5</v>
      </c>
      <c r="AC311" s="3">
        <f t="shared" si="54"/>
        <v>215782.36579275905</v>
      </c>
    </row>
    <row r="312" spans="1:29" x14ac:dyDescent="0.2">
      <c r="A312" s="2" t="s">
        <v>1243</v>
      </c>
      <c r="B312" s="2" t="s">
        <v>1244</v>
      </c>
      <c r="C312" s="3">
        <v>30560</v>
      </c>
      <c r="D312" s="3">
        <f t="shared" si="44"/>
        <v>5123078.3999999994</v>
      </c>
      <c r="E312" s="3">
        <v>167640</v>
      </c>
      <c r="F312" s="3">
        <v>154650</v>
      </c>
      <c r="G312" s="7">
        <v>380</v>
      </c>
      <c r="H312" s="3">
        <f t="shared" si="45"/>
        <v>56608.6</v>
      </c>
      <c r="I312" s="7">
        <v>148970</v>
      </c>
      <c r="J312" s="7">
        <v>146600</v>
      </c>
      <c r="K312" s="7">
        <v>4750</v>
      </c>
      <c r="L312" s="3">
        <f t="shared" si="46"/>
        <v>796337.5</v>
      </c>
      <c r="M312" s="7">
        <v>167650</v>
      </c>
      <c r="N312" s="7">
        <v>150030</v>
      </c>
      <c r="O312" s="7">
        <v>190</v>
      </c>
      <c r="P312" s="3">
        <f t="shared" si="47"/>
        <v>34222.800000000003</v>
      </c>
      <c r="Q312" s="7">
        <v>180120</v>
      </c>
      <c r="R312" s="7">
        <v>170500</v>
      </c>
      <c r="S312" s="7">
        <v>3480</v>
      </c>
      <c r="T312" s="3">
        <f t="shared" si="48"/>
        <v>617143.20000000007</v>
      </c>
      <c r="U312" s="7">
        <v>177340</v>
      </c>
      <c r="V312" s="7">
        <v>166360</v>
      </c>
      <c r="W312" s="3">
        <f t="shared" si="49"/>
        <v>8800</v>
      </c>
      <c r="X312" s="3">
        <f t="shared" si="50"/>
        <v>1504312.1</v>
      </c>
      <c r="Y312" s="3">
        <f t="shared" si="51"/>
        <v>170944.55681818182</v>
      </c>
      <c r="AA312" s="3">
        <f t="shared" si="52"/>
        <v>21760</v>
      </c>
      <c r="AB312" s="3">
        <f t="shared" si="53"/>
        <v>3618766.2999999993</v>
      </c>
      <c r="AC312" s="3">
        <f t="shared" si="54"/>
        <v>166303.59834558822</v>
      </c>
    </row>
    <row r="313" spans="1:29" x14ac:dyDescent="0.2">
      <c r="A313" s="2" t="s">
        <v>1245</v>
      </c>
      <c r="B313" s="2" t="s">
        <v>1246</v>
      </c>
      <c r="C313" s="3">
        <v>24210</v>
      </c>
      <c r="D313" s="3">
        <f t="shared" si="44"/>
        <v>4297759.2</v>
      </c>
      <c r="E313" s="3">
        <v>177520</v>
      </c>
      <c r="F313" s="3">
        <v>173330</v>
      </c>
      <c r="G313" s="7">
        <v>500</v>
      </c>
      <c r="H313" s="3">
        <f t="shared" si="45"/>
        <v>96735</v>
      </c>
      <c r="I313" s="7">
        <v>193470</v>
      </c>
      <c r="J313" s="7" t="s">
        <v>1224</v>
      </c>
      <c r="K313" s="7">
        <v>4540</v>
      </c>
      <c r="L313" s="3">
        <f t="shared" si="46"/>
        <v>813885.8</v>
      </c>
      <c r="M313" s="7">
        <v>179270</v>
      </c>
      <c r="N313" s="7">
        <v>180310</v>
      </c>
      <c r="O313" s="7">
        <v>150</v>
      </c>
      <c r="P313" s="3">
        <f t="shared" si="47"/>
        <v>27688.5</v>
      </c>
      <c r="Q313" s="7">
        <v>184590</v>
      </c>
      <c r="R313" s="7">
        <v>175040</v>
      </c>
      <c r="S313" s="7">
        <v>1290</v>
      </c>
      <c r="T313" s="3">
        <f t="shared" si="48"/>
        <v>230303.7</v>
      </c>
      <c r="U313" s="7">
        <v>178530</v>
      </c>
      <c r="V313" s="7">
        <v>180560</v>
      </c>
      <c r="W313" s="3">
        <f t="shared" si="49"/>
        <v>6480</v>
      </c>
      <c r="X313" s="3">
        <f t="shared" si="50"/>
        <v>1168613</v>
      </c>
      <c r="Y313" s="3">
        <f t="shared" si="51"/>
        <v>180341.51234567902</v>
      </c>
      <c r="AA313" s="3">
        <f t="shared" si="52"/>
        <v>17730</v>
      </c>
      <c r="AB313" s="3">
        <f t="shared" si="53"/>
        <v>3129146.2</v>
      </c>
      <c r="AC313" s="3">
        <f t="shared" si="54"/>
        <v>176488.78736604625</v>
      </c>
    </row>
    <row r="314" spans="1:29" x14ac:dyDescent="0.2">
      <c r="A314" s="2" t="s">
        <v>1247</v>
      </c>
      <c r="B314" s="2" t="s">
        <v>1248</v>
      </c>
      <c r="C314" s="3">
        <v>42410</v>
      </c>
      <c r="D314" s="3">
        <f t="shared" si="44"/>
        <v>9777201.4000000004</v>
      </c>
      <c r="E314" s="3">
        <v>230540</v>
      </c>
      <c r="F314" s="3" t="s">
        <v>1224</v>
      </c>
      <c r="G314" s="7">
        <v>500</v>
      </c>
      <c r="H314" s="3">
        <f t="shared" si="45"/>
        <v>122650</v>
      </c>
      <c r="I314" s="7">
        <v>245300</v>
      </c>
      <c r="J314" s="7" t="s">
        <v>1224</v>
      </c>
      <c r="K314" s="7">
        <v>5200</v>
      </c>
      <c r="L314" s="3">
        <f t="shared" si="46"/>
        <v>1091376</v>
      </c>
      <c r="M314" s="7">
        <v>209880</v>
      </c>
      <c r="N314" s="7" t="s">
        <v>1224</v>
      </c>
      <c r="O314" s="7">
        <v>150</v>
      </c>
      <c r="P314" s="3" t="str">
        <f t="shared" si="47"/>
        <v xml:space="preserve"> </v>
      </c>
      <c r="Q314" s="7" t="s">
        <v>1224</v>
      </c>
      <c r="R314" s="7" t="s">
        <v>1224</v>
      </c>
      <c r="S314" s="7">
        <v>3630</v>
      </c>
      <c r="T314" s="3">
        <f t="shared" si="48"/>
        <v>697286.70000000007</v>
      </c>
      <c r="U314" s="7">
        <v>192090</v>
      </c>
      <c r="V314" s="7" t="s">
        <v>1224</v>
      </c>
      <c r="W314" s="3">
        <f t="shared" si="49"/>
        <v>9480</v>
      </c>
      <c r="X314" s="3" t="str">
        <f t="shared" si="50"/>
        <v xml:space="preserve"> </v>
      </c>
      <c r="Y314" s="3" t="str">
        <f t="shared" si="51"/>
        <v xml:space="preserve"> </v>
      </c>
      <c r="AA314" s="3">
        <f t="shared" si="52"/>
        <v>32930</v>
      </c>
      <c r="AB314" s="3" t="str">
        <f t="shared" si="53"/>
        <v xml:space="preserve"> </v>
      </c>
      <c r="AC314" s="3" t="str">
        <f t="shared" si="54"/>
        <v xml:space="preserve"> </v>
      </c>
    </row>
    <row r="315" spans="1:29" x14ac:dyDescent="0.2">
      <c r="A315" s="2" t="s">
        <v>1249</v>
      </c>
      <c r="B315" s="2" t="s">
        <v>1250</v>
      </c>
      <c r="C315" s="3">
        <v>308410</v>
      </c>
      <c r="D315" s="3">
        <f t="shared" si="44"/>
        <v>57000336.199999996</v>
      </c>
      <c r="E315" s="3">
        <v>184820</v>
      </c>
      <c r="F315" s="3" t="s">
        <v>1224</v>
      </c>
      <c r="G315" s="7">
        <v>5830</v>
      </c>
      <c r="H315" s="3">
        <f t="shared" si="45"/>
        <v>1061876.2</v>
      </c>
      <c r="I315" s="7">
        <v>182140</v>
      </c>
      <c r="J315" s="7" t="s">
        <v>1224</v>
      </c>
      <c r="K315" s="7">
        <v>25610</v>
      </c>
      <c r="L315" s="3">
        <f t="shared" si="46"/>
        <v>4675873.8000000007</v>
      </c>
      <c r="M315" s="7">
        <v>182580</v>
      </c>
      <c r="N315" s="7">
        <v>186410</v>
      </c>
      <c r="O315" s="7">
        <v>910</v>
      </c>
      <c r="P315" s="3">
        <f t="shared" si="47"/>
        <v>196314.3</v>
      </c>
      <c r="Q315" s="7">
        <v>215730</v>
      </c>
      <c r="R315" s="7" t="s">
        <v>1224</v>
      </c>
      <c r="S315" s="7">
        <v>16260</v>
      </c>
      <c r="T315" s="3">
        <f t="shared" si="48"/>
        <v>3097367.4000000004</v>
      </c>
      <c r="U315" s="7">
        <v>190490</v>
      </c>
      <c r="V315" s="7" t="s">
        <v>1224</v>
      </c>
      <c r="W315" s="3">
        <f t="shared" si="49"/>
        <v>48610</v>
      </c>
      <c r="X315" s="3">
        <f t="shared" si="50"/>
        <v>9031431.7000000011</v>
      </c>
      <c r="Y315" s="3">
        <f t="shared" si="51"/>
        <v>185793.69882740182</v>
      </c>
      <c r="AA315" s="3">
        <f t="shared" si="52"/>
        <v>259800</v>
      </c>
      <c r="AB315" s="3">
        <f t="shared" si="53"/>
        <v>47968904.499999993</v>
      </c>
      <c r="AC315" s="3">
        <f t="shared" si="54"/>
        <v>184637.81562740565</v>
      </c>
    </row>
    <row r="316" spans="1:29" x14ac:dyDescent="0.2">
      <c r="A316" s="2" t="s">
        <v>1251</v>
      </c>
      <c r="B316" s="2" t="s">
        <v>1252</v>
      </c>
      <c r="C316" s="3">
        <v>83640</v>
      </c>
      <c r="D316" s="3">
        <f t="shared" si="44"/>
        <v>7733354.3999999994</v>
      </c>
      <c r="E316" s="3">
        <v>92460</v>
      </c>
      <c r="F316" s="3">
        <v>90930</v>
      </c>
      <c r="G316" s="7">
        <v>1610</v>
      </c>
      <c r="H316" s="3">
        <f t="shared" si="45"/>
        <v>154624.40000000002</v>
      </c>
      <c r="I316" s="7">
        <v>96040</v>
      </c>
      <c r="J316" s="7">
        <v>90740</v>
      </c>
      <c r="K316" s="7">
        <v>7310</v>
      </c>
      <c r="L316" s="3">
        <f t="shared" si="46"/>
        <v>744742.79999999993</v>
      </c>
      <c r="M316" s="7">
        <v>101880</v>
      </c>
      <c r="N316" s="7">
        <v>102310</v>
      </c>
      <c r="O316" s="7">
        <v>530</v>
      </c>
      <c r="P316" s="3">
        <f t="shared" si="47"/>
        <v>41843.5</v>
      </c>
      <c r="Q316" s="7">
        <v>78950</v>
      </c>
      <c r="R316" s="7">
        <v>82870</v>
      </c>
      <c r="S316" s="7">
        <v>4820</v>
      </c>
      <c r="T316" s="3">
        <f t="shared" si="48"/>
        <v>477372.80000000005</v>
      </c>
      <c r="U316" s="7">
        <v>99040</v>
      </c>
      <c r="V316" s="7">
        <v>95200</v>
      </c>
      <c r="W316" s="3">
        <f t="shared" si="49"/>
        <v>14270</v>
      </c>
      <c r="X316" s="3">
        <f t="shared" si="50"/>
        <v>1418583.5</v>
      </c>
      <c r="Y316" s="3">
        <f t="shared" si="51"/>
        <v>99410.196215837423</v>
      </c>
      <c r="AA316" s="3">
        <f t="shared" si="52"/>
        <v>69370</v>
      </c>
      <c r="AB316" s="3">
        <f t="shared" si="53"/>
        <v>6314770.8999999994</v>
      </c>
      <c r="AC316" s="3">
        <f t="shared" si="54"/>
        <v>91030.285425976632</v>
      </c>
    </row>
    <row r="317" spans="1:29" x14ac:dyDescent="0.2">
      <c r="A317" s="2" t="s">
        <v>1253</v>
      </c>
      <c r="B317" s="2" t="s">
        <v>1254</v>
      </c>
      <c r="C317" s="3">
        <v>9090</v>
      </c>
      <c r="D317" s="3">
        <f t="shared" si="44"/>
        <v>1204152.3</v>
      </c>
      <c r="E317" s="3">
        <v>132470</v>
      </c>
      <c r="F317" s="3">
        <v>116440</v>
      </c>
      <c r="G317" s="7">
        <v>280</v>
      </c>
      <c r="H317" s="3">
        <f t="shared" si="45"/>
        <v>37282</v>
      </c>
      <c r="I317" s="7">
        <v>133150</v>
      </c>
      <c r="J317" s="7">
        <v>126760</v>
      </c>
      <c r="K317" s="7">
        <v>660</v>
      </c>
      <c r="L317" s="3">
        <f t="shared" si="46"/>
        <v>72771.600000000006</v>
      </c>
      <c r="M317" s="7">
        <v>110260</v>
      </c>
      <c r="N317" s="7">
        <v>92690</v>
      </c>
      <c r="O317" s="7">
        <v>80</v>
      </c>
      <c r="P317" s="3">
        <f t="shared" si="47"/>
        <v>8188</v>
      </c>
      <c r="Q317" s="7">
        <v>102350</v>
      </c>
      <c r="R317" s="7">
        <v>102020</v>
      </c>
      <c r="S317" s="7">
        <v>480</v>
      </c>
      <c r="T317" s="3">
        <f t="shared" si="48"/>
        <v>58502.399999999994</v>
      </c>
      <c r="U317" s="7">
        <v>121880</v>
      </c>
      <c r="V317" s="7">
        <v>90420</v>
      </c>
      <c r="W317" s="3">
        <f t="shared" si="49"/>
        <v>1500</v>
      </c>
      <c r="X317" s="3">
        <f t="shared" si="50"/>
        <v>176744</v>
      </c>
      <c r="Y317" s="3">
        <f t="shared" si="51"/>
        <v>117829.33333333333</v>
      </c>
      <c r="AA317" s="3">
        <f t="shared" si="52"/>
        <v>7590</v>
      </c>
      <c r="AB317" s="3">
        <f t="shared" si="53"/>
        <v>1027408.3</v>
      </c>
      <c r="AC317" s="3">
        <f t="shared" si="54"/>
        <v>135363.41238471674</v>
      </c>
    </row>
    <row r="318" spans="1:29" x14ac:dyDescent="0.2">
      <c r="A318" s="2" t="s">
        <v>1255</v>
      </c>
      <c r="B318" s="2" t="s">
        <v>1256</v>
      </c>
      <c r="C318" s="3">
        <v>105540</v>
      </c>
      <c r="D318" s="3">
        <f t="shared" si="44"/>
        <v>8063256.0000000009</v>
      </c>
      <c r="E318" s="3">
        <v>76400</v>
      </c>
      <c r="F318" s="3">
        <v>75400</v>
      </c>
      <c r="G318" s="7">
        <v>1180</v>
      </c>
      <c r="H318" s="3">
        <f t="shared" si="45"/>
        <v>90034</v>
      </c>
      <c r="I318" s="7">
        <v>76300</v>
      </c>
      <c r="J318" s="7">
        <v>77260</v>
      </c>
      <c r="K318" s="7">
        <v>9250</v>
      </c>
      <c r="L318" s="3">
        <f t="shared" si="46"/>
        <v>799015</v>
      </c>
      <c r="M318" s="7">
        <v>86380</v>
      </c>
      <c r="N318" s="7">
        <v>87550</v>
      </c>
      <c r="O318" s="7">
        <v>740</v>
      </c>
      <c r="P318" s="3">
        <f t="shared" si="47"/>
        <v>52924.799999999996</v>
      </c>
      <c r="Q318" s="7">
        <v>71520</v>
      </c>
      <c r="R318" s="7">
        <v>71910</v>
      </c>
      <c r="S318" s="7">
        <v>7050</v>
      </c>
      <c r="T318" s="3">
        <f t="shared" si="48"/>
        <v>597910.5</v>
      </c>
      <c r="U318" s="7">
        <v>84810</v>
      </c>
      <c r="V318" s="7">
        <v>81750</v>
      </c>
      <c r="W318" s="3">
        <f t="shared" si="49"/>
        <v>18220</v>
      </c>
      <c r="X318" s="3">
        <f t="shared" si="50"/>
        <v>1539884.3</v>
      </c>
      <c r="Y318" s="3">
        <f t="shared" si="51"/>
        <v>84516.152579582878</v>
      </c>
      <c r="AA318" s="3">
        <f t="shared" si="52"/>
        <v>87320</v>
      </c>
      <c r="AB318" s="3">
        <f t="shared" si="53"/>
        <v>6523371.7000000011</v>
      </c>
      <c r="AC318" s="3">
        <f t="shared" si="54"/>
        <v>74706.501374255618</v>
      </c>
    </row>
    <row r="319" spans="1:29" x14ac:dyDescent="0.2">
      <c r="A319" s="2" t="s">
        <v>1257</v>
      </c>
      <c r="B319" s="2" t="s">
        <v>1258</v>
      </c>
      <c r="C319" s="3">
        <v>191460</v>
      </c>
      <c r="D319" s="3">
        <f t="shared" si="44"/>
        <v>15529320.6</v>
      </c>
      <c r="E319" s="3">
        <v>81110</v>
      </c>
      <c r="F319" s="3">
        <v>79860</v>
      </c>
      <c r="G319" s="7">
        <v>4040</v>
      </c>
      <c r="H319" s="3">
        <f t="shared" si="45"/>
        <v>330754.80000000005</v>
      </c>
      <c r="I319" s="7">
        <v>81870</v>
      </c>
      <c r="J319" s="7">
        <v>77240</v>
      </c>
      <c r="K319" s="7">
        <v>16150</v>
      </c>
      <c r="L319" s="3">
        <f t="shared" si="46"/>
        <v>1443325.5</v>
      </c>
      <c r="M319" s="7">
        <v>89370</v>
      </c>
      <c r="N319" s="7">
        <v>88660</v>
      </c>
      <c r="O319" s="7">
        <v>1050</v>
      </c>
      <c r="P319" s="3">
        <f t="shared" si="47"/>
        <v>85176</v>
      </c>
      <c r="Q319" s="7">
        <v>81120</v>
      </c>
      <c r="R319" s="7">
        <v>82780</v>
      </c>
      <c r="S319" s="7">
        <v>11750</v>
      </c>
      <c r="T319" s="3">
        <f t="shared" si="48"/>
        <v>1055032.5</v>
      </c>
      <c r="U319" s="7">
        <v>89790</v>
      </c>
      <c r="V319" s="7">
        <v>85780</v>
      </c>
      <c r="W319" s="3">
        <f t="shared" si="49"/>
        <v>32990</v>
      </c>
      <c r="X319" s="3">
        <f t="shared" si="50"/>
        <v>2914288.8</v>
      </c>
      <c r="Y319" s="3">
        <f t="shared" si="51"/>
        <v>88338.551076083662</v>
      </c>
      <c r="AA319" s="3">
        <f t="shared" si="52"/>
        <v>158470</v>
      </c>
      <c r="AB319" s="3">
        <f t="shared" si="53"/>
        <v>12615031.800000001</v>
      </c>
      <c r="AC319" s="3">
        <f t="shared" si="54"/>
        <v>79605.17321890578</v>
      </c>
    </row>
    <row r="320" spans="1:29" x14ac:dyDescent="0.2">
      <c r="A320" s="2" t="s">
        <v>1259</v>
      </c>
      <c r="B320" s="2" t="s">
        <v>1260</v>
      </c>
      <c r="C320" s="3">
        <v>18230</v>
      </c>
      <c r="D320" s="3">
        <f t="shared" si="44"/>
        <v>1465874.3</v>
      </c>
      <c r="E320" s="3">
        <v>80410</v>
      </c>
      <c r="F320" s="3">
        <v>77560</v>
      </c>
      <c r="G320" s="7">
        <v>550</v>
      </c>
      <c r="H320" s="3">
        <f t="shared" si="45"/>
        <v>41530.5</v>
      </c>
      <c r="I320" s="7">
        <v>75510</v>
      </c>
      <c r="J320" s="7">
        <v>71730</v>
      </c>
      <c r="K320" s="7">
        <v>1320</v>
      </c>
      <c r="L320" s="3">
        <f t="shared" si="46"/>
        <v>128673.60000000001</v>
      </c>
      <c r="M320" s="7">
        <v>97480</v>
      </c>
      <c r="N320" s="7">
        <v>96390</v>
      </c>
      <c r="O320" s="7">
        <v>70</v>
      </c>
      <c r="P320" s="3">
        <f t="shared" si="47"/>
        <v>5669.2999999999993</v>
      </c>
      <c r="Q320" s="7">
        <v>80990</v>
      </c>
      <c r="R320" s="7">
        <v>73670</v>
      </c>
      <c r="S320" s="7">
        <v>940</v>
      </c>
      <c r="T320" s="3">
        <f t="shared" si="48"/>
        <v>70941.8</v>
      </c>
      <c r="U320" s="7">
        <v>75470</v>
      </c>
      <c r="V320" s="7">
        <v>75330</v>
      </c>
      <c r="W320" s="3">
        <f t="shared" si="49"/>
        <v>2880</v>
      </c>
      <c r="X320" s="3">
        <f t="shared" si="50"/>
        <v>246815.2</v>
      </c>
      <c r="Y320" s="3">
        <f t="shared" si="51"/>
        <v>85699.722222222219</v>
      </c>
      <c r="AA320" s="3">
        <f t="shared" si="52"/>
        <v>15350</v>
      </c>
      <c r="AB320" s="3">
        <f t="shared" si="53"/>
        <v>1219059.1000000001</v>
      </c>
      <c r="AC320" s="3">
        <f t="shared" si="54"/>
        <v>79417.53094462541</v>
      </c>
    </row>
    <row r="321" spans="1:29" x14ac:dyDescent="0.2">
      <c r="A321" s="2" t="s">
        <v>1261</v>
      </c>
      <c r="B321" s="2" t="s">
        <v>1262</v>
      </c>
      <c r="C321" s="3">
        <v>19180</v>
      </c>
      <c r="D321" s="3">
        <f t="shared" si="44"/>
        <v>849290.4</v>
      </c>
      <c r="E321" s="3">
        <v>44280</v>
      </c>
      <c r="F321" s="3">
        <v>42280</v>
      </c>
      <c r="G321" s="7">
        <v>310</v>
      </c>
      <c r="H321" s="3">
        <f t="shared" si="45"/>
        <v>11947.4</v>
      </c>
      <c r="I321" s="7">
        <v>38540</v>
      </c>
      <c r="J321" s="7">
        <v>36140</v>
      </c>
      <c r="K321" s="7">
        <v>1220</v>
      </c>
      <c r="L321" s="3">
        <f t="shared" si="46"/>
        <v>72748.600000000006</v>
      </c>
      <c r="M321" s="7">
        <v>59630</v>
      </c>
      <c r="N321" s="7">
        <v>64070</v>
      </c>
      <c r="O321" s="7">
        <v>100</v>
      </c>
      <c r="P321" s="3">
        <f t="shared" si="47"/>
        <v>3559.0000000000005</v>
      </c>
      <c r="Q321" s="7">
        <v>35590</v>
      </c>
      <c r="R321" s="7">
        <v>34200</v>
      </c>
      <c r="S321" s="7">
        <v>530</v>
      </c>
      <c r="T321" s="3">
        <f t="shared" si="48"/>
        <v>22869.5</v>
      </c>
      <c r="U321" s="7">
        <v>43150</v>
      </c>
      <c r="V321" s="7">
        <v>43010</v>
      </c>
      <c r="W321" s="3">
        <f t="shared" si="49"/>
        <v>2160</v>
      </c>
      <c r="X321" s="3">
        <f t="shared" si="50"/>
        <v>111124.5</v>
      </c>
      <c r="Y321" s="3">
        <f t="shared" si="51"/>
        <v>51446.527777777781</v>
      </c>
      <c r="AA321" s="3">
        <f t="shared" si="52"/>
        <v>17020</v>
      </c>
      <c r="AB321" s="3">
        <f t="shared" si="53"/>
        <v>738165.9</v>
      </c>
      <c r="AC321" s="3">
        <f t="shared" si="54"/>
        <v>43370.499412455931</v>
      </c>
    </row>
    <row r="322" spans="1:29" x14ac:dyDescent="0.2">
      <c r="A322" s="2" t="s">
        <v>1263</v>
      </c>
      <c r="B322" s="2" t="s">
        <v>1264</v>
      </c>
      <c r="C322" s="3">
        <v>116960</v>
      </c>
      <c r="D322" s="3">
        <f t="shared" si="44"/>
        <v>6690112</v>
      </c>
      <c r="E322" s="3">
        <v>57200</v>
      </c>
      <c r="F322" s="3">
        <v>55870</v>
      </c>
      <c r="G322" s="7">
        <v>2440</v>
      </c>
      <c r="H322" s="3">
        <f t="shared" si="45"/>
        <v>128514.8</v>
      </c>
      <c r="I322" s="7">
        <v>52670</v>
      </c>
      <c r="J322" s="7">
        <v>52320</v>
      </c>
      <c r="K322" s="7">
        <v>14800</v>
      </c>
      <c r="L322" s="3">
        <f t="shared" si="46"/>
        <v>1085136</v>
      </c>
      <c r="M322" s="7">
        <v>73320</v>
      </c>
      <c r="N322" s="7">
        <v>72380</v>
      </c>
      <c r="O322" s="7">
        <v>650</v>
      </c>
      <c r="P322" s="3">
        <f t="shared" si="47"/>
        <v>34359</v>
      </c>
      <c r="Q322" s="7">
        <v>52860</v>
      </c>
      <c r="R322" s="7">
        <v>53480</v>
      </c>
      <c r="S322" s="7">
        <v>10110</v>
      </c>
      <c r="T322" s="3">
        <f t="shared" si="48"/>
        <v>547860.9</v>
      </c>
      <c r="U322" s="7">
        <v>54190</v>
      </c>
      <c r="V322" s="7">
        <v>54090</v>
      </c>
      <c r="W322" s="3">
        <f t="shared" si="49"/>
        <v>28000</v>
      </c>
      <c r="X322" s="3">
        <f t="shared" si="50"/>
        <v>1795870.7000000002</v>
      </c>
      <c r="Y322" s="3">
        <f t="shared" si="51"/>
        <v>64138.239285714291</v>
      </c>
      <c r="AA322" s="3">
        <f t="shared" si="52"/>
        <v>88960</v>
      </c>
      <c r="AB322" s="3">
        <f t="shared" si="53"/>
        <v>4894241.3</v>
      </c>
      <c r="AC322" s="3">
        <f t="shared" si="54"/>
        <v>55016.201663669068</v>
      </c>
    </row>
    <row r="323" spans="1:29" x14ac:dyDescent="0.2">
      <c r="A323" s="2" t="s">
        <v>1265</v>
      </c>
      <c r="B323" s="2" t="s">
        <v>1266</v>
      </c>
      <c r="C323" s="3">
        <v>121690</v>
      </c>
      <c r="D323" s="3">
        <f t="shared" si="44"/>
        <v>8850513.7000000011</v>
      </c>
      <c r="E323" s="3">
        <v>72730</v>
      </c>
      <c r="F323" s="3">
        <v>69870</v>
      </c>
      <c r="G323" s="7">
        <v>1790</v>
      </c>
      <c r="H323" s="3">
        <f t="shared" si="45"/>
        <v>126821.49999999999</v>
      </c>
      <c r="I323" s="7">
        <v>70850</v>
      </c>
      <c r="J323" s="7">
        <v>67070</v>
      </c>
      <c r="K323" s="7">
        <v>11100</v>
      </c>
      <c r="L323" s="3">
        <f t="shared" si="46"/>
        <v>929180.99999999988</v>
      </c>
      <c r="M323" s="7">
        <v>83710</v>
      </c>
      <c r="N323" s="7">
        <v>83760</v>
      </c>
      <c r="O323" s="7">
        <v>990</v>
      </c>
      <c r="P323" s="3">
        <f t="shared" si="47"/>
        <v>67923.899999999994</v>
      </c>
      <c r="Q323" s="7">
        <v>68610</v>
      </c>
      <c r="R323" s="7">
        <v>67840</v>
      </c>
      <c r="S323" s="7">
        <v>11100</v>
      </c>
      <c r="T323" s="3">
        <f t="shared" si="48"/>
        <v>788211</v>
      </c>
      <c r="U323" s="7">
        <v>71010</v>
      </c>
      <c r="V323" s="7">
        <v>64390</v>
      </c>
      <c r="W323" s="3">
        <f t="shared" si="49"/>
        <v>24980</v>
      </c>
      <c r="X323" s="3">
        <f t="shared" si="50"/>
        <v>1912137.3999999997</v>
      </c>
      <c r="Y323" s="3">
        <f t="shared" si="51"/>
        <v>76546.733386709355</v>
      </c>
      <c r="AA323" s="3">
        <f t="shared" si="52"/>
        <v>96710</v>
      </c>
      <c r="AB323" s="3">
        <f t="shared" si="53"/>
        <v>6938376.3000000017</v>
      </c>
      <c r="AC323" s="3">
        <f t="shared" si="54"/>
        <v>71744.145383104144</v>
      </c>
    </row>
    <row r="324" spans="1:29" x14ac:dyDescent="0.2">
      <c r="A324" s="2" t="s">
        <v>1267</v>
      </c>
      <c r="B324" s="2" t="s">
        <v>1268</v>
      </c>
      <c r="C324" s="3">
        <v>5820</v>
      </c>
      <c r="D324" s="3">
        <f t="shared" ref="D324:D387" si="55">IF(AND(C324&lt;&gt;"**",C324&lt;&gt;"x",E324&lt;&gt;"*",E324&lt;&gt;"x"),C324*(E324/1000)," ")</f>
        <v>277090.2</v>
      </c>
      <c r="E324" s="3">
        <v>47610</v>
      </c>
      <c r="F324" s="3">
        <v>44770</v>
      </c>
      <c r="G324" s="7">
        <v>170</v>
      </c>
      <c r="H324" s="3">
        <f t="shared" ref="H324:H387" si="56">IF(AND(G324&lt;&gt;"**",G324&lt;&gt;"x",I324&lt;&gt;"*",I324&lt;&gt;"x",I324&lt;&gt;"#"),G324*(I324/1000)," ")</f>
        <v>8360.6</v>
      </c>
      <c r="I324" s="7">
        <v>49180</v>
      </c>
      <c r="J324" s="7">
        <v>48200</v>
      </c>
      <c r="K324" s="7">
        <v>270</v>
      </c>
      <c r="L324" s="3">
        <f t="shared" ref="L324:L387" si="57">IF(AND(K324&lt;&gt;"**",K324&lt;&gt;"x",M324&lt;&gt;"*",M324&lt;&gt;"x",M324&lt;&gt;"#"),K324*(M324/1000)," ")</f>
        <v>15246.9</v>
      </c>
      <c r="M324" s="7">
        <v>56470</v>
      </c>
      <c r="N324" s="7">
        <v>56990</v>
      </c>
      <c r="O324" s="7" t="s">
        <v>202</v>
      </c>
      <c r="P324" s="3" t="str">
        <f t="shared" ref="P324:P387" si="58">IF(AND(O324&lt;&gt;"**",O324&lt;&gt;"x",Q324&lt;&gt;"*",Q324&lt;&gt;"x",Q324&lt;&gt;"#"),O324*(Q324/1000)," ")</f>
        <v xml:space="preserve"> </v>
      </c>
      <c r="Q324" s="7" t="s">
        <v>202</v>
      </c>
      <c r="R324" s="7" t="s">
        <v>202</v>
      </c>
      <c r="S324" s="7">
        <v>540</v>
      </c>
      <c r="T324" s="3">
        <f t="shared" ref="T324:T387" si="59">IF(AND(S324&lt;&gt;"**",S324&lt;&gt;"x",U324&lt;&gt;"*",U324&lt;&gt;"x",U324&lt;&gt;"#"),S324*(U324/1000)," ")</f>
        <v>25169.4</v>
      </c>
      <c r="U324" s="7">
        <v>46610</v>
      </c>
      <c r="V324" s="7">
        <v>43060</v>
      </c>
      <c r="W324" s="3" t="str">
        <f t="shared" ref="W324:W387" si="60">IF(AND(G324&lt;&gt;"**",G324&lt;&gt;" ",G324&lt;&gt;"x",K324&lt;&gt;"**",K324&lt;&gt;" ",K324&lt;&gt;"x",O324&lt;&gt;"**",O324&lt;&gt;" ",O324&lt;&gt;"x",S324&lt;&gt;"**",S324&lt;&gt;" ",S324&lt;&gt;"x"),G324+K324+O324+S324," ")</f>
        <v xml:space="preserve"> </v>
      </c>
      <c r="X324" s="3" t="str">
        <f t="shared" ref="X324:X387" si="61">IF(AND(H324&lt;&gt;" ",L324&lt;&gt;" ",P324&lt;&gt;" ",T324&lt;&gt;" "),H324+L324+P324+T324," ")</f>
        <v xml:space="preserve"> </v>
      </c>
      <c r="Y324" s="3" t="str">
        <f t="shared" ref="Y324:Y387" si="62">IF(AND(X324&lt;&gt;" ",W324&lt;&gt;" "),(X324*1000)/W324," ")</f>
        <v xml:space="preserve"> </v>
      </c>
      <c r="AA324" s="3" t="str">
        <f t="shared" ref="AA324:AA387" si="63">IF(AND(C324&lt;&gt;" ",W324&lt;&gt;" "),C324-W324," ")</f>
        <v xml:space="preserve"> </v>
      </c>
      <c r="AB324" s="3" t="str">
        <f t="shared" ref="AB324:AB387" si="64">IF(AND(D324&lt;&gt;" ",X324&lt;&gt;" "),D324-X324," ")</f>
        <v xml:space="preserve"> </v>
      </c>
      <c r="AC324" s="3" t="str">
        <f t="shared" ref="AC324:AC387" si="65">IF(AND(AB324&lt;&gt;" ",AA324&lt;&gt;" "),(AB324*1000)/AA324," ")</f>
        <v xml:space="preserve"> </v>
      </c>
    </row>
    <row r="325" spans="1:29" x14ac:dyDescent="0.2">
      <c r="A325" s="2" t="s">
        <v>1269</v>
      </c>
      <c r="B325" s="2" t="s">
        <v>1270</v>
      </c>
      <c r="C325" s="3">
        <v>12480</v>
      </c>
      <c r="D325" s="3">
        <f t="shared" si="55"/>
        <v>708364.79999999993</v>
      </c>
      <c r="E325" s="3">
        <v>56760</v>
      </c>
      <c r="F325" s="3">
        <v>53210</v>
      </c>
      <c r="G325" s="7">
        <v>50</v>
      </c>
      <c r="H325" s="3">
        <f t="shared" si="56"/>
        <v>2935</v>
      </c>
      <c r="I325" s="7">
        <v>58700</v>
      </c>
      <c r="J325" s="7">
        <v>43640</v>
      </c>
      <c r="K325" s="7">
        <v>2150</v>
      </c>
      <c r="L325" s="3">
        <f t="shared" si="57"/>
        <v>110230.5</v>
      </c>
      <c r="M325" s="7">
        <v>51270</v>
      </c>
      <c r="N325" s="7">
        <v>49000</v>
      </c>
      <c r="O325" s="7" t="s">
        <v>202</v>
      </c>
      <c r="P325" s="3" t="str">
        <f t="shared" si="58"/>
        <v xml:space="preserve"> </v>
      </c>
      <c r="Q325" s="7" t="s">
        <v>202</v>
      </c>
      <c r="R325" s="7" t="s">
        <v>202</v>
      </c>
      <c r="S325" s="7">
        <v>940</v>
      </c>
      <c r="T325" s="3">
        <f t="shared" si="59"/>
        <v>55140.399999999994</v>
      </c>
      <c r="U325" s="7">
        <v>58660</v>
      </c>
      <c r="V325" s="7">
        <v>55030</v>
      </c>
      <c r="W325" s="3" t="str">
        <f t="shared" si="60"/>
        <v xml:space="preserve"> </v>
      </c>
      <c r="X325" s="3" t="str">
        <f t="shared" si="61"/>
        <v xml:space="preserve"> </v>
      </c>
      <c r="Y325" s="3" t="str">
        <f t="shared" si="62"/>
        <v xml:space="preserve"> </v>
      </c>
      <c r="AA325" s="3" t="str">
        <f t="shared" si="63"/>
        <v xml:space="preserve"> </v>
      </c>
      <c r="AB325" s="3" t="str">
        <f t="shared" si="64"/>
        <v xml:space="preserve"> </v>
      </c>
      <c r="AC325" s="3" t="str">
        <f t="shared" si="65"/>
        <v xml:space="preserve"> </v>
      </c>
    </row>
    <row r="326" spans="1:29" x14ac:dyDescent="0.2">
      <c r="A326" s="2" t="s">
        <v>1271</v>
      </c>
      <c r="B326" s="2" t="s">
        <v>1272</v>
      </c>
      <c r="C326" s="3">
        <v>56020</v>
      </c>
      <c r="D326" s="3">
        <f t="shared" si="55"/>
        <v>5223865</v>
      </c>
      <c r="E326" s="3">
        <v>93250</v>
      </c>
      <c r="F326" s="3">
        <v>84460</v>
      </c>
      <c r="G326" s="7">
        <v>1240</v>
      </c>
      <c r="H326" s="3">
        <f t="shared" si="56"/>
        <v>102014.79999999999</v>
      </c>
      <c r="I326" s="7">
        <v>82270</v>
      </c>
      <c r="J326" s="7">
        <v>82660</v>
      </c>
      <c r="K326" s="7">
        <v>5270</v>
      </c>
      <c r="L326" s="3">
        <f t="shared" si="57"/>
        <v>568264.1</v>
      </c>
      <c r="M326" s="7">
        <v>107830</v>
      </c>
      <c r="N326" s="7">
        <v>96260</v>
      </c>
      <c r="O326" s="7">
        <v>390</v>
      </c>
      <c r="P326" s="3">
        <f t="shared" si="58"/>
        <v>31196.1</v>
      </c>
      <c r="Q326" s="7">
        <v>79990</v>
      </c>
      <c r="R326" s="7">
        <v>82500</v>
      </c>
      <c r="S326" s="7">
        <v>3670</v>
      </c>
      <c r="T326" s="3">
        <f t="shared" si="59"/>
        <v>365605.4</v>
      </c>
      <c r="U326" s="7">
        <v>99620</v>
      </c>
      <c r="V326" s="7">
        <v>90180</v>
      </c>
      <c r="W326" s="3">
        <f t="shared" si="60"/>
        <v>10570</v>
      </c>
      <c r="X326" s="3">
        <f t="shared" si="61"/>
        <v>1067080.3999999999</v>
      </c>
      <c r="Y326" s="3">
        <f t="shared" si="62"/>
        <v>100953.6802270577</v>
      </c>
      <c r="AA326" s="3">
        <f t="shared" si="63"/>
        <v>45450</v>
      </c>
      <c r="AB326" s="3">
        <f t="shared" si="64"/>
        <v>4156784.6</v>
      </c>
      <c r="AC326" s="3">
        <f t="shared" si="65"/>
        <v>91458.407040704071</v>
      </c>
    </row>
    <row r="327" spans="1:29" x14ac:dyDescent="0.2">
      <c r="A327" s="2" t="s">
        <v>1273</v>
      </c>
      <c r="B327" s="2" t="s">
        <v>1274</v>
      </c>
      <c r="C327" s="3">
        <v>2633980</v>
      </c>
      <c r="D327" s="3">
        <f t="shared" si="55"/>
        <v>178926261.40000001</v>
      </c>
      <c r="E327" s="3">
        <v>67930</v>
      </c>
      <c r="F327" s="3">
        <v>65470</v>
      </c>
      <c r="G327" s="7">
        <v>45600</v>
      </c>
      <c r="H327" s="3">
        <f t="shared" si="56"/>
        <v>3255384</v>
      </c>
      <c r="I327" s="7">
        <v>71390</v>
      </c>
      <c r="J327" s="7">
        <v>71210</v>
      </c>
      <c r="K327" s="7">
        <v>249980</v>
      </c>
      <c r="L327" s="3">
        <f t="shared" si="57"/>
        <v>23528117.600000001</v>
      </c>
      <c r="M327" s="7">
        <v>94120</v>
      </c>
      <c r="N327" s="7">
        <v>91270</v>
      </c>
      <c r="O327" s="7">
        <v>14780</v>
      </c>
      <c r="P327" s="3">
        <f t="shared" si="58"/>
        <v>985973.79999999993</v>
      </c>
      <c r="Q327" s="7">
        <v>66710</v>
      </c>
      <c r="R327" s="7">
        <v>65980</v>
      </c>
      <c r="S327" s="7">
        <v>187290</v>
      </c>
      <c r="T327" s="3">
        <f t="shared" si="59"/>
        <v>12426691.499999998</v>
      </c>
      <c r="U327" s="7">
        <v>66350</v>
      </c>
      <c r="V327" s="7">
        <v>65740</v>
      </c>
      <c r="W327" s="3">
        <f t="shared" si="60"/>
        <v>497650</v>
      </c>
      <c r="X327" s="3">
        <f t="shared" si="61"/>
        <v>40196166.899999999</v>
      </c>
      <c r="Y327" s="3">
        <f t="shared" si="62"/>
        <v>80771.962021501051</v>
      </c>
      <c r="AA327" s="3">
        <f t="shared" si="63"/>
        <v>2136330</v>
      </c>
      <c r="AB327" s="3">
        <f t="shared" si="64"/>
        <v>138730094.5</v>
      </c>
      <c r="AC327" s="3">
        <f t="shared" si="65"/>
        <v>64938.51347872286</v>
      </c>
    </row>
    <row r="328" spans="1:29" x14ac:dyDescent="0.2">
      <c r="A328" s="2" t="s">
        <v>1275</v>
      </c>
      <c r="B328" s="2" t="s">
        <v>1276</v>
      </c>
      <c r="C328" s="3">
        <v>34180</v>
      </c>
      <c r="D328" s="3">
        <f t="shared" si="55"/>
        <v>5277050.1999999993</v>
      </c>
      <c r="E328" s="3">
        <v>154390</v>
      </c>
      <c r="F328" s="3">
        <v>148160</v>
      </c>
      <c r="G328" s="7">
        <v>440</v>
      </c>
      <c r="H328" s="3">
        <f t="shared" si="56"/>
        <v>70386.8</v>
      </c>
      <c r="I328" s="7">
        <v>159970</v>
      </c>
      <c r="J328" s="7">
        <v>149850</v>
      </c>
      <c r="K328" s="7">
        <v>940</v>
      </c>
      <c r="L328" s="3">
        <f t="shared" si="57"/>
        <v>145606</v>
      </c>
      <c r="M328" s="7">
        <v>154900</v>
      </c>
      <c r="N328" s="7">
        <v>162050</v>
      </c>
      <c r="O328" s="7">
        <v>40</v>
      </c>
      <c r="P328" s="3">
        <f t="shared" si="58"/>
        <v>4840.4000000000005</v>
      </c>
      <c r="Q328" s="7">
        <v>121010</v>
      </c>
      <c r="R328" s="7">
        <v>112750</v>
      </c>
      <c r="S328" s="7">
        <v>3580</v>
      </c>
      <c r="T328" s="3">
        <f t="shared" si="59"/>
        <v>595640.4</v>
      </c>
      <c r="U328" s="7">
        <v>166380</v>
      </c>
      <c r="V328" s="7">
        <v>155230</v>
      </c>
      <c r="W328" s="3">
        <f t="shared" si="60"/>
        <v>5000</v>
      </c>
      <c r="X328" s="3">
        <f t="shared" si="61"/>
        <v>816473.59999999998</v>
      </c>
      <c r="Y328" s="3">
        <f t="shared" si="62"/>
        <v>163294.72</v>
      </c>
      <c r="AA328" s="3">
        <f t="shared" si="63"/>
        <v>29180</v>
      </c>
      <c r="AB328" s="3">
        <f t="shared" si="64"/>
        <v>4460576.5999999996</v>
      </c>
      <c r="AC328" s="3">
        <f t="shared" si="65"/>
        <v>152864.17409184374</v>
      </c>
    </row>
    <row r="329" spans="1:29" x14ac:dyDescent="0.2">
      <c r="A329" s="2" t="s">
        <v>1277</v>
      </c>
      <c r="B329" s="2" t="s">
        <v>1278</v>
      </c>
      <c r="C329" s="3">
        <v>5710</v>
      </c>
      <c r="D329" s="3">
        <f t="shared" si="55"/>
        <v>520009.69999999995</v>
      </c>
      <c r="E329" s="3">
        <v>91070</v>
      </c>
      <c r="F329" s="3">
        <v>89600</v>
      </c>
      <c r="G329" s="7" t="s">
        <v>736</v>
      </c>
      <c r="H329" s="3" t="str">
        <f t="shared" si="56"/>
        <v xml:space="preserve"> </v>
      </c>
      <c r="I329" s="7">
        <v>103980</v>
      </c>
      <c r="J329" s="7">
        <v>105890</v>
      </c>
      <c r="K329" s="7">
        <v>400</v>
      </c>
      <c r="L329" s="3">
        <f t="shared" si="57"/>
        <v>45228</v>
      </c>
      <c r="M329" s="7">
        <v>113070</v>
      </c>
      <c r="N329" s="7">
        <v>111810</v>
      </c>
      <c r="O329" s="7">
        <v>60</v>
      </c>
      <c r="P329" s="3">
        <f t="shared" si="58"/>
        <v>5562.5999999999995</v>
      </c>
      <c r="Q329" s="7">
        <v>92710</v>
      </c>
      <c r="R329" s="7">
        <v>92940</v>
      </c>
      <c r="S329" s="7">
        <v>450</v>
      </c>
      <c r="T329" s="3">
        <f t="shared" si="59"/>
        <v>39609</v>
      </c>
      <c r="U329" s="7">
        <v>88020</v>
      </c>
      <c r="V329" s="7">
        <v>84900</v>
      </c>
      <c r="W329" s="3" t="str">
        <f t="shared" si="60"/>
        <v xml:space="preserve"> </v>
      </c>
      <c r="X329" s="3" t="str">
        <f t="shared" si="61"/>
        <v xml:space="preserve"> </v>
      </c>
      <c r="Y329" s="3" t="str">
        <f t="shared" si="62"/>
        <v xml:space="preserve"> </v>
      </c>
      <c r="AA329" s="3" t="str">
        <f t="shared" si="63"/>
        <v xml:space="preserve"> </v>
      </c>
      <c r="AB329" s="3" t="str">
        <f t="shared" si="64"/>
        <v xml:space="preserve"> </v>
      </c>
      <c r="AC329" s="3" t="str">
        <f t="shared" si="65"/>
        <v xml:space="preserve"> </v>
      </c>
    </row>
    <row r="330" spans="1:29" x14ac:dyDescent="0.2">
      <c r="A330" s="2" t="s">
        <v>1279</v>
      </c>
      <c r="B330" s="2" t="s">
        <v>1280</v>
      </c>
      <c r="C330" s="3">
        <v>105780</v>
      </c>
      <c r="D330" s="3">
        <f t="shared" si="55"/>
        <v>9673581</v>
      </c>
      <c r="E330" s="3">
        <v>91450</v>
      </c>
      <c r="F330" s="3">
        <v>89960</v>
      </c>
      <c r="G330" s="7">
        <v>1900</v>
      </c>
      <c r="H330" s="3">
        <f t="shared" si="56"/>
        <v>184357</v>
      </c>
      <c r="I330" s="7">
        <v>97030</v>
      </c>
      <c r="J330" s="7">
        <v>93350</v>
      </c>
      <c r="K330" s="7">
        <v>9720</v>
      </c>
      <c r="L330" s="3">
        <f t="shared" si="57"/>
        <v>961988.4</v>
      </c>
      <c r="M330" s="7">
        <v>98970</v>
      </c>
      <c r="N330" s="7">
        <v>101100</v>
      </c>
      <c r="O330" s="7">
        <v>550</v>
      </c>
      <c r="P330" s="3">
        <f t="shared" si="58"/>
        <v>51991.5</v>
      </c>
      <c r="Q330" s="7">
        <v>94530</v>
      </c>
      <c r="R330" s="7">
        <v>87070</v>
      </c>
      <c r="S330" s="7">
        <v>5720</v>
      </c>
      <c r="T330" s="3">
        <f t="shared" si="59"/>
        <v>558901.19999999995</v>
      </c>
      <c r="U330" s="7">
        <v>97710</v>
      </c>
      <c r="V330" s="7">
        <v>95530</v>
      </c>
      <c r="W330" s="3">
        <f t="shared" si="60"/>
        <v>17890</v>
      </c>
      <c r="X330" s="3">
        <f t="shared" si="61"/>
        <v>1757238.0999999999</v>
      </c>
      <c r="Y330" s="3">
        <f t="shared" si="62"/>
        <v>98224.600335382886</v>
      </c>
      <c r="AA330" s="3">
        <f t="shared" si="63"/>
        <v>87890</v>
      </c>
      <c r="AB330" s="3">
        <f t="shared" si="64"/>
        <v>7916342.9000000004</v>
      </c>
      <c r="AC330" s="3">
        <f t="shared" si="65"/>
        <v>90071.030833997036</v>
      </c>
    </row>
    <row r="331" spans="1:29" x14ac:dyDescent="0.2">
      <c r="A331" s="2" t="s">
        <v>1281</v>
      </c>
      <c r="B331" s="2" t="s">
        <v>1282</v>
      </c>
      <c r="C331" s="3">
        <v>12060</v>
      </c>
      <c r="D331" s="3">
        <f t="shared" si="55"/>
        <v>879053.4</v>
      </c>
      <c r="E331" s="3">
        <v>72890</v>
      </c>
      <c r="F331" s="3">
        <v>69720</v>
      </c>
      <c r="G331" s="7">
        <v>230</v>
      </c>
      <c r="H331" s="3">
        <f t="shared" si="56"/>
        <v>12461.4</v>
      </c>
      <c r="I331" s="7">
        <v>54180</v>
      </c>
      <c r="J331" s="7">
        <v>55800</v>
      </c>
      <c r="K331" s="7">
        <v>1560</v>
      </c>
      <c r="L331" s="3">
        <f t="shared" si="57"/>
        <v>117998.39999999999</v>
      </c>
      <c r="M331" s="7">
        <v>75640</v>
      </c>
      <c r="N331" s="7">
        <v>74150</v>
      </c>
      <c r="O331" s="7">
        <v>210</v>
      </c>
      <c r="P331" s="3">
        <f t="shared" si="58"/>
        <v>16795.8</v>
      </c>
      <c r="Q331" s="7">
        <v>79980</v>
      </c>
      <c r="R331" s="7">
        <v>72030</v>
      </c>
      <c r="S331" s="7">
        <v>900</v>
      </c>
      <c r="T331" s="3">
        <f t="shared" si="59"/>
        <v>61875</v>
      </c>
      <c r="U331" s="7">
        <v>68750</v>
      </c>
      <c r="V331" s="7">
        <v>69670</v>
      </c>
      <c r="W331" s="3">
        <f t="shared" si="60"/>
        <v>2900</v>
      </c>
      <c r="X331" s="3">
        <f t="shared" si="61"/>
        <v>209130.59999999998</v>
      </c>
      <c r="Y331" s="3">
        <f t="shared" si="62"/>
        <v>72113.999999999985</v>
      </c>
      <c r="AA331" s="3">
        <f t="shared" si="63"/>
        <v>9160</v>
      </c>
      <c r="AB331" s="3">
        <f t="shared" si="64"/>
        <v>669922.80000000005</v>
      </c>
      <c r="AC331" s="3">
        <f t="shared" si="65"/>
        <v>73135.676855895203</v>
      </c>
    </row>
    <row r="332" spans="1:29" x14ac:dyDescent="0.2">
      <c r="A332" s="2" t="s">
        <v>1283</v>
      </c>
      <c r="B332" s="2" t="s">
        <v>1284</v>
      </c>
      <c r="C332" s="3">
        <v>30590</v>
      </c>
      <c r="D332" s="3">
        <f t="shared" si="55"/>
        <v>2622786.5999999996</v>
      </c>
      <c r="E332" s="3">
        <v>85740</v>
      </c>
      <c r="F332" s="3">
        <v>72710</v>
      </c>
      <c r="G332" s="7">
        <v>740</v>
      </c>
      <c r="H332" s="3" t="str">
        <f t="shared" si="56"/>
        <v xml:space="preserve"> </v>
      </c>
      <c r="I332" s="7" t="s">
        <v>705</v>
      </c>
      <c r="J332" s="7" t="s">
        <v>705</v>
      </c>
      <c r="K332" s="7">
        <v>3250</v>
      </c>
      <c r="L332" s="3">
        <f t="shared" si="57"/>
        <v>241279.99999999997</v>
      </c>
      <c r="M332" s="7">
        <v>74240</v>
      </c>
      <c r="N332" s="7">
        <v>65100</v>
      </c>
      <c r="O332" s="7">
        <v>190</v>
      </c>
      <c r="P332" s="3" t="str">
        <f t="shared" si="58"/>
        <v xml:space="preserve"> </v>
      </c>
      <c r="Q332" s="7" t="s">
        <v>705</v>
      </c>
      <c r="R332" s="7" t="s">
        <v>705</v>
      </c>
      <c r="S332" s="7">
        <v>640</v>
      </c>
      <c r="T332" s="3">
        <f t="shared" si="59"/>
        <v>45753.599999999999</v>
      </c>
      <c r="U332" s="7">
        <v>71490</v>
      </c>
      <c r="V332" s="7">
        <v>65830</v>
      </c>
      <c r="W332" s="3">
        <f t="shared" si="60"/>
        <v>4820</v>
      </c>
      <c r="X332" s="3" t="str">
        <f t="shared" si="61"/>
        <v xml:space="preserve"> </v>
      </c>
      <c r="Y332" s="3" t="str">
        <f t="shared" si="62"/>
        <v xml:space="preserve"> </v>
      </c>
      <c r="AA332" s="3">
        <f t="shared" si="63"/>
        <v>25770</v>
      </c>
      <c r="AB332" s="3" t="str">
        <f t="shared" si="64"/>
        <v xml:space="preserve"> </v>
      </c>
      <c r="AC332" s="3" t="str">
        <f t="shared" si="65"/>
        <v xml:space="preserve"> </v>
      </c>
    </row>
    <row r="333" spans="1:29" x14ac:dyDescent="0.2">
      <c r="A333" s="2" t="s">
        <v>1285</v>
      </c>
      <c r="B333" s="2" t="s">
        <v>1286</v>
      </c>
      <c r="C333" s="3">
        <v>160700</v>
      </c>
      <c r="D333" s="3">
        <f t="shared" si="55"/>
        <v>9423448</v>
      </c>
      <c r="E333" s="3">
        <v>58640</v>
      </c>
      <c r="F333" s="3">
        <v>57580</v>
      </c>
      <c r="G333" s="7">
        <v>3040</v>
      </c>
      <c r="H333" s="3">
        <f t="shared" si="56"/>
        <v>182582.39999999999</v>
      </c>
      <c r="I333" s="7">
        <v>60060</v>
      </c>
      <c r="J333" s="7">
        <v>59300</v>
      </c>
      <c r="K333" s="7">
        <v>10850</v>
      </c>
      <c r="L333" s="3">
        <f t="shared" si="57"/>
        <v>841417.5</v>
      </c>
      <c r="M333" s="7">
        <v>77550</v>
      </c>
      <c r="N333" s="7">
        <v>79480</v>
      </c>
      <c r="O333" s="7">
        <v>1090</v>
      </c>
      <c r="P333" s="3">
        <f t="shared" si="58"/>
        <v>56091.4</v>
      </c>
      <c r="Q333" s="7">
        <v>51460</v>
      </c>
      <c r="R333" s="7">
        <v>52700</v>
      </c>
      <c r="S333" s="7">
        <v>13490</v>
      </c>
      <c r="T333" s="3">
        <f t="shared" si="59"/>
        <v>743973.5</v>
      </c>
      <c r="U333" s="7">
        <v>55150</v>
      </c>
      <c r="V333" s="7">
        <v>54780</v>
      </c>
      <c r="W333" s="3">
        <f t="shared" si="60"/>
        <v>28470</v>
      </c>
      <c r="X333" s="3">
        <f t="shared" si="61"/>
        <v>1824064.8</v>
      </c>
      <c r="Y333" s="3">
        <f t="shared" si="62"/>
        <v>64069.715489989459</v>
      </c>
      <c r="AA333" s="3">
        <f t="shared" si="63"/>
        <v>132230</v>
      </c>
      <c r="AB333" s="3">
        <f t="shared" si="64"/>
        <v>7599383.2000000002</v>
      </c>
      <c r="AC333" s="3">
        <f t="shared" si="65"/>
        <v>57470.946078802088</v>
      </c>
    </row>
    <row r="334" spans="1:29" x14ac:dyDescent="0.2">
      <c r="A334" s="2" t="s">
        <v>1287</v>
      </c>
      <c r="B334" s="2" t="s">
        <v>1288</v>
      </c>
      <c r="C334" s="3">
        <v>157920</v>
      </c>
      <c r="D334" s="3">
        <f t="shared" si="55"/>
        <v>6212572.8000000007</v>
      </c>
      <c r="E334" s="3">
        <v>39340</v>
      </c>
      <c r="F334" s="3">
        <v>37240</v>
      </c>
      <c r="G334" s="7">
        <v>3450</v>
      </c>
      <c r="H334" s="3">
        <f t="shared" si="56"/>
        <v>147349.5</v>
      </c>
      <c r="I334" s="7">
        <v>42710</v>
      </c>
      <c r="J334" s="7">
        <v>37840</v>
      </c>
      <c r="K334" s="7">
        <v>15970</v>
      </c>
      <c r="L334" s="3">
        <f t="shared" si="57"/>
        <v>706193.4</v>
      </c>
      <c r="M334" s="7">
        <v>44220</v>
      </c>
      <c r="N334" s="7">
        <v>40880</v>
      </c>
      <c r="O334" s="7">
        <v>1420</v>
      </c>
      <c r="P334" s="3">
        <f t="shared" si="58"/>
        <v>52440.6</v>
      </c>
      <c r="Q334" s="7">
        <v>36930</v>
      </c>
      <c r="R334" s="7">
        <v>33210</v>
      </c>
      <c r="S334" s="7">
        <v>11260</v>
      </c>
      <c r="T334" s="3">
        <f t="shared" si="59"/>
        <v>400292.99999999994</v>
      </c>
      <c r="U334" s="7">
        <v>35550</v>
      </c>
      <c r="V334" s="7">
        <v>34110</v>
      </c>
      <c r="W334" s="3">
        <f t="shared" si="60"/>
        <v>32100</v>
      </c>
      <c r="X334" s="3">
        <f t="shared" si="61"/>
        <v>1306276.5</v>
      </c>
      <c r="Y334" s="3">
        <f t="shared" si="62"/>
        <v>40693.971962616823</v>
      </c>
      <c r="AA334" s="3">
        <f t="shared" si="63"/>
        <v>125820</v>
      </c>
      <c r="AB334" s="3">
        <f t="shared" si="64"/>
        <v>4906296.3000000007</v>
      </c>
      <c r="AC334" s="3">
        <f t="shared" si="65"/>
        <v>38994.566046733438</v>
      </c>
    </row>
    <row r="335" spans="1:29" x14ac:dyDescent="0.2">
      <c r="A335" s="2" t="s">
        <v>1289</v>
      </c>
      <c r="B335" s="2" t="s">
        <v>1290</v>
      </c>
      <c r="C335" s="3">
        <v>190290</v>
      </c>
      <c r="D335" s="3">
        <f t="shared" si="55"/>
        <v>13453503</v>
      </c>
      <c r="E335" s="3">
        <v>70700</v>
      </c>
      <c r="F335" s="3">
        <v>70210</v>
      </c>
      <c r="G335" s="7">
        <v>3390</v>
      </c>
      <c r="H335" s="3">
        <f t="shared" si="56"/>
        <v>270183</v>
      </c>
      <c r="I335" s="7">
        <v>79700</v>
      </c>
      <c r="J335" s="7">
        <v>83240</v>
      </c>
      <c r="K335" s="7">
        <v>21200</v>
      </c>
      <c r="L335" s="3">
        <f t="shared" si="57"/>
        <v>1977536</v>
      </c>
      <c r="M335" s="7">
        <v>93280</v>
      </c>
      <c r="N335" s="7">
        <v>98540</v>
      </c>
      <c r="O335" s="7">
        <v>960</v>
      </c>
      <c r="P335" s="3">
        <f t="shared" si="58"/>
        <v>72873.599999999991</v>
      </c>
      <c r="Q335" s="7">
        <v>75910</v>
      </c>
      <c r="R335" s="7">
        <v>73430</v>
      </c>
      <c r="S335" s="7">
        <v>11830</v>
      </c>
      <c r="T335" s="3">
        <f t="shared" si="59"/>
        <v>819109.2</v>
      </c>
      <c r="U335" s="7">
        <v>69240</v>
      </c>
      <c r="V335" s="7">
        <v>70630</v>
      </c>
      <c r="W335" s="3">
        <f t="shared" si="60"/>
        <v>37380</v>
      </c>
      <c r="X335" s="3">
        <f t="shared" si="61"/>
        <v>3139701.8</v>
      </c>
      <c r="Y335" s="3">
        <f t="shared" si="62"/>
        <v>83994.16265382558</v>
      </c>
      <c r="AA335" s="3">
        <f t="shared" si="63"/>
        <v>152910</v>
      </c>
      <c r="AB335" s="3">
        <f t="shared" si="64"/>
        <v>10313801.199999999</v>
      </c>
      <c r="AC335" s="3">
        <f t="shared" si="65"/>
        <v>67450.141913543921</v>
      </c>
    </row>
    <row r="336" spans="1:29" x14ac:dyDescent="0.2">
      <c r="A336" s="2" t="s">
        <v>1291</v>
      </c>
      <c r="B336" s="2" t="s">
        <v>1292</v>
      </c>
      <c r="C336" s="3">
        <v>50530</v>
      </c>
      <c r="D336" s="3">
        <f t="shared" si="55"/>
        <v>2680616.5</v>
      </c>
      <c r="E336" s="3">
        <v>53050</v>
      </c>
      <c r="F336" s="3">
        <v>52070</v>
      </c>
      <c r="G336" s="7">
        <v>930</v>
      </c>
      <c r="H336" s="3">
        <f t="shared" si="56"/>
        <v>52219.5</v>
      </c>
      <c r="I336" s="7">
        <v>56150</v>
      </c>
      <c r="J336" s="7">
        <v>53780</v>
      </c>
      <c r="K336" s="7">
        <v>3540</v>
      </c>
      <c r="L336" s="3">
        <f t="shared" si="57"/>
        <v>212081.4</v>
      </c>
      <c r="M336" s="7">
        <v>59910</v>
      </c>
      <c r="N336" s="7">
        <v>56600</v>
      </c>
      <c r="O336" s="7">
        <v>210</v>
      </c>
      <c r="P336" s="3">
        <f t="shared" si="58"/>
        <v>12614.7</v>
      </c>
      <c r="Q336" s="7">
        <v>60070</v>
      </c>
      <c r="R336" s="7">
        <v>62220</v>
      </c>
      <c r="S336" s="7">
        <v>3530</v>
      </c>
      <c r="T336" s="3">
        <f t="shared" si="59"/>
        <v>181512.6</v>
      </c>
      <c r="U336" s="7">
        <v>51420</v>
      </c>
      <c r="V336" s="7">
        <v>50980</v>
      </c>
      <c r="W336" s="3">
        <f t="shared" si="60"/>
        <v>8210</v>
      </c>
      <c r="X336" s="3">
        <f t="shared" si="61"/>
        <v>458428.20000000007</v>
      </c>
      <c r="Y336" s="3">
        <f t="shared" si="62"/>
        <v>55837.783191230214</v>
      </c>
      <c r="AA336" s="3">
        <f t="shared" si="63"/>
        <v>42320</v>
      </c>
      <c r="AB336" s="3">
        <f t="shared" si="64"/>
        <v>2222188.2999999998</v>
      </c>
      <c r="AC336" s="3">
        <f t="shared" si="65"/>
        <v>52509.175330812854</v>
      </c>
    </row>
    <row r="337" spans="1:29" x14ac:dyDescent="0.2">
      <c r="A337" s="2" t="s">
        <v>1293</v>
      </c>
      <c r="B337" s="2" t="s">
        <v>1294</v>
      </c>
      <c r="C337" s="3">
        <v>57700</v>
      </c>
      <c r="D337" s="3">
        <f t="shared" si="55"/>
        <v>3828972</v>
      </c>
      <c r="E337" s="3">
        <v>66360</v>
      </c>
      <c r="F337" s="3">
        <v>65860</v>
      </c>
      <c r="G337" s="7">
        <v>1160</v>
      </c>
      <c r="H337" s="3">
        <f t="shared" si="56"/>
        <v>85271.6</v>
      </c>
      <c r="I337" s="7">
        <v>73510</v>
      </c>
      <c r="J337" s="7">
        <v>76820</v>
      </c>
      <c r="K337" s="7">
        <v>5180</v>
      </c>
      <c r="L337" s="3">
        <f t="shared" si="57"/>
        <v>436259.6</v>
      </c>
      <c r="M337" s="7">
        <v>84220</v>
      </c>
      <c r="N337" s="7">
        <v>84080</v>
      </c>
      <c r="O337" s="7">
        <v>280</v>
      </c>
      <c r="P337" s="3">
        <f t="shared" si="58"/>
        <v>18541.599999999999</v>
      </c>
      <c r="Q337" s="7">
        <v>66220</v>
      </c>
      <c r="R337" s="7">
        <v>68090</v>
      </c>
      <c r="S337" s="7">
        <v>4370</v>
      </c>
      <c r="T337" s="3">
        <f t="shared" si="59"/>
        <v>279985.89999999997</v>
      </c>
      <c r="U337" s="7">
        <v>64070</v>
      </c>
      <c r="V337" s="7">
        <v>64330</v>
      </c>
      <c r="W337" s="3">
        <f t="shared" si="60"/>
        <v>10990</v>
      </c>
      <c r="X337" s="3">
        <f t="shared" si="61"/>
        <v>820058.7</v>
      </c>
      <c r="Y337" s="3">
        <f t="shared" si="62"/>
        <v>74618.626023657867</v>
      </c>
      <c r="AA337" s="3">
        <f t="shared" si="63"/>
        <v>46710</v>
      </c>
      <c r="AB337" s="3">
        <f t="shared" si="64"/>
        <v>3008913.3</v>
      </c>
      <c r="AC337" s="3">
        <f t="shared" si="65"/>
        <v>64416.897880539502</v>
      </c>
    </row>
    <row r="338" spans="1:29" x14ac:dyDescent="0.2">
      <c r="A338" s="2" t="s">
        <v>1295</v>
      </c>
      <c r="B338" s="2" t="s">
        <v>1296</v>
      </c>
      <c r="C338" s="3">
        <v>20480</v>
      </c>
      <c r="D338" s="3">
        <f t="shared" si="55"/>
        <v>1450803.2000000002</v>
      </c>
      <c r="E338" s="3">
        <v>70840</v>
      </c>
      <c r="F338" s="3">
        <v>70180</v>
      </c>
      <c r="G338" s="7">
        <v>400</v>
      </c>
      <c r="H338" s="3">
        <f t="shared" si="56"/>
        <v>29564</v>
      </c>
      <c r="I338" s="7">
        <v>73910</v>
      </c>
      <c r="J338" s="7">
        <v>75430</v>
      </c>
      <c r="K338" s="7">
        <v>1550</v>
      </c>
      <c r="L338" s="3">
        <f t="shared" si="57"/>
        <v>142476</v>
      </c>
      <c r="M338" s="7">
        <v>91920</v>
      </c>
      <c r="N338" s="7">
        <v>92250</v>
      </c>
      <c r="O338" s="7">
        <v>100</v>
      </c>
      <c r="P338" s="3">
        <f t="shared" si="58"/>
        <v>7498</v>
      </c>
      <c r="Q338" s="7">
        <v>74980</v>
      </c>
      <c r="R338" s="7">
        <v>74570</v>
      </c>
      <c r="S338" s="7">
        <v>1300</v>
      </c>
      <c r="T338" s="3">
        <f t="shared" si="59"/>
        <v>87152.000000000015</v>
      </c>
      <c r="U338" s="7">
        <v>67040</v>
      </c>
      <c r="V338" s="7">
        <v>67920</v>
      </c>
      <c r="W338" s="3">
        <f t="shared" si="60"/>
        <v>3350</v>
      </c>
      <c r="X338" s="3">
        <f t="shared" si="61"/>
        <v>266690</v>
      </c>
      <c r="Y338" s="3">
        <f t="shared" si="62"/>
        <v>79608.955223880592</v>
      </c>
      <c r="AA338" s="3">
        <f t="shared" si="63"/>
        <v>17130</v>
      </c>
      <c r="AB338" s="3">
        <f t="shared" si="64"/>
        <v>1184113.2000000002</v>
      </c>
      <c r="AC338" s="3">
        <f t="shared" si="65"/>
        <v>69125.113835376542</v>
      </c>
    </row>
    <row r="339" spans="1:29" x14ac:dyDescent="0.2">
      <c r="A339" s="2" t="s">
        <v>1297</v>
      </c>
      <c r="B339" s="2" t="s">
        <v>1298</v>
      </c>
      <c r="C339" s="3">
        <v>194790</v>
      </c>
      <c r="D339" s="3">
        <f t="shared" si="55"/>
        <v>10995895.5</v>
      </c>
      <c r="E339" s="3">
        <v>56450</v>
      </c>
      <c r="F339" s="3">
        <v>54620</v>
      </c>
      <c r="G339" s="7">
        <v>3820</v>
      </c>
      <c r="H339" s="3">
        <f t="shared" si="56"/>
        <v>232447</v>
      </c>
      <c r="I339" s="7">
        <v>60850</v>
      </c>
      <c r="J339" s="7">
        <v>59450</v>
      </c>
      <c r="K339" s="7">
        <v>14820</v>
      </c>
      <c r="L339" s="3">
        <f t="shared" si="57"/>
        <v>1046143.8</v>
      </c>
      <c r="M339" s="7">
        <v>70590</v>
      </c>
      <c r="N339" s="7">
        <v>69710</v>
      </c>
      <c r="O339" s="7">
        <v>1080</v>
      </c>
      <c r="P339" s="3">
        <f t="shared" si="58"/>
        <v>59940</v>
      </c>
      <c r="Q339" s="7">
        <v>55500</v>
      </c>
      <c r="R339" s="7">
        <v>54220</v>
      </c>
      <c r="S339" s="7">
        <v>12790</v>
      </c>
      <c r="T339" s="3">
        <f t="shared" si="59"/>
        <v>673521.39999999991</v>
      </c>
      <c r="U339" s="7">
        <v>52660</v>
      </c>
      <c r="V339" s="7">
        <v>52040</v>
      </c>
      <c r="W339" s="3">
        <f t="shared" si="60"/>
        <v>32510</v>
      </c>
      <c r="X339" s="3">
        <f t="shared" si="61"/>
        <v>2012052.2</v>
      </c>
      <c r="Y339" s="3">
        <f t="shared" si="62"/>
        <v>61890.255306059677</v>
      </c>
      <c r="AA339" s="3">
        <f t="shared" si="63"/>
        <v>162280</v>
      </c>
      <c r="AB339" s="3">
        <f t="shared" si="64"/>
        <v>8983843.3000000007</v>
      </c>
      <c r="AC339" s="3">
        <f t="shared" si="65"/>
        <v>55360.138649248212</v>
      </c>
    </row>
    <row r="340" spans="1:29" x14ac:dyDescent="0.2">
      <c r="A340" s="2" t="s">
        <v>1299</v>
      </c>
      <c r="B340" s="2" t="s">
        <v>1300</v>
      </c>
      <c r="C340" s="3">
        <v>29560</v>
      </c>
      <c r="D340" s="3">
        <f t="shared" si="55"/>
        <v>1933519.5999999999</v>
      </c>
      <c r="E340" s="3">
        <v>65410</v>
      </c>
      <c r="F340" s="3">
        <v>65360</v>
      </c>
      <c r="G340" s="7">
        <v>720</v>
      </c>
      <c r="H340" s="3">
        <f t="shared" si="56"/>
        <v>49910.399999999994</v>
      </c>
      <c r="I340" s="7">
        <v>69320</v>
      </c>
      <c r="J340" s="7">
        <v>70440</v>
      </c>
      <c r="K340" s="7">
        <v>1920</v>
      </c>
      <c r="L340" s="3">
        <f t="shared" si="57"/>
        <v>162048</v>
      </c>
      <c r="M340" s="7">
        <v>84400</v>
      </c>
      <c r="N340" s="7">
        <v>85020</v>
      </c>
      <c r="O340" s="7">
        <v>70</v>
      </c>
      <c r="P340" s="3">
        <f t="shared" si="58"/>
        <v>4426.0999999999995</v>
      </c>
      <c r="Q340" s="7">
        <v>63230</v>
      </c>
      <c r="R340" s="7">
        <v>62430</v>
      </c>
      <c r="S340" s="7">
        <v>2630</v>
      </c>
      <c r="T340" s="3">
        <f t="shared" si="59"/>
        <v>167320.6</v>
      </c>
      <c r="U340" s="7">
        <v>63620</v>
      </c>
      <c r="V340" s="7">
        <v>64900</v>
      </c>
      <c r="W340" s="3">
        <f t="shared" si="60"/>
        <v>5340</v>
      </c>
      <c r="X340" s="3">
        <f t="shared" si="61"/>
        <v>383705.1</v>
      </c>
      <c r="Y340" s="3">
        <f t="shared" si="62"/>
        <v>71854.887640449437</v>
      </c>
      <c r="AA340" s="3">
        <f t="shared" si="63"/>
        <v>24220</v>
      </c>
      <c r="AB340" s="3">
        <f t="shared" si="64"/>
        <v>1549814.5</v>
      </c>
      <c r="AC340" s="3">
        <f t="shared" si="65"/>
        <v>63989.037985136252</v>
      </c>
    </row>
    <row r="341" spans="1:29" x14ac:dyDescent="0.2">
      <c r="A341" s="2" t="s">
        <v>1301</v>
      </c>
      <c r="B341" s="2" t="s">
        <v>1302</v>
      </c>
      <c r="C341" s="3">
        <v>232860</v>
      </c>
      <c r="D341" s="3">
        <f t="shared" si="55"/>
        <v>8003398.1999999993</v>
      </c>
      <c r="E341" s="3">
        <v>34370</v>
      </c>
      <c r="F341" s="3">
        <v>31020</v>
      </c>
      <c r="G341" s="7">
        <v>3650</v>
      </c>
      <c r="H341" s="3">
        <f t="shared" si="56"/>
        <v>113697.5</v>
      </c>
      <c r="I341" s="7">
        <v>31150</v>
      </c>
      <c r="J341" s="7">
        <v>29040</v>
      </c>
      <c r="K341" s="7">
        <v>16960</v>
      </c>
      <c r="L341" s="3">
        <f t="shared" si="57"/>
        <v>580201.6</v>
      </c>
      <c r="M341" s="7">
        <v>34210</v>
      </c>
      <c r="N341" s="7">
        <v>28780</v>
      </c>
      <c r="O341" s="7">
        <v>1590</v>
      </c>
      <c r="P341" s="3">
        <f t="shared" si="58"/>
        <v>55236.600000000006</v>
      </c>
      <c r="Q341" s="7">
        <v>34740</v>
      </c>
      <c r="R341" s="7">
        <v>34020</v>
      </c>
      <c r="S341" s="7">
        <v>13290</v>
      </c>
      <c r="T341" s="3">
        <f t="shared" si="59"/>
        <v>425014.2</v>
      </c>
      <c r="U341" s="7">
        <v>31980</v>
      </c>
      <c r="V341" s="7">
        <v>29700</v>
      </c>
      <c r="W341" s="3">
        <f t="shared" si="60"/>
        <v>35490</v>
      </c>
      <c r="X341" s="3">
        <f t="shared" si="61"/>
        <v>1174149.8999999999</v>
      </c>
      <c r="Y341" s="3">
        <f t="shared" si="62"/>
        <v>33083.964497041423</v>
      </c>
      <c r="AA341" s="3">
        <f t="shared" si="63"/>
        <v>197370</v>
      </c>
      <c r="AB341" s="3">
        <f t="shared" si="64"/>
        <v>6829248.2999999989</v>
      </c>
      <c r="AC341" s="3">
        <f t="shared" si="65"/>
        <v>34601.247910016718</v>
      </c>
    </row>
    <row r="342" spans="1:29" x14ac:dyDescent="0.2">
      <c r="A342" s="2" t="s">
        <v>1303</v>
      </c>
      <c r="B342" s="2" t="s">
        <v>1304</v>
      </c>
      <c r="C342" s="3">
        <v>24660</v>
      </c>
      <c r="D342" s="3">
        <f t="shared" si="55"/>
        <v>707248.8</v>
      </c>
      <c r="E342" s="3">
        <v>28680</v>
      </c>
      <c r="F342" s="3">
        <v>26260</v>
      </c>
      <c r="G342" s="7">
        <v>820</v>
      </c>
      <c r="H342" s="3">
        <f t="shared" si="56"/>
        <v>21672.6</v>
      </c>
      <c r="I342" s="7">
        <v>26430</v>
      </c>
      <c r="J342" s="7">
        <v>26170</v>
      </c>
      <c r="K342" s="7">
        <v>2750</v>
      </c>
      <c r="L342" s="3">
        <f t="shared" si="57"/>
        <v>93472.5</v>
      </c>
      <c r="M342" s="7">
        <v>33990</v>
      </c>
      <c r="N342" s="7">
        <v>30840</v>
      </c>
      <c r="O342" s="7">
        <v>80</v>
      </c>
      <c r="P342" s="3">
        <f t="shared" si="58"/>
        <v>2423.1999999999998</v>
      </c>
      <c r="Q342" s="7">
        <v>30290</v>
      </c>
      <c r="R342" s="7">
        <v>27970</v>
      </c>
      <c r="S342" s="7">
        <v>1180</v>
      </c>
      <c r="T342" s="3">
        <f t="shared" si="59"/>
        <v>34290.799999999996</v>
      </c>
      <c r="U342" s="7">
        <v>29060</v>
      </c>
      <c r="V342" s="7">
        <v>25440</v>
      </c>
      <c r="W342" s="3">
        <f t="shared" si="60"/>
        <v>4830</v>
      </c>
      <c r="X342" s="3">
        <f t="shared" si="61"/>
        <v>151859.1</v>
      </c>
      <c r="Y342" s="3">
        <f t="shared" si="62"/>
        <v>31440.80745341615</v>
      </c>
      <c r="AA342" s="3">
        <f t="shared" si="63"/>
        <v>19830</v>
      </c>
      <c r="AB342" s="3">
        <f t="shared" si="64"/>
        <v>555389.70000000007</v>
      </c>
      <c r="AC342" s="3">
        <f t="shared" si="65"/>
        <v>28007.549167927387</v>
      </c>
    </row>
    <row r="343" spans="1:29" x14ac:dyDescent="0.2">
      <c r="A343" s="2" t="s">
        <v>1305</v>
      </c>
      <c r="B343" s="2" t="s">
        <v>1306</v>
      </c>
      <c r="C343" s="3">
        <v>353340</v>
      </c>
      <c r="D343" s="3">
        <f t="shared" si="55"/>
        <v>10752136.199999999</v>
      </c>
      <c r="E343" s="3">
        <v>30430</v>
      </c>
      <c r="F343" s="3">
        <v>29320</v>
      </c>
      <c r="G343" s="7">
        <v>6740</v>
      </c>
      <c r="H343" s="3">
        <f t="shared" si="56"/>
        <v>217297.6</v>
      </c>
      <c r="I343" s="7">
        <v>32240</v>
      </c>
      <c r="J343" s="7">
        <v>31960</v>
      </c>
      <c r="K343" s="7">
        <v>30540</v>
      </c>
      <c r="L343" s="3">
        <f t="shared" si="57"/>
        <v>1195641</v>
      </c>
      <c r="M343" s="7">
        <v>39150</v>
      </c>
      <c r="N343" s="7">
        <v>37980</v>
      </c>
      <c r="O343" s="7">
        <v>2490</v>
      </c>
      <c r="P343" s="3">
        <f t="shared" si="58"/>
        <v>75845.400000000009</v>
      </c>
      <c r="Q343" s="7">
        <v>30460</v>
      </c>
      <c r="R343" s="7">
        <v>29190</v>
      </c>
      <c r="S343" s="7">
        <v>27660</v>
      </c>
      <c r="T343" s="3">
        <f t="shared" si="59"/>
        <v>870183.6</v>
      </c>
      <c r="U343" s="7">
        <v>31460</v>
      </c>
      <c r="V343" s="7">
        <v>30980</v>
      </c>
      <c r="W343" s="3">
        <f t="shared" si="60"/>
        <v>67430</v>
      </c>
      <c r="X343" s="3">
        <f t="shared" si="61"/>
        <v>2358967.6</v>
      </c>
      <c r="Y343" s="3">
        <f t="shared" si="62"/>
        <v>34983.947797716151</v>
      </c>
      <c r="AA343" s="3">
        <f t="shared" si="63"/>
        <v>285910</v>
      </c>
      <c r="AB343" s="3">
        <f t="shared" si="64"/>
        <v>8393168.5999999996</v>
      </c>
      <c r="AC343" s="3">
        <f t="shared" si="65"/>
        <v>29355.981252841804</v>
      </c>
    </row>
    <row r="344" spans="1:29" x14ac:dyDescent="0.2">
      <c r="A344" s="2" t="s">
        <v>1307</v>
      </c>
      <c r="B344" s="2" t="s">
        <v>1308</v>
      </c>
      <c r="C344" s="3">
        <v>67760</v>
      </c>
      <c r="D344" s="3">
        <f t="shared" si="55"/>
        <v>2245566.4</v>
      </c>
      <c r="E344" s="3">
        <v>33140</v>
      </c>
      <c r="F344" s="3">
        <v>30050</v>
      </c>
      <c r="G344" s="7">
        <v>1350</v>
      </c>
      <c r="H344" s="3">
        <f t="shared" si="56"/>
        <v>34155</v>
      </c>
      <c r="I344" s="7">
        <v>25300</v>
      </c>
      <c r="J344" s="7">
        <v>24240</v>
      </c>
      <c r="K344" s="7">
        <v>8400</v>
      </c>
      <c r="L344" s="3">
        <f t="shared" si="57"/>
        <v>419412</v>
      </c>
      <c r="M344" s="7">
        <v>49930</v>
      </c>
      <c r="N344" s="7">
        <v>52620</v>
      </c>
      <c r="O344" s="7" t="s">
        <v>202</v>
      </c>
      <c r="P344" s="3" t="str">
        <f t="shared" si="58"/>
        <v xml:space="preserve"> </v>
      </c>
      <c r="Q344" s="7" t="s">
        <v>202</v>
      </c>
      <c r="R344" s="7" t="s">
        <v>202</v>
      </c>
      <c r="S344" s="7">
        <v>3140</v>
      </c>
      <c r="T344" s="3">
        <f t="shared" si="59"/>
        <v>79190.8</v>
      </c>
      <c r="U344" s="7">
        <v>25220</v>
      </c>
      <c r="V344" s="7">
        <v>23830</v>
      </c>
      <c r="W344" s="3" t="str">
        <f t="shared" si="60"/>
        <v xml:space="preserve"> </v>
      </c>
      <c r="X344" s="3" t="str">
        <f t="shared" si="61"/>
        <v xml:space="preserve"> </v>
      </c>
      <c r="Y344" s="3" t="str">
        <f t="shared" si="62"/>
        <v xml:space="preserve"> </v>
      </c>
      <c r="AA344" s="3" t="str">
        <f t="shared" si="63"/>
        <v xml:space="preserve"> </v>
      </c>
      <c r="AB344" s="3" t="str">
        <f t="shared" si="64"/>
        <v xml:space="preserve"> </v>
      </c>
      <c r="AC344" s="3" t="str">
        <f t="shared" si="65"/>
        <v xml:space="preserve"> </v>
      </c>
    </row>
    <row r="345" spans="1:29" x14ac:dyDescent="0.2">
      <c r="A345" s="2" t="s">
        <v>1309</v>
      </c>
      <c r="B345" s="2" t="s">
        <v>1310</v>
      </c>
      <c r="C345" s="3">
        <v>13460</v>
      </c>
      <c r="D345" s="3">
        <f t="shared" si="55"/>
        <v>639484.6</v>
      </c>
      <c r="E345" s="3">
        <v>47510</v>
      </c>
      <c r="F345" s="3">
        <v>46760</v>
      </c>
      <c r="G345" s="7">
        <v>390</v>
      </c>
      <c r="H345" s="3">
        <f t="shared" si="56"/>
        <v>20759.699999999997</v>
      </c>
      <c r="I345" s="7">
        <v>53230</v>
      </c>
      <c r="J345" s="7">
        <v>54210</v>
      </c>
      <c r="K345" s="7">
        <v>780</v>
      </c>
      <c r="L345" s="3">
        <f t="shared" si="57"/>
        <v>40053</v>
      </c>
      <c r="M345" s="7">
        <v>51350</v>
      </c>
      <c r="N345" s="7">
        <v>49260</v>
      </c>
      <c r="O345" s="7">
        <v>110</v>
      </c>
      <c r="P345" s="3">
        <f t="shared" si="58"/>
        <v>5506.6</v>
      </c>
      <c r="Q345" s="7">
        <v>50060</v>
      </c>
      <c r="R345" s="7">
        <v>50880</v>
      </c>
      <c r="S345" s="7">
        <v>1450</v>
      </c>
      <c r="T345" s="3">
        <f t="shared" si="59"/>
        <v>71093.5</v>
      </c>
      <c r="U345" s="7">
        <v>49030</v>
      </c>
      <c r="V345" s="7">
        <v>49010</v>
      </c>
      <c r="W345" s="3">
        <f t="shared" si="60"/>
        <v>2730</v>
      </c>
      <c r="X345" s="3">
        <f t="shared" si="61"/>
        <v>137412.79999999999</v>
      </c>
      <c r="Y345" s="3">
        <f t="shared" si="62"/>
        <v>50334.358974358976</v>
      </c>
      <c r="AA345" s="3">
        <f t="shared" si="63"/>
        <v>10730</v>
      </c>
      <c r="AB345" s="3">
        <f t="shared" si="64"/>
        <v>502071.8</v>
      </c>
      <c r="AC345" s="3">
        <f t="shared" si="65"/>
        <v>46791.407269338306</v>
      </c>
    </row>
    <row r="346" spans="1:29" x14ac:dyDescent="0.2">
      <c r="A346" s="2" t="s">
        <v>1311</v>
      </c>
      <c r="B346" s="2" t="s">
        <v>1312</v>
      </c>
      <c r="C346" s="3">
        <v>97150</v>
      </c>
      <c r="D346" s="3">
        <f t="shared" si="55"/>
        <v>4224082</v>
      </c>
      <c r="E346" s="3">
        <v>43480</v>
      </c>
      <c r="F346" s="3">
        <v>41790</v>
      </c>
      <c r="G346" s="7">
        <v>1990</v>
      </c>
      <c r="H346" s="3">
        <f t="shared" si="56"/>
        <v>93669.3</v>
      </c>
      <c r="I346" s="7">
        <v>47070</v>
      </c>
      <c r="J346" s="7">
        <v>45970</v>
      </c>
      <c r="K346" s="7">
        <v>9250</v>
      </c>
      <c r="L346" s="3">
        <f t="shared" si="57"/>
        <v>506437.5</v>
      </c>
      <c r="M346" s="7">
        <v>54750</v>
      </c>
      <c r="N346" s="7">
        <v>53230</v>
      </c>
      <c r="O346" s="7">
        <v>460</v>
      </c>
      <c r="P346" s="3">
        <f t="shared" si="58"/>
        <v>18524.2</v>
      </c>
      <c r="Q346" s="7">
        <v>40270</v>
      </c>
      <c r="R346" s="7">
        <v>39200</v>
      </c>
      <c r="S346" s="7">
        <v>9720</v>
      </c>
      <c r="T346" s="3">
        <f t="shared" si="59"/>
        <v>417376.8</v>
      </c>
      <c r="U346" s="7">
        <v>42940</v>
      </c>
      <c r="V346" s="7">
        <v>41550</v>
      </c>
      <c r="W346" s="3">
        <f t="shared" si="60"/>
        <v>21420</v>
      </c>
      <c r="X346" s="3">
        <f t="shared" si="61"/>
        <v>1036007.8</v>
      </c>
      <c r="Y346" s="3">
        <f t="shared" si="62"/>
        <v>48366.377217553687</v>
      </c>
      <c r="AA346" s="3">
        <f t="shared" si="63"/>
        <v>75730</v>
      </c>
      <c r="AB346" s="3">
        <f t="shared" si="64"/>
        <v>3188074.2</v>
      </c>
      <c r="AC346" s="3">
        <f t="shared" si="65"/>
        <v>42097.903076719929</v>
      </c>
    </row>
    <row r="347" spans="1:29" x14ac:dyDescent="0.2">
      <c r="A347" s="2" t="s">
        <v>1313</v>
      </c>
      <c r="B347" s="2" t="s">
        <v>1314</v>
      </c>
      <c r="C347" s="3">
        <v>83350</v>
      </c>
      <c r="D347" s="3">
        <f t="shared" si="55"/>
        <v>2623024.5</v>
      </c>
      <c r="E347" s="3">
        <v>31470</v>
      </c>
      <c r="F347" s="3">
        <v>30290</v>
      </c>
      <c r="G347" s="7">
        <v>2070</v>
      </c>
      <c r="H347" s="3">
        <f t="shared" si="56"/>
        <v>63900.9</v>
      </c>
      <c r="I347" s="7">
        <v>30870</v>
      </c>
      <c r="J347" s="7">
        <v>29700</v>
      </c>
      <c r="K347" s="7">
        <v>8670</v>
      </c>
      <c r="L347" s="3">
        <f t="shared" si="57"/>
        <v>310732.80000000005</v>
      </c>
      <c r="M347" s="7">
        <v>35840</v>
      </c>
      <c r="N347" s="7">
        <v>35040</v>
      </c>
      <c r="O347" s="7">
        <v>410</v>
      </c>
      <c r="P347" s="3">
        <f t="shared" si="58"/>
        <v>12997</v>
      </c>
      <c r="Q347" s="7">
        <v>31700</v>
      </c>
      <c r="R347" s="7">
        <v>29200</v>
      </c>
      <c r="S347" s="7">
        <v>7730</v>
      </c>
      <c r="T347" s="3">
        <f t="shared" si="59"/>
        <v>217676.79999999999</v>
      </c>
      <c r="U347" s="7">
        <v>28160</v>
      </c>
      <c r="V347" s="7">
        <v>26640</v>
      </c>
      <c r="W347" s="3">
        <f t="shared" si="60"/>
        <v>18880</v>
      </c>
      <c r="X347" s="3">
        <f t="shared" si="61"/>
        <v>605307.5</v>
      </c>
      <c r="Y347" s="3">
        <f t="shared" si="62"/>
        <v>32060.778601694914</v>
      </c>
      <c r="AA347" s="3">
        <f t="shared" si="63"/>
        <v>64470</v>
      </c>
      <c r="AB347" s="3">
        <f t="shared" si="64"/>
        <v>2017717</v>
      </c>
      <c r="AC347" s="3">
        <f t="shared" si="65"/>
        <v>31296.990848456648</v>
      </c>
    </row>
    <row r="348" spans="1:29" x14ac:dyDescent="0.2">
      <c r="A348" s="2" t="s">
        <v>1315</v>
      </c>
      <c r="B348" s="2" t="s">
        <v>1316</v>
      </c>
      <c r="C348" s="3">
        <v>29170</v>
      </c>
      <c r="D348" s="3">
        <f t="shared" si="55"/>
        <v>1038160.3</v>
      </c>
      <c r="E348" s="3">
        <v>35590</v>
      </c>
      <c r="F348" s="3">
        <v>34240</v>
      </c>
      <c r="G348" s="7">
        <v>320</v>
      </c>
      <c r="H348" s="3">
        <f t="shared" si="56"/>
        <v>11369.6</v>
      </c>
      <c r="I348" s="7">
        <v>35530</v>
      </c>
      <c r="J348" s="7">
        <v>35210</v>
      </c>
      <c r="K348" s="7">
        <v>3530</v>
      </c>
      <c r="L348" s="3">
        <f t="shared" si="57"/>
        <v>135587.29999999999</v>
      </c>
      <c r="M348" s="7">
        <v>38410</v>
      </c>
      <c r="N348" s="7">
        <v>37200</v>
      </c>
      <c r="O348" s="7">
        <v>100</v>
      </c>
      <c r="P348" s="3">
        <f t="shared" si="58"/>
        <v>3684.0000000000005</v>
      </c>
      <c r="Q348" s="7">
        <v>36840</v>
      </c>
      <c r="R348" s="7">
        <v>34400</v>
      </c>
      <c r="S348" s="7">
        <v>3550</v>
      </c>
      <c r="T348" s="3">
        <f t="shared" si="59"/>
        <v>119989.99999999999</v>
      </c>
      <c r="U348" s="7">
        <v>33800</v>
      </c>
      <c r="V348" s="7">
        <v>33170</v>
      </c>
      <c r="W348" s="3">
        <f t="shared" si="60"/>
        <v>7500</v>
      </c>
      <c r="X348" s="3">
        <f t="shared" si="61"/>
        <v>270630.89999999997</v>
      </c>
      <c r="Y348" s="3">
        <f t="shared" si="62"/>
        <v>36084.119999999995</v>
      </c>
      <c r="AA348" s="3">
        <f t="shared" si="63"/>
        <v>21670</v>
      </c>
      <c r="AB348" s="3">
        <f t="shared" si="64"/>
        <v>767529.40000000014</v>
      </c>
      <c r="AC348" s="3">
        <f t="shared" si="65"/>
        <v>35418.98477157361</v>
      </c>
    </row>
    <row r="349" spans="1:29" x14ac:dyDescent="0.2">
      <c r="A349" s="2" t="s">
        <v>1317</v>
      </c>
      <c r="B349" s="2" t="s">
        <v>1318</v>
      </c>
      <c r="C349" s="3">
        <v>718800</v>
      </c>
      <c r="D349" s="3">
        <f t="shared" si="55"/>
        <v>30477120</v>
      </c>
      <c r="E349" s="3">
        <v>42400</v>
      </c>
      <c r="F349" s="3">
        <v>41540</v>
      </c>
      <c r="G349" s="7">
        <v>6440</v>
      </c>
      <c r="H349" s="3">
        <f t="shared" si="56"/>
        <v>323867.59999999998</v>
      </c>
      <c r="I349" s="7">
        <v>50290</v>
      </c>
      <c r="J349" s="7">
        <v>50120</v>
      </c>
      <c r="K349" s="7">
        <v>61950</v>
      </c>
      <c r="L349" s="3">
        <f t="shared" si="57"/>
        <v>3169981.5</v>
      </c>
      <c r="M349" s="7">
        <v>51170</v>
      </c>
      <c r="N349" s="7">
        <v>51150</v>
      </c>
      <c r="O349" s="7">
        <v>2980</v>
      </c>
      <c r="P349" s="3">
        <f t="shared" si="58"/>
        <v>140030.20000000001</v>
      </c>
      <c r="Q349" s="7">
        <v>46990</v>
      </c>
      <c r="R349" s="7">
        <v>47290</v>
      </c>
      <c r="S349" s="7">
        <v>75780</v>
      </c>
      <c r="T349" s="3">
        <f t="shared" si="59"/>
        <v>3267633.5999999996</v>
      </c>
      <c r="U349" s="7">
        <v>43120</v>
      </c>
      <c r="V349" s="7">
        <v>42500</v>
      </c>
      <c r="W349" s="3">
        <f t="shared" si="60"/>
        <v>147150</v>
      </c>
      <c r="X349" s="3">
        <f t="shared" si="61"/>
        <v>6901512.9000000004</v>
      </c>
      <c r="Y349" s="3">
        <f t="shared" si="62"/>
        <v>46901.208970438325</v>
      </c>
      <c r="AA349" s="3">
        <f t="shared" si="63"/>
        <v>571650</v>
      </c>
      <c r="AB349" s="3">
        <f t="shared" si="64"/>
        <v>23575607.100000001</v>
      </c>
      <c r="AC349" s="3">
        <f t="shared" si="65"/>
        <v>41241.331409078979</v>
      </c>
    </row>
    <row r="350" spans="1:29" x14ac:dyDescent="0.2">
      <c r="A350" s="2" t="s">
        <v>1319</v>
      </c>
      <c r="B350" s="2" t="s">
        <v>1320</v>
      </c>
      <c r="C350" s="3">
        <v>182370</v>
      </c>
      <c r="D350" s="3">
        <f t="shared" si="55"/>
        <v>6705744.9000000004</v>
      </c>
      <c r="E350" s="3">
        <v>36770</v>
      </c>
      <c r="F350" s="3">
        <v>34160</v>
      </c>
      <c r="G350" s="7">
        <v>5300</v>
      </c>
      <c r="H350" s="3">
        <f t="shared" si="56"/>
        <v>185182</v>
      </c>
      <c r="I350" s="7">
        <v>34940</v>
      </c>
      <c r="J350" s="7">
        <v>32290</v>
      </c>
      <c r="K350" s="7">
        <v>17650</v>
      </c>
      <c r="L350" s="3">
        <f t="shared" si="57"/>
        <v>746065.5</v>
      </c>
      <c r="M350" s="7">
        <v>42270</v>
      </c>
      <c r="N350" s="7">
        <v>38580</v>
      </c>
      <c r="O350" s="7">
        <v>1400</v>
      </c>
      <c r="P350" s="3">
        <f t="shared" si="58"/>
        <v>45569.999999999993</v>
      </c>
      <c r="Q350" s="7">
        <v>32550</v>
      </c>
      <c r="R350" s="7">
        <v>29850</v>
      </c>
      <c r="S350" s="7">
        <v>16830</v>
      </c>
      <c r="T350" s="3">
        <f t="shared" si="59"/>
        <v>605880</v>
      </c>
      <c r="U350" s="7">
        <v>36000</v>
      </c>
      <c r="V350" s="7">
        <v>32190</v>
      </c>
      <c r="W350" s="3">
        <f t="shared" si="60"/>
        <v>41180</v>
      </c>
      <c r="X350" s="3">
        <f t="shared" si="61"/>
        <v>1582697.5</v>
      </c>
      <c r="Y350" s="3">
        <f t="shared" si="62"/>
        <v>38433.644973288006</v>
      </c>
      <c r="AA350" s="3">
        <f t="shared" si="63"/>
        <v>141190</v>
      </c>
      <c r="AB350" s="3">
        <f t="shared" si="64"/>
        <v>5123047.4000000004</v>
      </c>
      <c r="AC350" s="3">
        <f t="shared" si="65"/>
        <v>36284.775125717118</v>
      </c>
    </row>
    <row r="351" spans="1:29" x14ac:dyDescent="0.2">
      <c r="A351" s="2" t="s">
        <v>1321</v>
      </c>
      <c r="B351" s="2" t="s">
        <v>1322</v>
      </c>
      <c r="C351" s="3">
        <v>64930</v>
      </c>
      <c r="D351" s="3">
        <f t="shared" si="55"/>
        <v>2273199.2999999998</v>
      </c>
      <c r="E351" s="3">
        <v>35010</v>
      </c>
      <c r="F351" s="3">
        <v>33330</v>
      </c>
      <c r="G351" s="7">
        <v>930</v>
      </c>
      <c r="H351" s="3">
        <f t="shared" si="56"/>
        <v>33442.800000000003</v>
      </c>
      <c r="I351" s="7">
        <v>35960</v>
      </c>
      <c r="J351" s="7">
        <v>33900</v>
      </c>
      <c r="K351" s="7">
        <v>7110</v>
      </c>
      <c r="L351" s="3">
        <f t="shared" si="57"/>
        <v>263923.19999999995</v>
      </c>
      <c r="M351" s="7">
        <v>37120</v>
      </c>
      <c r="N351" s="7">
        <v>36640</v>
      </c>
      <c r="O351" s="7">
        <v>280</v>
      </c>
      <c r="P351" s="3">
        <f t="shared" si="58"/>
        <v>8299.2000000000007</v>
      </c>
      <c r="Q351" s="7">
        <v>29640</v>
      </c>
      <c r="R351" s="7">
        <v>25700</v>
      </c>
      <c r="S351" s="7">
        <v>5380</v>
      </c>
      <c r="T351" s="3">
        <f t="shared" si="59"/>
        <v>165273.60000000001</v>
      </c>
      <c r="U351" s="7">
        <v>30720</v>
      </c>
      <c r="V351" s="7">
        <v>28360</v>
      </c>
      <c r="W351" s="3">
        <f t="shared" si="60"/>
        <v>13700</v>
      </c>
      <c r="X351" s="3">
        <f t="shared" si="61"/>
        <v>470938.79999999993</v>
      </c>
      <c r="Y351" s="3">
        <f t="shared" si="62"/>
        <v>34375.094890510947</v>
      </c>
      <c r="AA351" s="3">
        <f t="shared" si="63"/>
        <v>51230</v>
      </c>
      <c r="AB351" s="3">
        <f t="shared" si="64"/>
        <v>1802260.5</v>
      </c>
      <c r="AC351" s="3">
        <f t="shared" si="65"/>
        <v>35179.787234042553</v>
      </c>
    </row>
    <row r="352" spans="1:29" x14ac:dyDescent="0.2">
      <c r="A352" s="2" t="s">
        <v>1323</v>
      </c>
      <c r="B352" s="2" t="s">
        <v>1324</v>
      </c>
      <c r="C352" s="3">
        <v>7890</v>
      </c>
      <c r="D352" s="3">
        <f t="shared" si="55"/>
        <v>551984.39999999991</v>
      </c>
      <c r="E352" s="3">
        <v>69960</v>
      </c>
      <c r="F352" s="3">
        <v>62670</v>
      </c>
      <c r="G352" s="7">
        <v>170</v>
      </c>
      <c r="H352" s="3">
        <f t="shared" si="56"/>
        <v>11412.099999999999</v>
      </c>
      <c r="I352" s="7">
        <v>67130</v>
      </c>
      <c r="J352" s="7">
        <v>60750</v>
      </c>
      <c r="K352" s="7">
        <v>810</v>
      </c>
      <c r="L352" s="3">
        <f t="shared" si="57"/>
        <v>59210.999999999993</v>
      </c>
      <c r="M352" s="7">
        <v>73100</v>
      </c>
      <c r="N352" s="7">
        <v>58070</v>
      </c>
      <c r="O352" s="7" t="s">
        <v>202</v>
      </c>
      <c r="P352" s="3" t="str">
        <f t="shared" si="58"/>
        <v xml:space="preserve"> </v>
      </c>
      <c r="Q352" s="7" t="s">
        <v>202</v>
      </c>
      <c r="R352" s="7" t="s">
        <v>202</v>
      </c>
      <c r="S352" s="7" t="s">
        <v>736</v>
      </c>
      <c r="T352" s="3" t="str">
        <f t="shared" si="59"/>
        <v xml:space="preserve"> </v>
      </c>
      <c r="U352" s="7">
        <v>51260</v>
      </c>
      <c r="V352" s="7">
        <v>52530</v>
      </c>
      <c r="W352" s="3" t="str">
        <f t="shared" si="60"/>
        <v xml:space="preserve"> </v>
      </c>
      <c r="X352" s="3" t="str">
        <f t="shared" si="61"/>
        <v xml:space="preserve"> </v>
      </c>
      <c r="Y352" s="3" t="str">
        <f t="shared" si="62"/>
        <v xml:space="preserve"> </v>
      </c>
      <c r="AA352" s="3" t="str">
        <f t="shared" si="63"/>
        <v xml:space="preserve"> </v>
      </c>
      <c r="AB352" s="3" t="str">
        <f t="shared" si="64"/>
        <v xml:space="preserve"> </v>
      </c>
      <c r="AC352" s="3" t="str">
        <f t="shared" si="65"/>
        <v xml:space="preserve"> </v>
      </c>
    </row>
    <row r="353" spans="1:29" x14ac:dyDescent="0.2">
      <c r="A353" s="2" t="s">
        <v>1325</v>
      </c>
      <c r="B353" s="2" t="s">
        <v>1326</v>
      </c>
      <c r="C353" s="3">
        <v>4980</v>
      </c>
      <c r="D353" s="3">
        <f t="shared" si="55"/>
        <v>232964.4</v>
      </c>
      <c r="E353" s="3">
        <v>46780</v>
      </c>
      <c r="F353" s="3">
        <v>41430</v>
      </c>
      <c r="G353" s="7">
        <v>200</v>
      </c>
      <c r="H353" s="3" t="str">
        <f t="shared" si="56"/>
        <v xml:space="preserve"> </v>
      </c>
      <c r="I353" s="7" t="s">
        <v>705</v>
      </c>
      <c r="J353" s="7" t="s">
        <v>705</v>
      </c>
      <c r="K353" s="7">
        <v>860</v>
      </c>
      <c r="L353" s="3">
        <f t="shared" si="57"/>
        <v>46715.199999999997</v>
      </c>
      <c r="M353" s="7">
        <v>54320</v>
      </c>
      <c r="N353" s="7">
        <v>50520</v>
      </c>
      <c r="O353" s="7">
        <v>160</v>
      </c>
      <c r="P353" s="3">
        <f t="shared" si="58"/>
        <v>6361.5999999999995</v>
      </c>
      <c r="Q353" s="7">
        <v>39760</v>
      </c>
      <c r="R353" s="7">
        <v>29990</v>
      </c>
      <c r="S353" s="7">
        <v>530</v>
      </c>
      <c r="T353" s="3">
        <f t="shared" si="59"/>
        <v>17982.900000000001</v>
      </c>
      <c r="U353" s="7">
        <v>33930</v>
      </c>
      <c r="V353" s="7">
        <v>25790</v>
      </c>
      <c r="W353" s="3">
        <f t="shared" si="60"/>
        <v>1750</v>
      </c>
      <c r="X353" s="3" t="str">
        <f t="shared" si="61"/>
        <v xml:space="preserve"> </v>
      </c>
      <c r="Y353" s="3" t="str">
        <f t="shared" si="62"/>
        <v xml:space="preserve"> </v>
      </c>
      <c r="AA353" s="3">
        <f t="shared" si="63"/>
        <v>3230</v>
      </c>
      <c r="AB353" s="3" t="str">
        <f t="shared" si="64"/>
        <v xml:space="preserve"> </v>
      </c>
      <c r="AC353" s="3" t="str">
        <f t="shared" si="65"/>
        <v xml:space="preserve"> </v>
      </c>
    </row>
    <row r="354" spans="1:29" x14ac:dyDescent="0.2">
      <c r="A354" s="2" t="s">
        <v>1327</v>
      </c>
      <c r="B354" s="2" t="s">
        <v>1328</v>
      </c>
      <c r="C354" s="3">
        <v>84510</v>
      </c>
      <c r="D354" s="3">
        <f t="shared" si="55"/>
        <v>3752244</v>
      </c>
      <c r="E354" s="3">
        <v>44400</v>
      </c>
      <c r="F354" s="3">
        <v>40700</v>
      </c>
      <c r="G354" s="7">
        <v>1610</v>
      </c>
      <c r="H354" s="3">
        <f t="shared" si="56"/>
        <v>73303.3</v>
      </c>
      <c r="I354" s="7">
        <v>45530</v>
      </c>
      <c r="J354" s="7">
        <v>40910</v>
      </c>
      <c r="K354" s="7">
        <v>12830</v>
      </c>
      <c r="L354" s="3">
        <f t="shared" si="57"/>
        <v>608013.69999999995</v>
      </c>
      <c r="M354" s="7">
        <v>47390</v>
      </c>
      <c r="N354" s="7">
        <v>42590</v>
      </c>
      <c r="O354" s="7">
        <v>520</v>
      </c>
      <c r="P354" s="3">
        <f t="shared" si="58"/>
        <v>24081.200000000001</v>
      </c>
      <c r="Q354" s="7">
        <v>46310</v>
      </c>
      <c r="R354" s="7">
        <v>40920</v>
      </c>
      <c r="S354" s="7">
        <v>3710</v>
      </c>
      <c r="T354" s="3">
        <f t="shared" si="59"/>
        <v>164056.19999999998</v>
      </c>
      <c r="U354" s="7">
        <v>44220</v>
      </c>
      <c r="V354" s="7">
        <v>40440</v>
      </c>
      <c r="W354" s="3">
        <f t="shared" si="60"/>
        <v>18670</v>
      </c>
      <c r="X354" s="3">
        <f t="shared" si="61"/>
        <v>869454.39999999991</v>
      </c>
      <c r="Y354" s="3">
        <f t="shared" si="62"/>
        <v>46569.598286020344</v>
      </c>
      <c r="AA354" s="3">
        <f t="shared" si="63"/>
        <v>65840</v>
      </c>
      <c r="AB354" s="3">
        <f t="shared" si="64"/>
        <v>2882789.6</v>
      </c>
      <c r="AC354" s="3">
        <f t="shared" si="65"/>
        <v>43784.775212636698</v>
      </c>
    </row>
    <row r="355" spans="1:29" x14ac:dyDescent="0.2">
      <c r="A355" s="2" t="s">
        <v>1329</v>
      </c>
      <c r="B355" s="2" t="s">
        <v>1330</v>
      </c>
      <c r="C355" s="3">
        <v>59610</v>
      </c>
      <c r="D355" s="3">
        <f t="shared" si="55"/>
        <v>4051095.5999999996</v>
      </c>
      <c r="E355" s="3">
        <v>67960</v>
      </c>
      <c r="F355" s="3">
        <v>66790</v>
      </c>
      <c r="G355" s="7">
        <v>1000</v>
      </c>
      <c r="H355" s="3">
        <f t="shared" si="56"/>
        <v>60700</v>
      </c>
      <c r="I355" s="7">
        <v>60700</v>
      </c>
      <c r="J355" s="7">
        <v>58010</v>
      </c>
      <c r="K355" s="7">
        <v>6200</v>
      </c>
      <c r="L355" s="3">
        <f t="shared" si="57"/>
        <v>472501.99999999994</v>
      </c>
      <c r="M355" s="7">
        <v>76210</v>
      </c>
      <c r="N355" s="7">
        <v>75480</v>
      </c>
      <c r="O355" s="7">
        <v>490</v>
      </c>
      <c r="P355" s="3">
        <f t="shared" si="58"/>
        <v>35005.599999999999</v>
      </c>
      <c r="Q355" s="7">
        <v>71440</v>
      </c>
      <c r="R355" s="7">
        <v>67240</v>
      </c>
      <c r="S355" s="7">
        <v>6830</v>
      </c>
      <c r="T355" s="3">
        <f t="shared" si="59"/>
        <v>485066.6</v>
      </c>
      <c r="U355" s="7">
        <v>71020</v>
      </c>
      <c r="V355" s="7">
        <v>67810</v>
      </c>
      <c r="W355" s="3">
        <f t="shared" si="60"/>
        <v>14520</v>
      </c>
      <c r="X355" s="3">
        <f t="shared" si="61"/>
        <v>1053274.2</v>
      </c>
      <c r="Y355" s="3">
        <f t="shared" si="62"/>
        <v>72539.545454545456</v>
      </c>
      <c r="AA355" s="3">
        <f t="shared" si="63"/>
        <v>45090</v>
      </c>
      <c r="AB355" s="3">
        <f t="shared" si="64"/>
        <v>2997821.3999999994</v>
      </c>
      <c r="AC355" s="3">
        <f t="shared" si="65"/>
        <v>66485.282767797733</v>
      </c>
    </row>
    <row r="356" spans="1:29" x14ac:dyDescent="0.2">
      <c r="A356" s="2" t="s">
        <v>1331</v>
      </c>
      <c r="B356" s="2" t="s">
        <v>1332</v>
      </c>
      <c r="C356" s="3">
        <v>11890</v>
      </c>
      <c r="D356" s="3">
        <f t="shared" si="55"/>
        <v>596283.5</v>
      </c>
      <c r="E356" s="3">
        <v>50150</v>
      </c>
      <c r="F356" s="3">
        <v>47440</v>
      </c>
      <c r="G356" s="7">
        <v>90</v>
      </c>
      <c r="H356" s="3">
        <f t="shared" si="56"/>
        <v>4155.3</v>
      </c>
      <c r="I356" s="7">
        <v>46170</v>
      </c>
      <c r="J356" s="7">
        <v>44200</v>
      </c>
      <c r="K356" s="7">
        <v>780</v>
      </c>
      <c r="L356" s="3">
        <f t="shared" si="57"/>
        <v>41901.599999999999</v>
      </c>
      <c r="M356" s="7">
        <v>53720</v>
      </c>
      <c r="N356" s="7">
        <v>51020</v>
      </c>
      <c r="O356" s="7">
        <v>80</v>
      </c>
      <c r="P356" s="3">
        <f t="shared" si="58"/>
        <v>4884</v>
      </c>
      <c r="Q356" s="7">
        <v>61050</v>
      </c>
      <c r="R356" s="7">
        <v>59330</v>
      </c>
      <c r="S356" s="7">
        <v>2240</v>
      </c>
      <c r="T356" s="3">
        <f t="shared" si="59"/>
        <v>112873.60000000001</v>
      </c>
      <c r="U356" s="7">
        <v>50390</v>
      </c>
      <c r="V356" s="7">
        <v>44920</v>
      </c>
      <c r="W356" s="3">
        <f t="shared" si="60"/>
        <v>3190</v>
      </c>
      <c r="X356" s="3">
        <f t="shared" si="61"/>
        <v>163814.5</v>
      </c>
      <c r="Y356" s="3">
        <f t="shared" si="62"/>
        <v>51352.507836990597</v>
      </c>
      <c r="AA356" s="3">
        <f t="shared" si="63"/>
        <v>8700</v>
      </c>
      <c r="AB356" s="3">
        <f t="shared" si="64"/>
        <v>432469</v>
      </c>
      <c r="AC356" s="3">
        <f t="shared" si="65"/>
        <v>49709.080459770114</v>
      </c>
    </row>
    <row r="357" spans="1:29" x14ac:dyDescent="0.2">
      <c r="A357" s="2" t="s">
        <v>1333</v>
      </c>
      <c r="B357" s="2" t="s">
        <v>1334</v>
      </c>
      <c r="C357" s="3">
        <v>20780</v>
      </c>
      <c r="D357" s="3">
        <f t="shared" si="55"/>
        <v>914527.79999999993</v>
      </c>
      <c r="E357" s="3">
        <v>44010</v>
      </c>
      <c r="F357" s="3">
        <v>42090</v>
      </c>
      <c r="G357" s="7">
        <v>440</v>
      </c>
      <c r="H357" s="3">
        <f t="shared" si="56"/>
        <v>17353.599999999999</v>
      </c>
      <c r="I357" s="7">
        <v>39440</v>
      </c>
      <c r="J357" s="7">
        <v>36580</v>
      </c>
      <c r="K357" s="7">
        <v>1070</v>
      </c>
      <c r="L357" s="3">
        <f t="shared" si="57"/>
        <v>52055.5</v>
      </c>
      <c r="M357" s="7">
        <v>48650</v>
      </c>
      <c r="N357" s="7">
        <v>48190</v>
      </c>
      <c r="O357" s="7">
        <v>50</v>
      </c>
      <c r="P357" s="3">
        <f t="shared" si="58"/>
        <v>1781.5000000000002</v>
      </c>
      <c r="Q357" s="7">
        <v>35630</v>
      </c>
      <c r="R357" s="7">
        <v>31890</v>
      </c>
      <c r="S357" s="7">
        <v>1380</v>
      </c>
      <c r="T357" s="3">
        <f t="shared" si="59"/>
        <v>73002</v>
      </c>
      <c r="U357" s="7">
        <v>52900</v>
      </c>
      <c r="V357" s="7">
        <v>51190</v>
      </c>
      <c r="W357" s="3">
        <f t="shared" si="60"/>
        <v>2940</v>
      </c>
      <c r="X357" s="3">
        <f t="shared" si="61"/>
        <v>144192.6</v>
      </c>
      <c r="Y357" s="3">
        <f t="shared" si="62"/>
        <v>49045.102040816324</v>
      </c>
      <c r="AA357" s="3">
        <f t="shared" si="63"/>
        <v>17840</v>
      </c>
      <c r="AB357" s="3">
        <f t="shared" si="64"/>
        <v>770335.2</v>
      </c>
      <c r="AC357" s="3">
        <f t="shared" si="65"/>
        <v>43180.224215246635</v>
      </c>
    </row>
    <row r="358" spans="1:29" x14ac:dyDescent="0.2">
      <c r="A358" s="2" t="s">
        <v>493</v>
      </c>
      <c r="B358" s="2" t="s">
        <v>494</v>
      </c>
      <c r="C358" s="3">
        <v>2000</v>
      </c>
      <c r="D358" s="3">
        <f t="shared" si="55"/>
        <v>111640</v>
      </c>
      <c r="E358" s="3">
        <v>55820</v>
      </c>
      <c r="F358" s="3">
        <v>56800</v>
      </c>
      <c r="G358" s="7" t="s">
        <v>202</v>
      </c>
      <c r="H358" s="3" t="str">
        <f t="shared" si="56"/>
        <v xml:space="preserve"> </v>
      </c>
      <c r="I358" s="7" t="s">
        <v>202</v>
      </c>
      <c r="J358" s="7" t="s">
        <v>202</v>
      </c>
      <c r="K358" s="7">
        <v>500</v>
      </c>
      <c r="L358" s="3">
        <f t="shared" si="57"/>
        <v>27790</v>
      </c>
      <c r="M358" s="7">
        <v>55580</v>
      </c>
      <c r="N358" s="7">
        <v>45300</v>
      </c>
      <c r="O358" s="7" t="s">
        <v>202</v>
      </c>
      <c r="P358" s="3" t="str">
        <f t="shared" si="58"/>
        <v xml:space="preserve"> </v>
      </c>
      <c r="Q358" s="7" t="s">
        <v>202</v>
      </c>
      <c r="R358" s="7" t="s">
        <v>202</v>
      </c>
      <c r="S358" s="7">
        <v>80</v>
      </c>
      <c r="T358" s="3">
        <f t="shared" si="59"/>
        <v>3904.8</v>
      </c>
      <c r="U358" s="7">
        <v>48810</v>
      </c>
      <c r="V358" s="7">
        <v>50730</v>
      </c>
      <c r="W358" s="3" t="str">
        <f t="shared" si="60"/>
        <v xml:space="preserve"> </v>
      </c>
      <c r="X358" s="3" t="str">
        <f t="shared" si="61"/>
        <v xml:space="preserve"> </v>
      </c>
      <c r="Y358" s="3" t="str">
        <f t="shared" si="62"/>
        <v xml:space="preserve"> </v>
      </c>
      <c r="AA358" s="3" t="str">
        <f t="shared" si="63"/>
        <v xml:space="preserve"> </v>
      </c>
      <c r="AB358" s="3" t="str">
        <f t="shared" si="64"/>
        <v xml:space="preserve"> </v>
      </c>
      <c r="AC358" s="3" t="str">
        <f t="shared" si="65"/>
        <v xml:space="preserve"> </v>
      </c>
    </row>
    <row r="359" spans="1:29" x14ac:dyDescent="0.2">
      <c r="A359" s="2" t="s">
        <v>1335</v>
      </c>
      <c r="B359" s="2" t="s">
        <v>1336</v>
      </c>
      <c r="C359" s="3">
        <v>48130</v>
      </c>
      <c r="D359" s="3">
        <f t="shared" si="55"/>
        <v>2580249.2999999998</v>
      </c>
      <c r="E359" s="3">
        <v>53610</v>
      </c>
      <c r="F359" s="3">
        <v>46180</v>
      </c>
      <c r="G359" s="7">
        <v>620</v>
      </c>
      <c r="H359" s="3">
        <f t="shared" si="56"/>
        <v>30733.4</v>
      </c>
      <c r="I359" s="7">
        <v>49570</v>
      </c>
      <c r="J359" s="7">
        <v>44550</v>
      </c>
      <c r="K359" s="7">
        <v>5610</v>
      </c>
      <c r="L359" s="3">
        <f t="shared" si="57"/>
        <v>363808.49999999994</v>
      </c>
      <c r="M359" s="7">
        <v>64850</v>
      </c>
      <c r="N359" s="7">
        <v>57890</v>
      </c>
      <c r="O359" s="7">
        <v>400</v>
      </c>
      <c r="P359" s="3">
        <f t="shared" si="58"/>
        <v>21248</v>
      </c>
      <c r="Q359" s="7">
        <v>53120</v>
      </c>
      <c r="R359" s="7">
        <v>49340</v>
      </c>
      <c r="S359" s="7">
        <v>1870</v>
      </c>
      <c r="T359" s="3">
        <f t="shared" si="59"/>
        <v>103803.7</v>
      </c>
      <c r="U359" s="7">
        <v>55510</v>
      </c>
      <c r="V359" s="7">
        <v>43920</v>
      </c>
      <c r="W359" s="3">
        <f t="shared" si="60"/>
        <v>8500</v>
      </c>
      <c r="X359" s="3">
        <f t="shared" si="61"/>
        <v>519593.6</v>
      </c>
      <c r="Y359" s="3">
        <f t="shared" si="62"/>
        <v>61128.658823529411</v>
      </c>
      <c r="AA359" s="3">
        <f t="shared" si="63"/>
        <v>39630</v>
      </c>
      <c r="AB359" s="3">
        <f t="shared" si="64"/>
        <v>2060655.6999999997</v>
      </c>
      <c r="AC359" s="3">
        <f t="shared" si="65"/>
        <v>51997.368155437791</v>
      </c>
    </row>
    <row r="360" spans="1:29" x14ac:dyDescent="0.2">
      <c r="A360" s="2" t="s">
        <v>1339</v>
      </c>
      <c r="B360" s="2" t="s">
        <v>1340</v>
      </c>
      <c r="C360" s="3">
        <v>839930</v>
      </c>
      <c r="D360" s="3">
        <f t="shared" si="55"/>
        <v>18335671.899999999</v>
      </c>
      <c r="E360" s="3">
        <v>21830</v>
      </c>
      <c r="F360" s="3">
        <v>20820</v>
      </c>
      <c r="G360" s="7">
        <v>17260</v>
      </c>
      <c r="H360" s="3">
        <f t="shared" si="56"/>
        <v>398706</v>
      </c>
      <c r="I360" s="7">
        <v>23100</v>
      </c>
      <c r="J360" s="7">
        <v>21700</v>
      </c>
      <c r="K360" s="7">
        <v>55260</v>
      </c>
      <c r="L360" s="3">
        <f t="shared" si="57"/>
        <v>1323477</v>
      </c>
      <c r="M360" s="7">
        <v>23950</v>
      </c>
      <c r="N360" s="7">
        <v>21870</v>
      </c>
      <c r="O360" s="7">
        <v>5170</v>
      </c>
      <c r="P360" s="3">
        <f t="shared" si="58"/>
        <v>111982.2</v>
      </c>
      <c r="Q360" s="7">
        <v>21660</v>
      </c>
      <c r="R360" s="7">
        <v>20160</v>
      </c>
      <c r="S360" s="7">
        <v>42470</v>
      </c>
      <c r="T360" s="3">
        <f t="shared" si="59"/>
        <v>880827.79999999993</v>
      </c>
      <c r="U360" s="7">
        <v>20740</v>
      </c>
      <c r="V360" s="7">
        <v>18500</v>
      </c>
      <c r="W360" s="3">
        <f t="shared" si="60"/>
        <v>120160</v>
      </c>
      <c r="X360" s="3">
        <f t="shared" si="61"/>
        <v>2714993</v>
      </c>
      <c r="Y360" s="3">
        <f t="shared" si="62"/>
        <v>22594.815246338214</v>
      </c>
      <c r="AA360" s="3">
        <f t="shared" si="63"/>
        <v>719770</v>
      </c>
      <c r="AB360" s="3">
        <f t="shared" si="64"/>
        <v>15620678.899999999</v>
      </c>
      <c r="AC360" s="3">
        <f t="shared" si="65"/>
        <v>21702.320046681576</v>
      </c>
    </row>
    <row r="361" spans="1:29" x14ac:dyDescent="0.2">
      <c r="A361" s="2" t="s">
        <v>1341</v>
      </c>
      <c r="B361" s="2" t="s">
        <v>1342</v>
      </c>
      <c r="C361" s="3">
        <v>77880</v>
      </c>
      <c r="D361" s="3">
        <f t="shared" si="55"/>
        <v>2077838.4</v>
      </c>
      <c r="E361" s="3">
        <v>26680</v>
      </c>
      <c r="F361" s="3">
        <v>24580</v>
      </c>
      <c r="G361" s="7" t="s">
        <v>736</v>
      </c>
      <c r="H361" s="3" t="str">
        <f t="shared" si="56"/>
        <v xml:space="preserve"> </v>
      </c>
      <c r="I361" s="7">
        <v>30200</v>
      </c>
      <c r="J361" s="7">
        <v>29580</v>
      </c>
      <c r="K361" s="7">
        <v>2410</v>
      </c>
      <c r="L361" s="3">
        <f t="shared" si="57"/>
        <v>67986.100000000006</v>
      </c>
      <c r="M361" s="7">
        <v>28210</v>
      </c>
      <c r="N361" s="7">
        <v>27430</v>
      </c>
      <c r="O361" s="7">
        <v>60</v>
      </c>
      <c r="P361" s="3">
        <f t="shared" si="58"/>
        <v>1744.8</v>
      </c>
      <c r="Q361" s="7">
        <v>29080</v>
      </c>
      <c r="R361" s="7">
        <v>28450</v>
      </c>
      <c r="S361" s="7">
        <v>16430</v>
      </c>
      <c r="T361" s="3">
        <f t="shared" si="59"/>
        <v>322849.5</v>
      </c>
      <c r="U361" s="7">
        <v>19650</v>
      </c>
      <c r="V361" s="7">
        <v>18560</v>
      </c>
      <c r="W361" s="3" t="str">
        <f t="shared" si="60"/>
        <v xml:space="preserve"> </v>
      </c>
      <c r="X361" s="3" t="str">
        <f t="shared" si="61"/>
        <v xml:space="preserve"> </v>
      </c>
      <c r="Y361" s="3" t="str">
        <f t="shared" si="62"/>
        <v xml:space="preserve"> </v>
      </c>
      <c r="AA361" s="3" t="str">
        <f t="shared" si="63"/>
        <v xml:space="preserve"> </v>
      </c>
      <c r="AB361" s="3" t="str">
        <f t="shared" si="64"/>
        <v xml:space="preserve"> </v>
      </c>
      <c r="AC361" s="3" t="str">
        <f t="shared" si="65"/>
        <v xml:space="preserve"> </v>
      </c>
    </row>
    <row r="362" spans="1:29" x14ac:dyDescent="0.2">
      <c r="A362" s="2" t="s">
        <v>1343</v>
      </c>
      <c r="B362" s="2" t="s">
        <v>1344</v>
      </c>
      <c r="C362" s="3">
        <v>1420020</v>
      </c>
      <c r="D362" s="3">
        <f t="shared" si="55"/>
        <v>36380912.399999999</v>
      </c>
      <c r="E362" s="3">
        <v>25620</v>
      </c>
      <c r="F362" s="3">
        <v>24420</v>
      </c>
      <c r="G362" s="7">
        <v>14900</v>
      </c>
      <c r="H362" s="3">
        <f t="shared" si="56"/>
        <v>412134</v>
      </c>
      <c r="I362" s="7">
        <v>27660</v>
      </c>
      <c r="J362" s="7">
        <v>27350</v>
      </c>
      <c r="K362" s="7">
        <v>99500</v>
      </c>
      <c r="L362" s="3">
        <f t="shared" si="57"/>
        <v>2925300</v>
      </c>
      <c r="M362" s="7">
        <v>29400</v>
      </c>
      <c r="N362" s="7">
        <v>27900</v>
      </c>
      <c r="O362" s="7">
        <v>6010</v>
      </c>
      <c r="P362" s="3">
        <f t="shared" si="58"/>
        <v>157522.1</v>
      </c>
      <c r="Q362" s="7">
        <v>26210</v>
      </c>
      <c r="R362" s="7">
        <v>24790</v>
      </c>
      <c r="S362" s="7">
        <v>86940</v>
      </c>
      <c r="T362" s="3">
        <f t="shared" si="59"/>
        <v>2012660.9999999998</v>
      </c>
      <c r="U362" s="7">
        <v>23150</v>
      </c>
      <c r="V362" s="7">
        <v>22350</v>
      </c>
      <c r="W362" s="3">
        <f t="shared" si="60"/>
        <v>207350</v>
      </c>
      <c r="X362" s="3">
        <f t="shared" si="61"/>
        <v>5507617.0999999996</v>
      </c>
      <c r="Y362" s="3">
        <f t="shared" si="62"/>
        <v>26561.934410417169</v>
      </c>
      <c r="AA362" s="3">
        <f t="shared" si="63"/>
        <v>1212670</v>
      </c>
      <c r="AB362" s="3">
        <f t="shared" si="64"/>
        <v>30873295.299999997</v>
      </c>
      <c r="AC362" s="3">
        <f t="shared" si="65"/>
        <v>25458.942086470346</v>
      </c>
    </row>
    <row r="363" spans="1:29" x14ac:dyDescent="0.2">
      <c r="A363" s="2" t="s">
        <v>1345</v>
      </c>
      <c r="B363" s="2" t="s">
        <v>1346</v>
      </c>
      <c r="C363" s="3">
        <v>53920</v>
      </c>
      <c r="D363" s="3">
        <f t="shared" si="55"/>
        <v>1385744</v>
      </c>
      <c r="E363" s="3">
        <v>25700</v>
      </c>
      <c r="F363" s="3">
        <v>23990</v>
      </c>
      <c r="G363" s="7">
        <v>710</v>
      </c>
      <c r="H363" s="3">
        <f t="shared" si="56"/>
        <v>19028</v>
      </c>
      <c r="I363" s="7">
        <v>26800</v>
      </c>
      <c r="J363" s="7">
        <v>23840</v>
      </c>
      <c r="K363" s="7">
        <v>5380</v>
      </c>
      <c r="L363" s="3">
        <f t="shared" si="57"/>
        <v>172482.80000000002</v>
      </c>
      <c r="M363" s="7">
        <v>32060</v>
      </c>
      <c r="N363" s="7">
        <v>29320</v>
      </c>
      <c r="O363" s="7">
        <v>710</v>
      </c>
      <c r="P363" s="3">
        <f t="shared" si="58"/>
        <v>18041.099999999999</v>
      </c>
      <c r="Q363" s="7">
        <v>25410</v>
      </c>
      <c r="R363" s="7">
        <v>23770</v>
      </c>
      <c r="S363" s="7">
        <v>5280</v>
      </c>
      <c r="T363" s="3">
        <f t="shared" si="59"/>
        <v>116951.99999999999</v>
      </c>
      <c r="U363" s="7">
        <v>22150</v>
      </c>
      <c r="V363" s="7">
        <v>21560</v>
      </c>
      <c r="W363" s="3">
        <f t="shared" si="60"/>
        <v>12080</v>
      </c>
      <c r="X363" s="3">
        <f t="shared" si="61"/>
        <v>326503.90000000002</v>
      </c>
      <c r="Y363" s="3">
        <f t="shared" si="62"/>
        <v>27028.468543046358</v>
      </c>
      <c r="AA363" s="3">
        <f t="shared" si="63"/>
        <v>41840</v>
      </c>
      <c r="AB363" s="3">
        <f t="shared" si="64"/>
        <v>1059240.1000000001</v>
      </c>
      <c r="AC363" s="3">
        <f t="shared" si="65"/>
        <v>25316.445984703634</v>
      </c>
    </row>
    <row r="364" spans="1:29" x14ac:dyDescent="0.2">
      <c r="A364" s="2" t="s">
        <v>1347</v>
      </c>
      <c r="B364" s="2" t="s">
        <v>1348</v>
      </c>
      <c r="C364" s="3">
        <v>29500</v>
      </c>
      <c r="D364" s="3">
        <f t="shared" si="55"/>
        <v>1566155</v>
      </c>
      <c r="E364" s="3">
        <v>53090</v>
      </c>
      <c r="F364" s="3">
        <v>53240</v>
      </c>
      <c r="G364" s="7">
        <v>460</v>
      </c>
      <c r="H364" s="3">
        <f t="shared" si="56"/>
        <v>17309.800000000003</v>
      </c>
      <c r="I364" s="7">
        <v>37630</v>
      </c>
      <c r="J364" s="7">
        <v>28390</v>
      </c>
      <c r="K364" s="7">
        <v>1880</v>
      </c>
      <c r="L364" s="3">
        <f t="shared" si="57"/>
        <v>123929.60000000001</v>
      </c>
      <c r="M364" s="7">
        <v>65920</v>
      </c>
      <c r="N364" s="7">
        <v>67440</v>
      </c>
      <c r="O364" s="7">
        <v>220</v>
      </c>
      <c r="P364" s="3">
        <f t="shared" si="58"/>
        <v>8720.7999999999993</v>
      </c>
      <c r="Q364" s="7">
        <v>39640</v>
      </c>
      <c r="R364" s="7">
        <v>32140</v>
      </c>
      <c r="S364" s="7">
        <v>2360</v>
      </c>
      <c r="T364" s="3">
        <f t="shared" si="59"/>
        <v>146438</v>
      </c>
      <c r="U364" s="7">
        <v>62050</v>
      </c>
      <c r="V364" s="7">
        <v>63740</v>
      </c>
      <c r="W364" s="3">
        <f t="shared" si="60"/>
        <v>4920</v>
      </c>
      <c r="X364" s="3">
        <f t="shared" si="61"/>
        <v>296398.2</v>
      </c>
      <c r="Y364" s="3">
        <f t="shared" si="62"/>
        <v>60243.536585365851</v>
      </c>
      <c r="AA364" s="3">
        <f t="shared" si="63"/>
        <v>24580</v>
      </c>
      <c r="AB364" s="3">
        <f t="shared" si="64"/>
        <v>1269756.8</v>
      </c>
      <c r="AC364" s="3">
        <f t="shared" si="65"/>
        <v>51658.128559804718</v>
      </c>
    </row>
    <row r="365" spans="1:29" x14ac:dyDescent="0.2">
      <c r="A365" s="2" t="s">
        <v>495</v>
      </c>
      <c r="B365" s="2" t="s">
        <v>496</v>
      </c>
      <c r="C365" s="3">
        <v>7950</v>
      </c>
      <c r="D365" s="3">
        <f t="shared" si="55"/>
        <v>237466.5</v>
      </c>
      <c r="E365" s="3">
        <v>29870</v>
      </c>
      <c r="F365" s="3">
        <v>26850</v>
      </c>
      <c r="G365" s="7">
        <v>870</v>
      </c>
      <c r="H365" s="3">
        <f t="shared" si="56"/>
        <v>36470.400000000001</v>
      </c>
      <c r="I365" s="7">
        <v>41920</v>
      </c>
      <c r="J365" s="7">
        <v>43710</v>
      </c>
      <c r="K365" s="7">
        <v>870</v>
      </c>
      <c r="L365" s="3">
        <f t="shared" si="57"/>
        <v>28727.4</v>
      </c>
      <c r="M365" s="7">
        <v>33020</v>
      </c>
      <c r="N365" s="7">
        <v>28180</v>
      </c>
      <c r="O365" s="7">
        <v>110</v>
      </c>
      <c r="P365" s="3">
        <f t="shared" si="58"/>
        <v>3083.3</v>
      </c>
      <c r="Q365" s="7">
        <v>28030</v>
      </c>
      <c r="R365" s="7">
        <v>26720</v>
      </c>
      <c r="S365" s="7">
        <v>330</v>
      </c>
      <c r="T365" s="3">
        <f t="shared" si="59"/>
        <v>9048.6</v>
      </c>
      <c r="U365" s="7">
        <v>27420</v>
      </c>
      <c r="V365" s="7">
        <v>25270</v>
      </c>
      <c r="W365" s="3">
        <f t="shared" si="60"/>
        <v>2180</v>
      </c>
      <c r="X365" s="3">
        <f t="shared" si="61"/>
        <v>77329.700000000012</v>
      </c>
      <c r="Y365" s="3">
        <f t="shared" si="62"/>
        <v>35472.339449541294</v>
      </c>
      <c r="AA365" s="3">
        <f t="shared" si="63"/>
        <v>5770</v>
      </c>
      <c r="AB365" s="3">
        <f t="shared" si="64"/>
        <v>160136.79999999999</v>
      </c>
      <c r="AC365" s="3">
        <f t="shared" si="65"/>
        <v>27753.344887348354</v>
      </c>
    </row>
    <row r="366" spans="1:29" x14ac:dyDescent="0.2">
      <c r="A366" s="2" t="s">
        <v>1349</v>
      </c>
      <c r="B366" s="2" t="s">
        <v>1350</v>
      </c>
      <c r="C366" s="3">
        <v>69810</v>
      </c>
      <c r="D366" s="3">
        <f t="shared" si="55"/>
        <v>3652459.2</v>
      </c>
      <c r="E366" s="3">
        <v>52320</v>
      </c>
      <c r="F366" s="3">
        <v>52160</v>
      </c>
      <c r="G366" s="7" t="s">
        <v>202</v>
      </c>
      <c r="H366" s="3" t="str">
        <f t="shared" si="56"/>
        <v xml:space="preserve"> </v>
      </c>
      <c r="I366" s="7" t="s">
        <v>202</v>
      </c>
      <c r="J366" s="7" t="s">
        <v>202</v>
      </c>
      <c r="K366" s="7">
        <v>4630</v>
      </c>
      <c r="L366" s="3">
        <f t="shared" si="57"/>
        <v>275809.09999999998</v>
      </c>
      <c r="M366" s="7">
        <v>59570</v>
      </c>
      <c r="N366" s="7">
        <v>60920</v>
      </c>
      <c r="O366" s="7">
        <v>330</v>
      </c>
      <c r="P366" s="3">
        <f t="shared" si="58"/>
        <v>13246.2</v>
      </c>
      <c r="Q366" s="7">
        <v>40140</v>
      </c>
      <c r="R366" s="7">
        <v>39960</v>
      </c>
      <c r="S366" s="7">
        <v>5040</v>
      </c>
      <c r="T366" s="3">
        <f t="shared" si="59"/>
        <v>330724.80000000005</v>
      </c>
      <c r="U366" s="7">
        <v>65620</v>
      </c>
      <c r="V366" s="7">
        <v>64470</v>
      </c>
      <c r="W366" s="3" t="str">
        <f t="shared" si="60"/>
        <v xml:space="preserve"> </v>
      </c>
      <c r="X366" s="3" t="str">
        <f t="shared" si="61"/>
        <v xml:space="preserve"> </v>
      </c>
      <c r="Y366" s="3" t="str">
        <f t="shared" si="62"/>
        <v xml:space="preserve"> </v>
      </c>
      <c r="AA366" s="3" t="str">
        <f t="shared" si="63"/>
        <v xml:space="preserve"> </v>
      </c>
      <c r="AB366" s="3" t="str">
        <f t="shared" si="64"/>
        <v xml:space="preserve"> </v>
      </c>
      <c r="AC366" s="3" t="str">
        <f t="shared" si="65"/>
        <v xml:space="preserve"> </v>
      </c>
    </row>
    <row r="367" spans="1:29" x14ac:dyDescent="0.2">
      <c r="A367" s="2" t="s">
        <v>1351</v>
      </c>
      <c r="B367" s="2" t="s">
        <v>1352</v>
      </c>
      <c r="C367" s="3">
        <v>48700</v>
      </c>
      <c r="D367" s="3">
        <f t="shared" si="55"/>
        <v>1237467</v>
      </c>
      <c r="E367" s="3">
        <v>25410</v>
      </c>
      <c r="F367" s="3">
        <v>23880</v>
      </c>
      <c r="G367" s="7">
        <v>760</v>
      </c>
      <c r="H367" s="3">
        <f t="shared" si="56"/>
        <v>19395.2</v>
      </c>
      <c r="I367" s="7">
        <v>25520</v>
      </c>
      <c r="J367" s="7">
        <v>24430</v>
      </c>
      <c r="K367" s="7">
        <v>5990</v>
      </c>
      <c r="L367" s="3">
        <f t="shared" si="57"/>
        <v>163287.40000000002</v>
      </c>
      <c r="M367" s="7">
        <v>27260</v>
      </c>
      <c r="N367" s="7">
        <v>25950</v>
      </c>
      <c r="O367" s="7">
        <v>290</v>
      </c>
      <c r="P367" s="3">
        <f t="shared" si="58"/>
        <v>7725.6</v>
      </c>
      <c r="Q367" s="7">
        <v>26640</v>
      </c>
      <c r="R367" s="7">
        <v>26320</v>
      </c>
      <c r="S367" s="7">
        <v>4990</v>
      </c>
      <c r="T367" s="3">
        <f t="shared" si="59"/>
        <v>116267</v>
      </c>
      <c r="U367" s="7">
        <v>23300</v>
      </c>
      <c r="V367" s="7">
        <v>21280</v>
      </c>
      <c r="W367" s="3">
        <f t="shared" si="60"/>
        <v>12030</v>
      </c>
      <c r="X367" s="3">
        <f t="shared" si="61"/>
        <v>306675.20000000007</v>
      </c>
      <c r="Y367" s="3">
        <f t="shared" si="62"/>
        <v>25492.535328345806</v>
      </c>
      <c r="AA367" s="3">
        <f t="shared" si="63"/>
        <v>36670</v>
      </c>
      <c r="AB367" s="3">
        <f t="shared" si="64"/>
        <v>930791.79999999993</v>
      </c>
      <c r="AC367" s="3">
        <f t="shared" si="65"/>
        <v>25382.923370602668</v>
      </c>
    </row>
    <row r="368" spans="1:29" x14ac:dyDescent="0.2">
      <c r="A368" s="2" t="s">
        <v>1353</v>
      </c>
      <c r="B368" s="2" t="s">
        <v>1354</v>
      </c>
      <c r="C368" s="3">
        <v>71040</v>
      </c>
      <c r="D368" s="3">
        <f t="shared" si="55"/>
        <v>2866464</v>
      </c>
      <c r="E368" s="3">
        <v>40350</v>
      </c>
      <c r="F368" s="3">
        <v>35970</v>
      </c>
      <c r="G368" s="7">
        <v>3390</v>
      </c>
      <c r="H368" s="3">
        <f t="shared" si="56"/>
        <v>126616.5</v>
      </c>
      <c r="I368" s="7">
        <v>37350</v>
      </c>
      <c r="J368" s="7">
        <v>34540</v>
      </c>
      <c r="K368" s="7">
        <v>9540</v>
      </c>
      <c r="L368" s="3">
        <f t="shared" si="57"/>
        <v>379405.80000000005</v>
      </c>
      <c r="M368" s="7">
        <v>39770</v>
      </c>
      <c r="N368" s="7">
        <v>33890</v>
      </c>
      <c r="O368" s="7">
        <v>370</v>
      </c>
      <c r="P368" s="3">
        <f t="shared" si="58"/>
        <v>17316</v>
      </c>
      <c r="Q368" s="7">
        <v>46800</v>
      </c>
      <c r="R368" s="7">
        <v>37920</v>
      </c>
      <c r="S368" s="7">
        <v>4270</v>
      </c>
      <c r="T368" s="3">
        <f t="shared" si="59"/>
        <v>162260</v>
      </c>
      <c r="U368" s="7">
        <v>38000</v>
      </c>
      <c r="V368" s="7">
        <v>36060</v>
      </c>
      <c r="W368" s="3">
        <f t="shared" si="60"/>
        <v>17570</v>
      </c>
      <c r="X368" s="3">
        <f t="shared" si="61"/>
        <v>685598.3</v>
      </c>
      <c r="Y368" s="3">
        <f t="shared" si="62"/>
        <v>39020.961866818441</v>
      </c>
      <c r="AA368" s="3">
        <f t="shared" si="63"/>
        <v>53470</v>
      </c>
      <c r="AB368" s="3">
        <f t="shared" si="64"/>
        <v>2180865.7000000002</v>
      </c>
      <c r="AC368" s="3">
        <f t="shared" si="65"/>
        <v>40786.715915466615</v>
      </c>
    </row>
    <row r="369" spans="1:29" x14ac:dyDescent="0.2">
      <c r="A369" s="2" t="s">
        <v>1355</v>
      </c>
      <c r="B369" s="2" t="s">
        <v>1356</v>
      </c>
      <c r="C369" s="3">
        <v>300160</v>
      </c>
      <c r="D369" s="3">
        <f t="shared" si="55"/>
        <v>10529612.799999999</v>
      </c>
      <c r="E369" s="3">
        <v>35080</v>
      </c>
      <c r="F369" s="3">
        <v>34500</v>
      </c>
      <c r="G369" s="7">
        <v>6160</v>
      </c>
      <c r="H369" s="3">
        <f t="shared" si="56"/>
        <v>215476.8</v>
      </c>
      <c r="I369" s="7">
        <v>34980</v>
      </c>
      <c r="J369" s="7">
        <v>34730</v>
      </c>
      <c r="K369" s="7">
        <v>43470</v>
      </c>
      <c r="L369" s="3">
        <f t="shared" si="57"/>
        <v>1593610.2</v>
      </c>
      <c r="M369" s="7">
        <v>36660</v>
      </c>
      <c r="N369" s="7">
        <v>35590</v>
      </c>
      <c r="O369" s="7">
        <v>2060</v>
      </c>
      <c r="P369" s="3">
        <f t="shared" si="58"/>
        <v>66311.399999999994</v>
      </c>
      <c r="Q369" s="7">
        <v>32190</v>
      </c>
      <c r="R369" s="7">
        <v>31600</v>
      </c>
      <c r="S369" s="7">
        <v>22720</v>
      </c>
      <c r="T369" s="3">
        <f t="shared" si="59"/>
        <v>742944.00000000012</v>
      </c>
      <c r="U369" s="7">
        <v>32700</v>
      </c>
      <c r="V369" s="7">
        <v>32880</v>
      </c>
      <c r="W369" s="3">
        <f t="shared" si="60"/>
        <v>74410</v>
      </c>
      <c r="X369" s="3">
        <f t="shared" si="61"/>
        <v>2618342.3999999999</v>
      </c>
      <c r="Y369" s="3">
        <f t="shared" si="62"/>
        <v>35188.044617658918</v>
      </c>
      <c r="AA369" s="3">
        <f t="shared" si="63"/>
        <v>225750</v>
      </c>
      <c r="AB369" s="3">
        <f t="shared" si="64"/>
        <v>7911270.3999999985</v>
      </c>
      <c r="AC369" s="3">
        <f t="shared" si="65"/>
        <v>35044.387153931333</v>
      </c>
    </row>
    <row r="370" spans="1:29" x14ac:dyDescent="0.2">
      <c r="A370" s="2" t="s">
        <v>1357</v>
      </c>
      <c r="B370" s="2" t="s">
        <v>1358</v>
      </c>
      <c r="C370" s="3">
        <v>553140</v>
      </c>
      <c r="D370" s="3">
        <f t="shared" si="55"/>
        <v>16898427</v>
      </c>
      <c r="E370" s="3">
        <v>30550</v>
      </c>
      <c r="F370" s="3">
        <v>29370</v>
      </c>
      <c r="G370" s="7">
        <v>13350</v>
      </c>
      <c r="H370" s="3">
        <f t="shared" si="56"/>
        <v>419323.5</v>
      </c>
      <c r="I370" s="7">
        <v>31410</v>
      </c>
      <c r="J370" s="7">
        <v>31030</v>
      </c>
      <c r="K370" s="7">
        <v>82280</v>
      </c>
      <c r="L370" s="3">
        <f t="shared" si="57"/>
        <v>2776950</v>
      </c>
      <c r="M370" s="7">
        <v>33750</v>
      </c>
      <c r="N370" s="7">
        <v>32440</v>
      </c>
      <c r="O370" s="7">
        <v>5090</v>
      </c>
      <c r="P370" s="3">
        <f t="shared" si="58"/>
        <v>143639.79999999999</v>
      </c>
      <c r="Q370" s="7">
        <v>28220</v>
      </c>
      <c r="R370" s="7">
        <v>27700</v>
      </c>
      <c r="S370" s="7">
        <v>51890</v>
      </c>
      <c r="T370" s="3">
        <f t="shared" si="59"/>
        <v>1466930.3</v>
      </c>
      <c r="U370" s="7">
        <v>28270</v>
      </c>
      <c r="V370" s="7">
        <v>27380</v>
      </c>
      <c r="W370" s="3">
        <f t="shared" si="60"/>
        <v>152610</v>
      </c>
      <c r="X370" s="3">
        <f t="shared" si="61"/>
        <v>4806843.5999999996</v>
      </c>
      <c r="Y370" s="3">
        <f t="shared" si="62"/>
        <v>31497.566345586791</v>
      </c>
      <c r="AA370" s="3">
        <f t="shared" si="63"/>
        <v>400530</v>
      </c>
      <c r="AB370" s="3">
        <f t="shared" si="64"/>
        <v>12091583.4</v>
      </c>
      <c r="AC370" s="3">
        <f t="shared" si="65"/>
        <v>30188.958130477116</v>
      </c>
    </row>
    <row r="371" spans="1:29" x14ac:dyDescent="0.2">
      <c r="A371" s="2" t="s">
        <v>1359</v>
      </c>
      <c r="B371" s="2" t="s">
        <v>1360</v>
      </c>
      <c r="C371" s="3">
        <v>50230</v>
      </c>
      <c r="D371" s="3">
        <f t="shared" si="55"/>
        <v>1620419.7999999998</v>
      </c>
      <c r="E371" s="3">
        <v>32260</v>
      </c>
      <c r="F371" s="3">
        <v>30820</v>
      </c>
      <c r="G371" s="7">
        <v>810</v>
      </c>
      <c r="H371" s="3">
        <f t="shared" si="56"/>
        <v>26827.199999999997</v>
      </c>
      <c r="I371" s="7">
        <v>33120</v>
      </c>
      <c r="J371" s="7">
        <v>32010</v>
      </c>
      <c r="K371" s="7">
        <v>6820</v>
      </c>
      <c r="L371" s="3">
        <f t="shared" si="57"/>
        <v>256977.6</v>
      </c>
      <c r="M371" s="7">
        <v>37680</v>
      </c>
      <c r="N371" s="7">
        <v>36000</v>
      </c>
      <c r="O371" s="7">
        <v>150</v>
      </c>
      <c r="P371" s="3">
        <f t="shared" si="58"/>
        <v>5368.5</v>
      </c>
      <c r="Q371" s="7">
        <v>35790</v>
      </c>
      <c r="R371" s="7">
        <v>36250</v>
      </c>
      <c r="S371" s="7">
        <v>3160</v>
      </c>
      <c r="T371" s="3">
        <f t="shared" si="59"/>
        <v>96316.800000000003</v>
      </c>
      <c r="U371" s="7">
        <v>30480</v>
      </c>
      <c r="V371" s="7">
        <v>28590</v>
      </c>
      <c r="W371" s="3">
        <f t="shared" si="60"/>
        <v>10940</v>
      </c>
      <c r="X371" s="3">
        <f t="shared" si="61"/>
        <v>385490.1</v>
      </c>
      <c r="Y371" s="3">
        <f t="shared" si="62"/>
        <v>35236.755027422303</v>
      </c>
      <c r="AA371" s="3">
        <f t="shared" si="63"/>
        <v>39290</v>
      </c>
      <c r="AB371" s="3">
        <f t="shared" si="64"/>
        <v>1234929.6999999997</v>
      </c>
      <c r="AC371" s="3">
        <f t="shared" si="65"/>
        <v>31431.1453296004</v>
      </c>
    </row>
    <row r="372" spans="1:29" x14ac:dyDescent="0.2">
      <c r="A372" s="2" t="s">
        <v>1361</v>
      </c>
      <c r="B372" s="2" t="s">
        <v>1362</v>
      </c>
      <c r="C372" s="3">
        <v>74810</v>
      </c>
      <c r="D372" s="3">
        <f t="shared" si="55"/>
        <v>2592166.5</v>
      </c>
      <c r="E372" s="3">
        <v>34650</v>
      </c>
      <c r="F372" s="3">
        <v>34020</v>
      </c>
      <c r="G372" s="7">
        <v>1400</v>
      </c>
      <c r="H372" s="3">
        <f t="shared" si="56"/>
        <v>50498</v>
      </c>
      <c r="I372" s="7">
        <v>36070</v>
      </c>
      <c r="J372" s="7">
        <v>36250</v>
      </c>
      <c r="K372" s="7">
        <v>4600</v>
      </c>
      <c r="L372" s="3">
        <f t="shared" si="57"/>
        <v>205942</v>
      </c>
      <c r="M372" s="7">
        <v>44770</v>
      </c>
      <c r="N372" s="7">
        <v>45280</v>
      </c>
      <c r="O372" s="7">
        <v>410</v>
      </c>
      <c r="P372" s="3">
        <f t="shared" si="58"/>
        <v>14714.9</v>
      </c>
      <c r="Q372" s="7">
        <v>35890</v>
      </c>
      <c r="R372" s="7">
        <v>35620</v>
      </c>
      <c r="S372" s="7">
        <v>4590</v>
      </c>
      <c r="T372" s="3">
        <f t="shared" si="59"/>
        <v>153994.5</v>
      </c>
      <c r="U372" s="7">
        <v>33550</v>
      </c>
      <c r="V372" s="7">
        <v>32080</v>
      </c>
      <c r="W372" s="3">
        <f t="shared" si="60"/>
        <v>11000</v>
      </c>
      <c r="X372" s="3">
        <f t="shared" si="61"/>
        <v>425149.4</v>
      </c>
      <c r="Y372" s="3">
        <f t="shared" si="62"/>
        <v>38649.945454545457</v>
      </c>
      <c r="AA372" s="3">
        <f t="shared" si="63"/>
        <v>63810</v>
      </c>
      <c r="AB372" s="3">
        <f t="shared" si="64"/>
        <v>2167017.1</v>
      </c>
      <c r="AC372" s="3">
        <f t="shared" si="65"/>
        <v>33960.462309982759</v>
      </c>
    </row>
    <row r="373" spans="1:29" x14ac:dyDescent="0.2">
      <c r="A373" s="2" t="s">
        <v>1363</v>
      </c>
      <c r="B373" s="2" t="s">
        <v>1364</v>
      </c>
      <c r="C373" s="3">
        <v>42600</v>
      </c>
      <c r="D373" s="3">
        <f t="shared" si="55"/>
        <v>999396</v>
      </c>
      <c r="E373" s="3">
        <v>23460</v>
      </c>
      <c r="F373" s="3">
        <v>21860</v>
      </c>
      <c r="G373" s="7">
        <v>210</v>
      </c>
      <c r="H373" s="3">
        <f t="shared" si="56"/>
        <v>4321.7999999999993</v>
      </c>
      <c r="I373" s="7">
        <v>20580</v>
      </c>
      <c r="J373" s="7">
        <v>20250</v>
      </c>
      <c r="K373" s="7">
        <v>8630</v>
      </c>
      <c r="L373" s="3">
        <f t="shared" si="57"/>
        <v>232319.6</v>
      </c>
      <c r="M373" s="7">
        <v>26920</v>
      </c>
      <c r="N373" s="7">
        <v>24190</v>
      </c>
      <c r="O373" s="7">
        <v>290</v>
      </c>
      <c r="P373" s="3">
        <f t="shared" si="58"/>
        <v>7856.1</v>
      </c>
      <c r="Q373" s="7">
        <v>27090</v>
      </c>
      <c r="R373" s="7">
        <v>24560</v>
      </c>
      <c r="S373" s="7">
        <v>3170</v>
      </c>
      <c r="T373" s="3">
        <f t="shared" si="59"/>
        <v>71673.7</v>
      </c>
      <c r="U373" s="7">
        <v>22610</v>
      </c>
      <c r="V373" s="7">
        <v>21950</v>
      </c>
      <c r="W373" s="3">
        <f t="shared" si="60"/>
        <v>12300</v>
      </c>
      <c r="X373" s="3">
        <f t="shared" si="61"/>
        <v>316171.2</v>
      </c>
      <c r="Y373" s="3">
        <f t="shared" si="62"/>
        <v>25704.975609756097</v>
      </c>
      <c r="AA373" s="3">
        <f t="shared" si="63"/>
        <v>30300</v>
      </c>
      <c r="AB373" s="3">
        <f t="shared" si="64"/>
        <v>683224.8</v>
      </c>
      <c r="AC373" s="3">
        <f t="shared" si="65"/>
        <v>22548.673267326732</v>
      </c>
    </row>
    <row r="374" spans="1:29" x14ac:dyDescent="0.2">
      <c r="A374" s="2" t="s">
        <v>1365</v>
      </c>
      <c r="B374" s="2" t="s">
        <v>1366</v>
      </c>
      <c r="C374" s="3">
        <v>71500</v>
      </c>
      <c r="D374" s="3">
        <f t="shared" si="55"/>
        <v>1768910</v>
      </c>
      <c r="E374" s="3">
        <v>24740</v>
      </c>
      <c r="F374" s="3">
        <v>23130</v>
      </c>
      <c r="G374" s="7">
        <v>900</v>
      </c>
      <c r="H374" s="3">
        <f t="shared" si="56"/>
        <v>21204</v>
      </c>
      <c r="I374" s="7">
        <v>23560</v>
      </c>
      <c r="J374" s="7">
        <v>22540</v>
      </c>
      <c r="K374" s="7">
        <v>8250</v>
      </c>
      <c r="L374" s="3">
        <f t="shared" si="57"/>
        <v>230917.5</v>
      </c>
      <c r="M374" s="7">
        <v>27990</v>
      </c>
      <c r="N374" s="7">
        <v>26440</v>
      </c>
      <c r="O374" s="7">
        <v>690</v>
      </c>
      <c r="P374" s="3">
        <f t="shared" si="58"/>
        <v>16725.599999999999</v>
      </c>
      <c r="Q374" s="7">
        <v>24240</v>
      </c>
      <c r="R374" s="7">
        <v>24120</v>
      </c>
      <c r="S374" s="7">
        <v>4820</v>
      </c>
      <c r="T374" s="3">
        <f t="shared" si="59"/>
        <v>112643.40000000001</v>
      </c>
      <c r="U374" s="7">
        <v>23370</v>
      </c>
      <c r="V374" s="7">
        <v>20720</v>
      </c>
      <c r="W374" s="3">
        <f t="shared" si="60"/>
        <v>14660</v>
      </c>
      <c r="X374" s="3">
        <f t="shared" si="61"/>
        <v>381490.5</v>
      </c>
      <c r="Y374" s="3">
        <f t="shared" si="62"/>
        <v>26022.544338335607</v>
      </c>
      <c r="AA374" s="3">
        <f t="shared" si="63"/>
        <v>56840</v>
      </c>
      <c r="AB374" s="3">
        <f t="shared" si="64"/>
        <v>1387419.5</v>
      </c>
      <c r="AC374" s="3">
        <f t="shared" si="65"/>
        <v>24409.210063335679</v>
      </c>
    </row>
    <row r="375" spans="1:29" x14ac:dyDescent="0.2">
      <c r="A375" s="2" t="s">
        <v>1367</v>
      </c>
      <c r="B375" s="2" t="s">
        <v>1368</v>
      </c>
      <c r="C375" s="3">
        <v>100380</v>
      </c>
      <c r="D375" s="3">
        <f t="shared" si="55"/>
        <v>3102745.8</v>
      </c>
      <c r="E375" s="3">
        <v>30910</v>
      </c>
      <c r="F375" s="3">
        <v>29730</v>
      </c>
      <c r="G375" s="7">
        <v>1650</v>
      </c>
      <c r="H375" s="3">
        <f t="shared" si="56"/>
        <v>53608.5</v>
      </c>
      <c r="I375" s="7">
        <v>32490</v>
      </c>
      <c r="J375" s="7">
        <v>31550</v>
      </c>
      <c r="K375" s="7">
        <v>10070</v>
      </c>
      <c r="L375" s="3">
        <f t="shared" si="57"/>
        <v>386990.1</v>
      </c>
      <c r="M375" s="7">
        <v>38430</v>
      </c>
      <c r="N375" s="7">
        <v>37550</v>
      </c>
      <c r="O375" s="7">
        <v>400</v>
      </c>
      <c r="P375" s="3">
        <f t="shared" si="58"/>
        <v>10976</v>
      </c>
      <c r="Q375" s="7">
        <v>27440</v>
      </c>
      <c r="R375" s="7">
        <v>26940</v>
      </c>
      <c r="S375" s="7">
        <v>7040</v>
      </c>
      <c r="T375" s="3">
        <f t="shared" si="59"/>
        <v>195712</v>
      </c>
      <c r="U375" s="7">
        <v>27800</v>
      </c>
      <c r="V375" s="7">
        <v>27090</v>
      </c>
      <c r="W375" s="3">
        <f t="shared" si="60"/>
        <v>19160</v>
      </c>
      <c r="X375" s="3">
        <f t="shared" si="61"/>
        <v>647286.6</v>
      </c>
      <c r="Y375" s="3">
        <f t="shared" si="62"/>
        <v>33783.225469728604</v>
      </c>
      <c r="AA375" s="3">
        <f t="shared" si="63"/>
        <v>81220</v>
      </c>
      <c r="AB375" s="3">
        <f t="shared" si="64"/>
        <v>2455459.1999999997</v>
      </c>
      <c r="AC375" s="3">
        <f t="shared" si="65"/>
        <v>30232.198965771971</v>
      </c>
    </row>
    <row r="376" spans="1:29" x14ac:dyDescent="0.2">
      <c r="A376" s="2" t="s">
        <v>1369</v>
      </c>
      <c r="B376" s="2" t="s">
        <v>1370</v>
      </c>
      <c r="C376" s="3">
        <v>103890</v>
      </c>
      <c r="D376" s="3">
        <f t="shared" si="55"/>
        <v>3519793.2</v>
      </c>
      <c r="E376" s="3">
        <v>33880</v>
      </c>
      <c r="F376" s="3">
        <v>32800</v>
      </c>
      <c r="G376" s="7">
        <v>1780</v>
      </c>
      <c r="H376" s="3">
        <f t="shared" si="56"/>
        <v>61427.799999999996</v>
      </c>
      <c r="I376" s="7">
        <v>34510</v>
      </c>
      <c r="J376" s="7">
        <v>32350</v>
      </c>
      <c r="K376" s="7">
        <v>12380</v>
      </c>
      <c r="L376" s="3">
        <f t="shared" si="57"/>
        <v>473287.39999999997</v>
      </c>
      <c r="M376" s="7">
        <v>38230</v>
      </c>
      <c r="N376" s="7">
        <v>37090</v>
      </c>
      <c r="O376" s="7">
        <v>790</v>
      </c>
      <c r="P376" s="3">
        <f t="shared" si="58"/>
        <v>28740.2</v>
      </c>
      <c r="Q376" s="7">
        <v>36380</v>
      </c>
      <c r="R376" s="7">
        <v>36530</v>
      </c>
      <c r="S376" s="7">
        <v>4680</v>
      </c>
      <c r="T376" s="3">
        <f t="shared" si="59"/>
        <v>165765.6</v>
      </c>
      <c r="U376" s="7">
        <v>35420</v>
      </c>
      <c r="V376" s="7">
        <v>34500</v>
      </c>
      <c r="W376" s="3">
        <f t="shared" si="60"/>
        <v>19630</v>
      </c>
      <c r="X376" s="3">
        <f t="shared" si="61"/>
        <v>729220.99999999988</v>
      </c>
      <c r="Y376" s="3">
        <f t="shared" si="62"/>
        <v>37148.293428425874</v>
      </c>
      <c r="AA376" s="3">
        <f t="shared" si="63"/>
        <v>84260</v>
      </c>
      <c r="AB376" s="3">
        <f t="shared" si="64"/>
        <v>2790572.2</v>
      </c>
      <c r="AC376" s="3">
        <f t="shared" si="65"/>
        <v>33118.587704723475</v>
      </c>
    </row>
    <row r="377" spans="1:29" x14ac:dyDescent="0.2">
      <c r="A377" s="2" t="s">
        <v>1373</v>
      </c>
      <c r="B377" s="2" t="s">
        <v>1374</v>
      </c>
      <c r="C377" s="3">
        <v>44830</v>
      </c>
      <c r="D377" s="3">
        <f t="shared" si="55"/>
        <v>2733285.1</v>
      </c>
      <c r="E377" s="3">
        <v>60970</v>
      </c>
      <c r="F377" s="3">
        <v>57840</v>
      </c>
      <c r="G377" s="7">
        <v>1560</v>
      </c>
      <c r="H377" s="3">
        <f t="shared" si="56"/>
        <v>88530</v>
      </c>
      <c r="I377" s="7">
        <v>56750</v>
      </c>
      <c r="J377" s="7">
        <v>54340</v>
      </c>
      <c r="K377" s="7">
        <v>4850</v>
      </c>
      <c r="L377" s="3">
        <f t="shared" si="57"/>
        <v>425054</v>
      </c>
      <c r="M377" s="7">
        <v>87640</v>
      </c>
      <c r="N377" s="7">
        <v>86000</v>
      </c>
      <c r="O377" s="7">
        <v>290</v>
      </c>
      <c r="P377" s="3">
        <f t="shared" si="58"/>
        <v>14424.6</v>
      </c>
      <c r="Q377" s="7">
        <v>49740</v>
      </c>
      <c r="R377" s="7">
        <v>47240</v>
      </c>
      <c r="S377" s="7">
        <v>5410</v>
      </c>
      <c r="T377" s="3">
        <f t="shared" si="59"/>
        <v>260221</v>
      </c>
      <c r="U377" s="7">
        <v>48100</v>
      </c>
      <c r="V377" s="7">
        <v>44320</v>
      </c>
      <c r="W377" s="3">
        <f t="shared" si="60"/>
        <v>12110</v>
      </c>
      <c r="X377" s="3">
        <f t="shared" si="61"/>
        <v>788229.6</v>
      </c>
      <c r="Y377" s="3">
        <f t="shared" si="62"/>
        <v>65089.14946325351</v>
      </c>
      <c r="AA377" s="3">
        <f t="shared" si="63"/>
        <v>32720</v>
      </c>
      <c r="AB377" s="3">
        <f t="shared" si="64"/>
        <v>1945055.5</v>
      </c>
      <c r="AC377" s="3">
        <f t="shared" si="65"/>
        <v>59445.46149144254</v>
      </c>
    </row>
    <row r="378" spans="1:29" x14ac:dyDescent="0.2">
      <c r="A378" s="2" t="s">
        <v>1375</v>
      </c>
      <c r="B378" s="2" t="s">
        <v>1376</v>
      </c>
      <c r="C378" s="3">
        <v>99860</v>
      </c>
      <c r="D378" s="3">
        <f t="shared" si="55"/>
        <v>8194511.6000000006</v>
      </c>
      <c r="E378" s="3">
        <v>82060</v>
      </c>
      <c r="F378" s="3">
        <v>78270</v>
      </c>
      <c r="G378" s="7">
        <v>2680</v>
      </c>
      <c r="H378" s="3">
        <f t="shared" si="56"/>
        <v>232034.4</v>
      </c>
      <c r="I378" s="7">
        <v>86580</v>
      </c>
      <c r="J378" s="7">
        <v>86640</v>
      </c>
      <c r="K378" s="7">
        <v>3340</v>
      </c>
      <c r="L378" s="3">
        <f t="shared" si="57"/>
        <v>413692.4</v>
      </c>
      <c r="M378" s="7">
        <v>123860</v>
      </c>
      <c r="N378" s="7">
        <v>123490</v>
      </c>
      <c r="O378" s="7">
        <v>630</v>
      </c>
      <c r="P378" s="3">
        <f t="shared" si="58"/>
        <v>41504.399999999994</v>
      </c>
      <c r="Q378" s="7">
        <v>65880</v>
      </c>
      <c r="R378" s="7">
        <v>63080</v>
      </c>
      <c r="S378" s="7">
        <v>5140</v>
      </c>
      <c r="T378" s="3">
        <f t="shared" si="59"/>
        <v>417779.20000000001</v>
      </c>
      <c r="U378" s="7">
        <v>81280</v>
      </c>
      <c r="V378" s="7">
        <v>78260</v>
      </c>
      <c r="W378" s="3">
        <f t="shared" si="60"/>
        <v>11790</v>
      </c>
      <c r="X378" s="3">
        <f t="shared" si="61"/>
        <v>1105010.4000000001</v>
      </c>
      <c r="Y378" s="3">
        <f t="shared" si="62"/>
        <v>93724.376590330809</v>
      </c>
      <c r="AA378" s="3">
        <f t="shared" si="63"/>
        <v>88070</v>
      </c>
      <c r="AB378" s="3">
        <f t="shared" si="64"/>
        <v>7089501.2000000002</v>
      </c>
      <c r="AC378" s="3">
        <f t="shared" si="65"/>
        <v>80498.480753945725</v>
      </c>
    </row>
    <row r="379" spans="1:29" x14ac:dyDescent="0.2">
      <c r="A379" s="2" t="s">
        <v>1377</v>
      </c>
      <c r="B379" s="2" t="s">
        <v>1378</v>
      </c>
      <c r="C379" s="3">
        <v>60600</v>
      </c>
      <c r="D379" s="3">
        <f t="shared" si="55"/>
        <v>4314114</v>
      </c>
      <c r="E379" s="3">
        <v>71190</v>
      </c>
      <c r="F379" s="3">
        <v>68210</v>
      </c>
      <c r="G379" s="7">
        <v>2390</v>
      </c>
      <c r="H379" s="3">
        <f t="shared" si="56"/>
        <v>154513.5</v>
      </c>
      <c r="I379" s="7">
        <v>64650</v>
      </c>
      <c r="J379" s="7">
        <v>61790</v>
      </c>
      <c r="K379" s="7">
        <v>3220</v>
      </c>
      <c r="L379" s="3">
        <f t="shared" si="57"/>
        <v>273345.8</v>
      </c>
      <c r="M379" s="7">
        <v>84890</v>
      </c>
      <c r="N379" s="7">
        <v>60260</v>
      </c>
      <c r="O379" s="7">
        <v>540</v>
      </c>
      <c r="P379" s="3">
        <f t="shared" si="58"/>
        <v>28117.8</v>
      </c>
      <c r="Q379" s="7">
        <v>52070</v>
      </c>
      <c r="R379" s="7">
        <v>46360</v>
      </c>
      <c r="S379" s="7">
        <v>5070</v>
      </c>
      <c r="T379" s="3">
        <f t="shared" si="59"/>
        <v>359513.7</v>
      </c>
      <c r="U379" s="7">
        <v>70910</v>
      </c>
      <c r="V379" s="7">
        <v>70060</v>
      </c>
      <c r="W379" s="3">
        <f t="shared" si="60"/>
        <v>11220</v>
      </c>
      <c r="X379" s="3">
        <f t="shared" si="61"/>
        <v>815490.8</v>
      </c>
      <c r="Y379" s="3">
        <f t="shared" si="62"/>
        <v>72681.889483065956</v>
      </c>
      <c r="AA379" s="3">
        <f t="shared" si="63"/>
        <v>49380</v>
      </c>
      <c r="AB379" s="3">
        <f t="shared" si="64"/>
        <v>3498623.2</v>
      </c>
      <c r="AC379" s="3">
        <f t="shared" si="65"/>
        <v>70851.016605913319</v>
      </c>
    </row>
    <row r="380" spans="1:29" x14ac:dyDescent="0.2">
      <c r="A380" s="2" t="s">
        <v>1379</v>
      </c>
      <c r="B380" s="2" t="s">
        <v>1380</v>
      </c>
      <c r="C380" s="3">
        <v>61640</v>
      </c>
      <c r="D380" s="3">
        <f t="shared" si="55"/>
        <v>2955021.5999999996</v>
      </c>
      <c r="E380" s="3">
        <v>47940</v>
      </c>
      <c r="F380" s="3">
        <v>45820</v>
      </c>
      <c r="G380" s="7">
        <v>1620</v>
      </c>
      <c r="H380" s="3">
        <f t="shared" si="56"/>
        <v>71782.2</v>
      </c>
      <c r="I380" s="7">
        <v>44310</v>
      </c>
      <c r="J380" s="7">
        <v>42680</v>
      </c>
      <c r="K380" s="7">
        <v>6940</v>
      </c>
      <c r="L380" s="3">
        <f t="shared" si="57"/>
        <v>358659.2</v>
      </c>
      <c r="M380" s="7">
        <v>51680</v>
      </c>
      <c r="N380" s="7">
        <v>47850</v>
      </c>
      <c r="O380" s="7">
        <v>670</v>
      </c>
      <c r="P380" s="3">
        <f t="shared" si="58"/>
        <v>33104.699999999997</v>
      </c>
      <c r="Q380" s="7">
        <v>49410</v>
      </c>
      <c r="R380" s="7">
        <v>42670</v>
      </c>
      <c r="S380" s="7">
        <v>3840</v>
      </c>
      <c r="T380" s="3">
        <f t="shared" si="59"/>
        <v>176409.59999999998</v>
      </c>
      <c r="U380" s="7">
        <v>45940</v>
      </c>
      <c r="V380" s="7">
        <v>43610</v>
      </c>
      <c r="W380" s="3">
        <f t="shared" si="60"/>
        <v>13070</v>
      </c>
      <c r="X380" s="3">
        <f t="shared" si="61"/>
        <v>639955.69999999995</v>
      </c>
      <c r="Y380" s="3">
        <f t="shared" si="62"/>
        <v>48963.710788064272</v>
      </c>
      <c r="AA380" s="3">
        <f t="shared" si="63"/>
        <v>48570</v>
      </c>
      <c r="AB380" s="3">
        <f t="shared" si="64"/>
        <v>2315065.8999999994</v>
      </c>
      <c r="AC380" s="3">
        <f t="shared" si="65"/>
        <v>47664.523368334354</v>
      </c>
    </row>
    <row r="381" spans="1:29" x14ac:dyDescent="0.2">
      <c r="A381" s="2" t="s">
        <v>1381</v>
      </c>
      <c r="B381" s="2" t="s">
        <v>1382</v>
      </c>
      <c r="C381" s="3">
        <v>297700</v>
      </c>
      <c r="D381" s="3">
        <f t="shared" si="55"/>
        <v>14244945</v>
      </c>
      <c r="E381" s="3">
        <v>47850</v>
      </c>
      <c r="F381" s="3">
        <v>45250</v>
      </c>
      <c r="G381" s="7">
        <v>7680</v>
      </c>
      <c r="H381" s="3">
        <f t="shared" si="56"/>
        <v>314496</v>
      </c>
      <c r="I381" s="7">
        <v>40950</v>
      </c>
      <c r="J381" s="7">
        <v>41140</v>
      </c>
      <c r="K381" s="7">
        <v>26550</v>
      </c>
      <c r="L381" s="3">
        <f t="shared" si="57"/>
        <v>1925937.0000000002</v>
      </c>
      <c r="M381" s="7">
        <v>72540</v>
      </c>
      <c r="N381" s="7">
        <v>71010</v>
      </c>
      <c r="O381" s="7">
        <v>1820</v>
      </c>
      <c r="P381" s="3">
        <f t="shared" si="58"/>
        <v>58058</v>
      </c>
      <c r="Q381" s="7">
        <v>31900</v>
      </c>
      <c r="R381" s="7">
        <v>31340</v>
      </c>
      <c r="S381" s="7">
        <v>24880</v>
      </c>
      <c r="T381" s="3">
        <f t="shared" si="59"/>
        <v>1164135.2</v>
      </c>
      <c r="U381" s="7">
        <v>46790</v>
      </c>
      <c r="V381" s="7">
        <v>45940</v>
      </c>
      <c r="W381" s="3">
        <f t="shared" si="60"/>
        <v>60930</v>
      </c>
      <c r="X381" s="3">
        <f t="shared" si="61"/>
        <v>3462626.2</v>
      </c>
      <c r="Y381" s="3">
        <f t="shared" si="62"/>
        <v>56829.57820449696</v>
      </c>
      <c r="AA381" s="3">
        <f t="shared" si="63"/>
        <v>236770</v>
      </c>
      <c r="AB381" s="3">
        <f t="shared" si="64"/>
        <v>10782318.800000001</v>
      </c>
      <c r="AC381" s="3">
        <f t="shared" si="65"/>
        <v>45539.210203995441</v>
      </c>
    </row>
    <row r="382" spans="1:29" x14ac:dyDescent="0.2">
      <c r="A382" s="2" t="s">
        <v>1383</v>
      </c>
      <c r="B382" s="2" t="s">
        <v>1384</v>
      </c>
      <c r="C382" s="3">
        <v>11860</v>
      </c>
      <c r="D382" s="3">
        <f t="shared" si="55"/>
        <v>680764</v>
      </c>
      <c r="E382" s="3">
        <v>57400</v>
      </c>
      <c r="F382" s="3">
        <v>53990</v>
      </c>
      <c r="G382" s="7">
        <v>200</v>
      </c>
      <c r="H382" s="3">
        <f t="shared" si="56"/>
        <v>11978</v>
      </c>
      <c r="I382" s="7">
        <v>59890</v>
      </c>
      <c r="J382" s="7">
        <v>59630</v>
      </c>
      <c r="K382" s="7">
        <v>1620</v>
      </c>
      <c r="L382" s="3">
        <f t="shared" si="57"/>
        <v>107454.59999999999</v>
      </c>
      <c r="M382" s="7">
        <v>66330</v>
      </c>
      <c r="N382" s="7">
        <v>50640</v>
      </c>
      <c r="O382" s="7">
        <v>40</v>
      </c>
      <c r="P382" s="3">
        <f t="shared" si="58"/>
        <v>1825.2</v>
      </c>
      <c r="Q382" s="7">
        <v>45630</v>
      </c>
      <c r="R382" s="7">
        <v>42360</v>
      </c>
      <c r="S382" s="7">
        <v>740</v>
      </c>
      <c r="T382" s="3">
        <f t="shared" si="59"/>
        <v>42416.800000000003</v>
      </c>
      <c r="U382" s="7">
        <v>57320</v>
      </c>
      <c r="V382" s="7">
        <v>58310</v>
      </c>
      <c r="W382" s="3">
        <f t="shared" si="60"/>
        <v>2600</v>
      </c>
      <c r="X382" s="3">
        <f t="shared" si="61"/>
        <v>163674.59999999998</v>
      </c>
      <c r="Y382" s="3">
        <f t="shared" si="62"/>
        <v>62951.76923076922</v>
      </c>
      <c r="AA382" s="3">
        <f t="shared" si="63"/>
        <v>9260</v>
      </c>
      <c r="AB382" s="3">
        <f t="shared" si="64"/>
        <v>517089.4</v>
      </c>
      <c r="AC382" s="3">
        <f t="shared" si="65"/>
        <v>55841.187904967599</v>
      </c>
    </row>
    <row r="383" spans="1:29" x14ac:dyDescent="0.2">
      <c r="A383" s="2" t="s">
        <v>497</v>
      </c>
      <c r="B383" s="2" t="s">
        <v>498</v>
      </c>
      <c r="C383" s="3">
        <v>1800</v>
      </c>
      <c r="D383" s="3">
        <f t="shared" si="55"/>
        <v>75348</v>
      </c>
      <c r="E383" s="3">
        <v>41860</v>
      </c>
      <c r="F383" s="3">
        <v>35780</v>
      </c>
      <c r="G383" s="7" t="s">
        <v>202</v>
      </c>
      <c r="H383" s="3" t="str">
        <f t="shared" si="56"/>
        <v xml:space="preserve"> </v>
      </c>
      <c r="I383" s="7" t="s">
        <v>202</v>
      </c>
      <c r="J383" s="7" t="s">
        <v>202</v>
      </c>
      <c r="K383" s="7">
        <v>100</v>
      </c>
      <c r="L383" s="3">
        <f t="shared" si="57"/>
        <v>7086</v>
      </c>
      <c r="M383" s="7">
        <v>70860</v>
      </c>
      <c r="N383" s="7">
        <v>74180</v>
      </c>
      <c r="O383" s="7" t="s">
        <v>202</v>
      </c>
      <c r="P383" s="3" t="str">
        <f t="shared" si="58"/>
        <v xml:space="preserve"> </v>
      </c>
      <c r="Q383" s="7" t="s">
        <v>202</v>
      </c>
      <c r="R383" s="7" t="s">
        <v>202</v>
      </c>
      <c r="S383" s="7" t="s">
        <v>202</v>
      </c>
      <c r="T383" s="3" t="str">
        <f t="shared" si="59"/>
        <v xml:space="preserve"> </v>
      </c>
      <c r="U383" s="7" t="s">
        <v>202</v>
      </c>
      <c r="V383" s="7" t="s">
        <v>202</v>
      </c>
      <c r="W383" s="3" t="str">
        <f t="shared" si="60"/>
        <v xml:space="preserve"> </v>
      </c>
      <c r="X383" s="3" t="str">
        <f t="shared" si="61"/>
        <v xml:space="preserve"> </v>
      </c>
      <c r="Y383" s="3" t="str">
        <f t="shared" si="62"/>
        <v xml:space="preserve"> </v>
      </c>
      <c r="AA383" s="3" t="str">
        <f t="shared" si="63"/>
        <v xml:space="preserve"> </v>
      </c>
      <c r="AB383" s="3" t="str">
        <f t="shared" si="64"/>
        <v xml:space="preserve"> </v>
      </c>
      <c r="AC383" s="3" t="str">
        <f t="shared" si="65"/>
        <v xml:space="preserve"> </v>
      </c>
    </row>
    <row r="384" spans="1:29" x14ac:dyDescent="0.2">
      <c r="A384" s="2" t="s">
        <v>1385</v>
      </c>
      <c r="B384" s="2" t="s">
        <v>1386</v>
      </c>
      <c r="C384" s="3">
        <v>16240</v>
      </c>
      <c r="D384" s="3">
        <f t="shared" si="55"/>
        <v>647001.60000000009</v>
      </c>
      <c r="E384" s="3">
        <v>39840</v>
      </c>
      <c r="F384" s="3">
        <v>36840</v>
      </c>
      <c r="G384" s="7">
        <v>240</v>
      </c>
      <c r="H384" s="3">
        <f t="shared" si="56"/>
        <v>7963.2</v>
      </c>
      <c r="I384" s="7">
        <v>33180</v>
      </c>
      <c r="J384" s="7">
        <v>29990</v>
      </c>
      <c r="K384" s="7">
        <v>180</v>
      </c>
      <c r="L384" s="3">
        <f t="shared" si="57"/>
        <v>9941.4</v>
      </c>
      <c r="M384" s="7">
        <v>55230</v>
      </c>
      <c r="N384" s="7">
        <v>58010</v>
      </c>
      <c r="O384" s="7" t="s">
        <v>202</v>
      </c>
      <c r="P384" s="3" t="str">
        <f t="shared" si="58"/>
        <v xml:space="preserve"> </v>
      </c>
      <c r="Q384" s="7" t="s">
        <v>202</v>
      </c>
      <c r="R384" s="7" t="s">
        <v>202</v>
      </c>
      <c r="S384" s="7">
        <v>620</v>
      </c>
      <c r="T384" s="3">
        <f t="shared" si="59"/>
        <v>24967.4</v>
      </c>
      <c r="U384" s="7">
        <v>40270</v>
      </c>
      <c r="V384" s="7">
        <v>40710</v>
      </c>
      <c r="W384" s="3" t="str">
        <f t="shared" si="60"/>
        <v xml:space="preserve"> </v>
      </c>
      <c r="X384" s="3" t="str">
        <f t="shared" si="61"/>
        <v xml:space="preserve"> </v>
      </c>
      <c r="Y384" s="3" t="str">
        <f t="shared" si="62"/>
        <v xml:space="preserve"> </v>
      </c>
      <c r="AA384" s="3" t="str">
        <f t="shared" si="63"/>
        <v xml:space="preserve"> </v>
      </c>
      <c r="AB384" s="3" t="str">
        <f t="shared" si="64"/>
        <v xml:space="preserve"> </v>
      </c>
      <c r="AC384" s="3" t="str">
        <f t="shared" si="65"/>
        <v xml:space="preserve"> </v>
      </c>
    </row>
    <row r="385" spans="1:29" x14ac:dyDescent="0.2">
      <c r="A385" s="2" t="s">
        <v>1387</v>
      </c>
      <c r="B385" s="2" t="s">
        <v>1388</v>
      </c>
      <c r="C385" s="3">
        <v>434870</v>
      </c>
      <c r="D385" s="3">
        <f t="shared" si="55"/>
        <v>18938588.5</v>
      </c>
      <c r="E385" s="3">
        <v>43550</v>
      </c>
      <c r="F385" s="3">
        <v>39040</v>
      </c>
      <c r="G385" s="7">
        <v>13240</v>
      </c>
      <c r="H385" s="3">
        <f t="shared" si="56"/>
        <v>531321.20000000007</v>
      </c>
      <c r="I385" s="7">
        <v>40130</v>
      </c>
      <c r="J385" s="7">
        <v>39290</v>
      </c>
      <c r="K385" s="7">
        <v>37210</v>
      </c>
      <c r="L385" s="3">
        <f t="shared" si="57"/>
        <v>2490465.3000000003</v>
      </c>
      <c r="M385" s="7">
        <v>66930</v>
      </c>
      <c r="N385" s="7">
        <v>72120</v>
      </c>
      <c r="O385" s="7">
        <v>4490</v>
      </c>
      <c r="P385" s="3">
        <f t="shared" si="58"/>
        <v>143410.6</v>
      </c>
      <c r="Q385" s="7">
        <v>31940</v>
      </c>
      <c r="R385" s="7">
        <v>30280</v>
      </c>
      <c r="S385" s="7">
        <v>47910</v>
      </c>
      <c r="T385" s="3">
        <f t="shared" si="59"/>
        <v>1663435.2</v>
      </c>
      <c r="U385" s="7">
        <v>34720</v>
      </c>
      <c r="V385" s="7">
        <v>34180</v>
      </c>
      <c r="W385" s="3">
        <f t="shared" si="60"/>
        <v>102850</v>
      </c>
      <c r="X385" s="3">
        <f t="shared" si="61"/>
        <v>4828632.3000000007</v>
      </c>
      <c r="Y385" s="3">
        <f t="shared" si="62"/>
        <v>46948.296548371422</v>
      </c>
      <c r="AA385" s="3">
        <f t="shared" si="63"/>
        <v>332020</v>
      </c>
      <c r="AB385" s="3">
        <f t="shared" si="64"/>
        <v>14109956.199999999</v>
      </c>
      <c r="AC385" s="3">
        <f t="shared" si="65"/>
        <v>42497.307993494367</v>
      </c>
    </row>
    <row r="386" spans="1:29" x14ac:dyDescent="0.2">
      <c r="A386" s="2" t="s">
        <v>1389</v>
      </c>
      <c r="B386" s="2" t="s">
        <v>1390</v>
      </c>
      <c r="C386" s="3">
        <v>109230</v>
      </c>
      <c r="D386" s="3">
        <f t="shared" si="55"/>
        <v>8504647.8000000007</v>
      </c>
      <c r="E386" s="3">
        <v>77860</v>
      </c>
      <c r="F386" s="3">
        <v>74300</v>
      </c>
      <c r="G386" s="7">
        <v>5980</v>
      </c>
      <c r="H386" s="3">
        <f t="shared" si="56"/>
        <v>469489.80000000005</v>
      </c>
      <c r="I386" s="7">
        <v>78510</v>
      </c>
      <c r="J386" s="7">
        <v>86020</v>
      </c>
      <c r="K386" s="7">
        <v>12450</v>
      </c>
      <c r="L386" s="3">
        <f t="shared" si="57"/>
        <v>1179388.5</v>
      </c>
      <c r="M386" s="7">
        <v>94730</v>
      </c>
      <c r="N386" s="7">
        <v>96100</v>
      </c>
      <c r="O386" s="7">
        <v>1890</v>
      </c>
      <c r="P386" s="3">
        <f t="shared" si="58"/>
        <v>146059.20000000001</v>
      </c>
      <c r="Q386" s="7">
        <v>77280</v>
      </c>
      <c r="R386" s="7">
        <v>86020</v>
      </c>
      <c r="S386" s="7">
        <v>16380</v>
      </c>
      <c r="T386" s="3">
        <f t="shared" si="59"/>
        <v>1221948</v>
      </c>
      <c r="U386" s="7">
        <v>74600</v>
      </c>
      <c r="V386" s="7">
        <v>74050</v>
      </c>
      <c r="W386" s="3">
        <f t="shared" si="60"/>
        <v>36700</v>
      </c>
      <c r="X386" s="3">
        <f t="shared" si="61"/>
        <v>3016885.5</v>
      </c>
      <c r="Y386" s="3">
        <f t="shared" si="62"/>
        <v>82203.964577656676</v>
      </c>
      <c r="AA386" s="3">
        <f t="shared" si="63"/>
        <v>72530</v>
      </c>
      <c r="AB386" s="3">
        <f t="shared" si="64"/>
        <v>5487762.3000000007</v>
      </c>
      <c r="AC386" s="3">
        <f t="shared" si="65"/>
        <v>75661.964704260317</v>
      </c>
    </row>
    <row r="387" spans="1:29" x14ac:dyDescent="0.2">
      <c r="A387" s="2" t="s">
        <v>1391</v>
      </c>
      <c r="B387" s="2" t="s">
        <v>1392</v>
      </c>
      <c r="C387" s="3">
        <v>6320</v>
      </c>
      <c r="D387" s="3">
        <f t="shared" si="55"/>
        <v>312208</v>
      </c>
      <c r="E387" s="3">
        <v>49400</v>
      </c>
      <c r="F387" s="3">
        <v>48070</v>
      </c>
      <c r="G387" s="7">
        <v>140</v>
      </c>
      <c r="H387" s="3">
        <f t="shared" si="56"/>
        <v>6567.4</v>
      </c>
      <c r="I387" s="7">
        <v>46910</v>
      </c>
      <c r="J387" s="7">
        <v>45660</v>
      </c>
      <c r="K387" s="7">
        <v>480</v>
      </c>
      <c r="L387" s="3">
        <f t="shared" si="57"/>
        <v>33537.600000000006</v>
      </c>
      <c r="M387" s="7">
        <v>69870</v>
      </c>
      <c r="N387" s="7">
        <v>71470</v>
      </c>
      <c r="O387" s="7">
        <v>100</v>
      </c>
      <c r="P387" s="3">
        <f t="shared" si="58"/>
        <v>4271</v>
      </c>
      <c r="Q387" s="7">
        <v>42710</v>
      </c>
      <c r="R387" s="7">
        <v>41320</v>
      </c>
      <c r="S387" s="7">
        <v>410</v>
      </c>
      <c r="T387" s="3">
        <f t="shared" si="59"/>
        <v>21730</v>
      </c>
      <c r="U387" s="7">
        <v>53000</v>
      </c>
      <c r="V387" s="7">
        <v>52550</v>
      </c>
      <c r="W387" s="3">
        <f t="shared" si="60"/>
        <v>1130</v>
      </c>
      <c r="X387" s="3">
        <f t="shared" si="61"/>
        <v>66106</v>
      </c>
      <c r="Y387" s="3">
        <f t="shared" si="62"/>
        <v>58500.884955752212</v>
      </c>
      <c r="AA387" s="3">
        <f t="shared" si="63"/>
        <v>5190</v>
      </c>
      <c r="AB387" s="3">
        <f t="shared" si="64"/>
        <v>246102</v>
      </c>
      <c r="AC387" s="3">
        <f t="shared" si="65"/>
        <v>47418.497109826589</v>
      </c>
    </row>
    <row r="388" spans="1:29" x14ac:dyDescent="0.2">
      <c r="A388" s="2" t="s">
        <v>499</v>
      </c>
      <c r="B388" s="2" t="s">
        <v>500</v>
      </c>
      <c r="C388" s="3">
        <v>9210</v>
      </c>
      <c r="D388" s="3">
        <f t="shared" ref="D388:D451" si="66">IF(AND(C388&lt;&gt;"**",C388&lt;&gt;"x",E388&lt;&gt;"*",E388&lt;&gt;"x"),C388*(E388/1000)," ")</f>
        <v>339020.10000000003</v>
      </c>
      <c r="E388" s="3">
        <v>36810</v>
      </c>
      <c r="F388" s="3">
        <v>35690</v>
      </c>
      <c r="G388" s="7" t="s">
        <v>202</v>
      </c>
      <c r="H388" s="3" t="str">
        <f t="shared" ref="H388:H451" si="67">IF(AND(G388&lt;&gt;"**",G388&lt;&gt;"x",I388&lt;&gt;"*",I388&lt;&gt;"x",I388&lt;&gt;"#"),G388*(I388/1000)," ")</f>
        <v xml:space="preserve"> </v>
      </c>
      <c r="I388" s="7" t="s">
        <v>202</v>
      </c>
      <c r="J388" s="7" t="s">
        <v>202</v>
      </c>
      <c r="K388" s="7">
        <v>1660</v>
      </c>
      <c r="L388" s="3">
        <f t="shared" ref="L388:L451" si="68">IF(AND(K388&lt;&gt;"**",K388&lt;&gt;"x",M388&lt;&gt;"*",M388&lt;&gt;"x",M388&lt;&gt;"#"),K388*(M388/1000)," ")</f>
        <v>76874.600000000006</v>
      </c>
      <c r="M388" s="7">
        <v>46310</v>
      </c>
      <c r="N388" s="7">
        <v>46680</v>
      </c>
      <c r="O388" s="7">
        <v>40</v>
      </c>
      <c r="P388" s="3">
        <f t="shared" ref="P388:P451" si="69">IF(AND(O388&lt;&gt;"**",O388&lt;&gt;"x",Q388&lt;&gt;"*",Q388&lt;&gt;"x",Q388&lt;&gt;"#"),O388*(Q388/1000)," ")</f>
        <v>1104.4000000000001</v>
      </c>
      <c r="Q388" s="7">
        <v>27610</v>
      </c>
      <c r="R388" s="7">
        <v>27040</v>
      </c>
      <c r="S388" s="7">
        <v>350</v>
      </c>
      <c r="T388" s="3">
        <f t="shared" ref="T388:T451" si="70">IF(AND(S388&lt;&gt;"**",S388&lt;&gt;"x",U388&lt;&gt;"*",U388&lt;&gt;"x",U388&lt;&gt;"#"),S388*(U388/1000)," ")</f>
        <v>9443</v>
      </c>
      <c r="U388" s="7">
        <v>26980</v>
      </c>
      <c r="V388" s="7">
        <v>26700</v>
      </c>
      <c r="W388" s="3" t="str">
        <f t="shared" ref="W388:W451" si="71">IF(AND(G388&lt;&gt;"**",G388&lt;&gt;" ",G388&lt;&gt;"x",K388&lt;&gt;"**",K388&lt;&gt;" ",K388&lt;&gt;"x",O388&lt;&gt;"**",O388&lt;&gt;" ",O388&lt;&gt;"x",S388&lt;&gt;"**",S388&lt;&gt;" ",S388&lt;&gt;"x"),G388+K388+O388+S388," ")</f>
        <v xml:space="preserve"> </v>
      </c>
      <c r="X388" s="3" t="str">
        <f t="shared" ref="X388:X451" si="72">IF(AND(H388&lt;&gt;" ",L388&lt;&gt;" ",P388&lt;&gt;" ",T388&lt;&gt;" "),H388+L388+P388+T388," ")</f>
        <v xml:space="preserve"> </v>
      </c>
      <c r="Y388" s="3" t="str">
        <f t="shared" ref="Y388:Y451" si="73">IF(AND(X388&lt;&gt;" ",W388&lt;&gt;" "),(X388*1000)/W388," ")</f>
        <v xml:space="preserve"> </v>
      </c>
      <c r="AA388" s="3" t="str">
        <f t="shared" ref="AA388:AA451" si="74">IF(AND(C388&lt;&gt;" ",W388&lt;&gt;" "),C388-W388," ")</f>
        <v xml:space="preserve"> </v>
      </c>
      <c r="AB388" s="3" t="str">
        <f t="shared" ref="AB388:AB451" si="75">IF(AND(D388&lt;&gt;" ",X388&lt;&gt;" "),D388-X388," ")</f>
        <v xml:space="preserve"> </v>
      </c>
      <c r="AC388" s="3" t="str">
        <f t="shared" ref="AC388:AC451" si="76">IF(AND(AB388&lt;&gt;" ",AA388&lt;&gt;" "),(AB388*1000)/AA388," ")</f>
        <v xml:space="preserve"> </v>
      </c>
    </row>
    <row r="389" spans="1:29" x14ac:dyDescent="0.2">
      <c r="A389" s="2" t="s">
        <v>1393</v>
      </c>
      <c r="B389" s="2" t="s">
        <v>1394</v>
      </c>
      <c r="C389" s="3">
        <v>632000</v>
      </c>
      <c r="D389" s="3">
        <f t="shared" si="66"/>
        <v>36510640</v>
      </c>
      <c r="E389" s="3">
        <v>57770</v>
      </c>
      <c r="F389" s="3">
        <v>55270</v>
      </c>
      <c r="G389" s="7">
        <v>11750</v>
      </c>
      <c r="H389" s="3">
        <f t="shared" si="67"/>
        <v>688432.5</v>
      </c>
      <c r="I389" s="7">
        <v>58590</v>
      </c>
      <c r="J389" s="7">
        <v>60550</v>
      </c>
      <c r="K389" s="7">
        <v>69740</v>
      </c>
      <c r="L389" s="3">
        <f t="shared" si="68"/>
        <v>5880476.7999999998</v>
      </c>
      <c r="M389" s="7">
        <v>84320</v>
      </c>
      <c r="N389" s="7">
        <v>85480</v>
      </c>
      <c r="O389" s="7">
        <v>4530</v>
      </c>
      <c r="P389" s="3">
        <f t="shared" si="69"/>
        <v>210871.5</v>
      </c>
      <c r="Q389" s="7">
        <v>46550</v>
      </c>
      <c r="R389" s="7">
        <v>47790</v>
      </c>
      <c r="S389" s="7">
        <v>54750</v>
      </c>
      <c r="T389" s="3">
        <f t="shared" si="70"/>
        <v>2854117.5</v>
      </c>
      <c r="U389" s="7">
        <v>52130</v>
      </c>
      <c r="V389" s="7">
        <v>51290</v>
      </c>
      <c r="W389" s="3">
        <f t="shared" si="71"/>
        <v>140770</v>
      </c>
      <c r="X389" s="3">
        <f t="shared" si="72"/>
        <v>9633898.3000000007</v>
      </c>
      <c r="Y389" s="3">
        <f t="shared" si="73"/>
        <v>68437.154933579601</v>
      </c>
      <c r="AA389" s="3">
        <f t="shared" si="74"/>
        <v>491230</v>
      </c>
      <c r="AB389" s="3">
        <f t="shared" si="75"/>
        <v>26876741.699999999</v>
      </c>
      <c r="AC389" s="3">
        <f t="shared" si="76"/>
        <v>54713.1520876168</v>
      </c>
    </row>
    <row r="390" spans="1:29" x14ac:dyDescent="0.2">
      <c r="A390" s="2" t="s">
        <v>1395</v>
      </c>
      <c r="B390" s="2" t="s">
        <v>1396</v>
      </c>
      <c r="C390" s="3">
        <v>4140</v>
      </c>
      <c r="D390" s="3">
        <f t="shared" si="66"/>
        <v>239623.2</v>
      </c>
      <c r="E390" s="3">
        <v>57880</v>
      </c>
      <c r="F390" s="3">
        <v>55210</v>
      </c>
      <c r="G390" s="7">
        <v>50</v>
      </c>
      <c r="H390" s="3" t="str">
        <f t="shared" si="67"/>
        <v xml:space="preserve"> </v>
      </c>
      <c r="I390" s="7" t="s">
        <v>705</v>
      </c>
      <c r="J390" s="7" t="s">
        <v>705</v>
      </c>
      <c r="K390" s="7">
        <v>270</v>
      </c>
      <c r="L390" s="3">
        <f t="shared" si="68"/>
        <v>17074.8</v>
      </c>
      <c r="M390" s="7">
        <v>63240</v>
      </c>
      <c r="N390" s="7">
        <v>63460</v>
      </c>
      <c r="O390" s="7" t="s">
        <v>202</v>
      </c>
      <c r="P390" s="3" t="str">
        <f t="shared" si="69"/>
        <v xml:space="preserve"> </v>
      </c>
      <c r="Q390" s="7" t="s">
        <v>202</v>
      </c>
      <c r="R390" s="7" t="s">
        <v>202</v>
      </c>
      <c r="S390" s="7">
        <v>590</v>
      </c>
      <c r="T390" s="3">
        <f t="shared" si="70"/>
        <v>30036.899999999998</v>
      </c>
      <c r="U390" s="7">
        <v>50910</v>
      </c>
      <c r="V390" s="7">
        <v>49000</v>
      </c>
      <c r="W390" s="3" t="str">
        <f t="shared" si="71"/>
        <v xml:space="preserve"> </v>
      </c>
      <c r="X390" s="3" t="str">
        <f t="shared" si="72"/>
        <v xml:space="preserve"> </v>
      </c>
      <c r="Y390" s="3" t="str">
        <f t="shared" si="73"/>
        <v xml:space="preserve"> </v>
      </c>
      <c r="AA390" s="3" t="str">
        <f t="shared" si="74"/>
        <v xml:space="preserve"> </v>
      </c>
      <c r="AB390" s="3" t="str">
        <f t="shared" si="75"/>
        <v xml:space="preserve"> </v>
      </c>
      <c r="AC390" s="3" t="str">
        <f t="shared" si="76"/>
        <v xml:space="preserve"> </v>
      </c>
    </row>
    <row r="391" spans="1:29" x14ac:dyDescent="0.2">
      <c r="A391" s="2" t="s">
        <v>1397</v>
      </c>
      <c r="B391" s="2" t="s">
        <v>1398</v>
      </c>
      <c r="C391" s="3">
        <v>13890</v>
      </c>
      <c r="D391" s="3">
        <f t="shared" si="66"/>
        <v>464898.3</v>
      </c>
      <c r="E391" s="3">
        <v>33470</v>
      </c>
      <c r="F391" s="3">
        <v>31680</v>
      </c>
      <c r="G391" s="7">
        <v>220</v>
      </c>
      <c r="H391" s="3">
        <f t="shared" si="67"/>
        <v>7073</v>
      </c>
      <c r="I391" s="7">
        <v>32150</v>
      </c>
      <c r="J391" s="7">
        <v>31640</v>
      </c>
      <c r="K391" s="7">
        <v>1490</v>
      </c>
      <c r="L391" s="3">
        <f t="shared" si="68"/>
        <v>66245.399999999994</v>
      </c>
      <c r="M391" s="7">
        <v>44460</v>
      </c>
      <c r="N391" s="7">
        <v>44040</v>
      </c>
      <c r="O391" s="7">
        <v>240</v>
      </c>
      <c r="P391" s="3">
        <f t="shared" si="69"/>
        <v>6633.6</v>
      </c>
      <c r="Q391" s="7">
        <v>27640</v>
      </c>
      <c r="R391" s="7">
        <v>27060</v>
      </c>
      <c r="S391" s="7">
        <v>1420</v>
      </c>
      <c r="T391" s="3">
        <f t="shared" si="70"/>
        <v>42585.799999999996</v>
      </c>
      <c r="U391" s="7">
        <v>29990</v>
      </c>
      <c r="V391" s="7">
        <v>29600</v>
      </c>
      <c r="W391" s="3">
        <f t="shared" si="71"/>
        <v>3370</v>
      </c>
      <c r="X391" s="3">
        <f t="shared" si="72"/>
        <v>122537.79999999999</v>
      </c>
      <c r="Y391" s="3">
        <f t="shared" si="73"/>
        <v>36361.3649851632</v>
      </c>
      <c r="AA391" s="3">
        <f t="shared" si="74"/>
        <v>10520</v>
      </c>
      <c r="AB391" s="3">
        <f t="shared" si="75"/>
        <v>342360.5</v>
      </c>
      <c r="AC391" s="3">
        <f t="shared" si="76"/>
        <v>32543.773764258556</v>
      </c>
    </row>
    <row r="392" spans="1:29" x14ac:dyDescent="0.2">
      <c r="A392" s="2" t="s">
        <v>1399</v>
      </c>
      <c r="B392" s="2" t="s">
        <v>1400</v>
      </c>
      <c r="C392" s="3">
        <v>23390</v>
      </c>
      <c r="D392" s="3">
        <f t="shared" si="66"/>
        <v>1187744.2</v>
      </c>
      <c r="E392" s="3">
        <v>50780</v>
      </c>
      <c r="F392" s="3">
        <v>45740</v>
      </c>
      <c r="G392" s="7">
        <v>210</v>
      </c>
      <c r="H392" s="3">
        <f t="shared" si="67"/>
        <v>10995.6</v>
      </c>
      <c r="I392" s="7">
        <v>52360</v>
      </c>
      <c r="J392" s="7">
        <v>49450</v>
      </c>
      <c r="K392" s="7">
        <v>2910</v>
      </c>
      <c r="L392" s="3">
        <f t="shared" si="68"/>
        <v>171602.69999999998</v>
      </c>
      <c r="M392" s="7">
        <v>58970</v>
      </c>
      <c r="N392" s="7">
        <v>47890</v>
      </c>
      <c r="O392" s="7">
        <v>130</v>
      </c>
      <c r="P392" s="3">
        <f t="shared" si="69"/>
        <v>6111.3</v>
      </c>
      <c r="Q392" s="7">
        <v>47010</v>
      </c>
      <c r="R392" s="7">
        <v>47010</v>
      </c>
      <c r="S392" s="7">
        <v>1420</v>
      </c>
      <c r="T392" s="3">
        <f t="shared" si="70"/>
        <v>92030.2</v>
      </c>
      <c r="U392" s="7">
        <v>64810</v>
      </c>
      <c r="V392" s="7">
        <v>54100</v>
      </c>
      <c r="W392" s="3">
        <f t="shared" si="71"/>
        <v>4670</v>
      </c>
      <c r="X392" s="3">
        <f t="shared" si="72"/>
        <v>280739.8</v>
      </c>
      <c r="Y392" s="3">
        <f t="shared" si="73"/>
        <v>60115.588865096361</v>
      </c>
      <c r="AA392" s="3">
        <f t="shared" si="74"/>
        <v>18720</v>
      </c>
      <c r="AB392" s="3">
        <f t="shared" si="75"/>
        <v>907004.39999999991</v>
      </c>
      <c r="AC392" s="3">
        <f t="shared" si="76"/>
        <v>48451.089743589735</v>
      </c>
    </row>
    <row r="393" spans="1:29" x14ac:dyDescent="0.2">
      <c r="A393" s="2" t="s">
        <v>1401</v>
      </c>
      <c r="B393" s="2" t="s">
        <v>1402</v>
      </c>
      <c r="C393" s="3">
        <v>9150</v>
      </c>
      <c r="D393" s="3">
        <f t="shared" si="66"/>
        <v>293166</v>
      </c>
      <c r="E393" s="3">
        <v>32040</v>
      </c>
      <c r="F393" s="3">
        <v>29610</v>
      </c>
      <c r="G393" s="7">
        <v>380</v>
      </c>
      <c r="H393" s="3">
        <f t="shared" si="67"/>
        <v>11270.8</v>
      </c>
      <c r="I393" s="7">
        <v>29660</v>
      </c>
      <c r="J393" s="7">
        <v>27600</v>
      </c>
      <c r="K393" s="7">
        <v>700</v>
      </c>
      <c r="L393" s="3">
        <f t="shared" si="68"/>
        <v>23625</v>
      </c>
      <c r="M393" s="7">
        <v>33750</v>
      </c>
      <c r="N393" s="7">
        <v>33530</v>
      </c>
      <c r="O393" s="7">
        <v>270</v>
      </c>
      <c r="P393" s="3">
        <f t="shared" si="69"/>
        <v>7495.2000000000007</v>
      </c>
      <c r="Q393" s="7">
        <v>27760</v>
      </c>
      <c r="R393" s="7">
        <v>26030</v>
      </c>
      <c r="S393" s="7" t="s">
        <v>202</v>
      </c>
      <c r="T393" s="3" t="str">
        <f t="shared" si="70"/>
        <v xml:space="preserve"> </v>
      </c>
      <c r="U393" s="7" t="s">
        <v>202</v>
      </c>
      <c r="V393" s="7" t="s">
        <v>202</v>
      </c>
      <c r="W393" s="3" t="str">
        <f t="shared" si="71"/>
        <v xml:space="preserve"> </v>
      </c>
      <c r="X393" s="3" t="str">
        <f t="shared" si="72"/>
        <v xml:space="preserve"> </v>
      </c>
      <c r="Y393" s="3" t="str">
        <f t="shared" si="73"/>
        <v xml:space="preserve"> </v>
      </c>
      <c r="AA393" s="3" t="str">
        <f t="shared" si="74"/>
        <v xml:space="preserve"> </v>
      </c>
      <c r="AB393" s="3" t="str">
        <f t="shared" si="75"/>
        <v xml:space="preserve"> </v>
      </c>
      <c r="AC393" s="3" t="str">
        <f t="shared" si="76"/>
        <v xml:space="preserve"> </v>
      </c>
    </row>
    <row r="394" spans="1:29" x14ac:dyDescent="0.2">
      <c r="A394" s="2" t="s">
        <v>1403</v>
      </c>
      <c r="B394" s="2" t="s">
        <v>1404</v>
      </c>
      <c r="C394" s="3">
        <v>1046420</v>
      </c>
      <c r="D394" s="3">
        <f t="shared" si="66"/>
        <v>28504480.799999997</v>
      </c>
      <c r="E394" s="3">
        <v>27240</v>
      </c>
      <c r="F394" s="3">
        <v>23970</v>
      </c>
      <c r="G394" s="7">
        <v>21210</v>
      </c>
      <c r="H394" s="3">
        <f t="shared" si="67"/>
        <v>562701.30000000005</v>
      </c>
      <c r="I394" s="7">
        <v>26530</v>
      </c>
      <c r="J394" s="7">
        <v>23410</v>
      </c>
      <c r="K394" s="7">
        <v>136120</v>
      </c>
      <c r="L394" s="3">
        <f t="shared" si="68"/>
        <v>3774607.6</v>
      </c>
      <c r="M394" s="7">
        <v>27730</v>
      </c>
      <c r="N394" s="7">
        <v>24120</v>
      </c>
      <c r="O394" s="7">
        <v>6120</v>
      </c>
      <c r="P394" s="3">
        <f t="shared" si="69"/>
        <v>158691.6</v>
      </c>
      <c r="Q394" s="7">
        <v>25930</v>
      </c>
      <c r="R394" s="7">
        <v>22300</v>
      </c>
      <c r="S394" s="7">
        <v>81620</v>
      </c>
      <c r="T394" s="3">
        <f t="shared" si="70"/>
        <v>2038051.4</v>
      </c>
      <c r="U394" s="7">
        <v>24970</v>
      </c>
      <c r="V394" s="7">
        <v>21600</v>
      </c>
      <c r="W394" s="3">
        <f t="shared" si="71"/>
        <v>245070</v>
      </c>
      <c r="X394" s="3">
        <f t="shared" si="72"/>
        <v>6534051.9000000004</v>
      </c>
      <c r="Y394" s="3">
        <f t="shared" si="73"/>
        <v>26661.981882727385</v>
      </c>
      <c r="AA394" s="3">
        <f t="shared" si="74"/>
        <v>801350</v>
      </c>
      <c r="AB394" s="3">
        <f t="shared" si="75"/>
        <v>21970428.899999999</v>
      </c>
      <c r="AC394" s="3">
        <f t="shared" si="76"/>
        <v>27416.770325076435</v>
      </c>
    </row>
    <row r="395" spans="1:29" x14ac:dyDescent="0.2">
      <c r="A395" s="2" t="s">
        <v>1405</v>
      </c>
      <c r="B395" s="2" t="s">
        <v>1406</v>
      </c>
      <c r="C395" s="3">
        <v>70390</v>
      </c>
      <c r="D395" s="3">
        <f t="shared" si="66"/>
        <v>1841402.4</v>
      </c>
      <c r="E395" s="3">
        <v>26160</v>
      </c>
      <c r="F395" s="3">
        <v>23910</v>
      </c>
      <c r="G395" s="7">
        <v>1170</v>
      </c>
      <c r="H395" s="3">
        <f t="shared" si="67"/>
        <v>22066.2</v>
      </c>
      <c r="I395" s="7">
        <v>18860</v>
      </c>
      <c r="J395" s="7">
        <v>18270</v>
      </c>
      <c r="K395" s="7">
        <v>6180</v>
      </c>
      <c r="L395" s="3">
        <f t="shared" si="68"/>
        <v>155179.79999999999</v>
      </c>
      <c r="M395" s="7">
        <v>25110</v>
      </c>
      <c r="N395" s="7">
        <v>23140</v>
      </c>
      <c r="O395" s="7">
        <v>260</v>
      </c>
      <c r="P395" s="3">
        <f t="shared" si="69"/>
        <v>5480.7999999999993</v>
      </c>
      <c r="Q395" s="7">
        <v>21080</v>
      </c>
      <c r="R395" s="7">
        <v>19120</v>
      </c>
      <c r="S395" s="7">
        <v>3800</v>
      </c>
      <c r="T395" s="3">
        <f t="shared" si="70"/>
        <v>78888</v>
      </c>
      <c r="U395" s="7">
        <v>20760</v>
      </c>
      <c r="V395" s="7">
        <v>19410</v>
      </c>
      <c r="W395" s="3">
        <f t="shared" si="71"/>
        <v>11410</v>
      </c>
      <c r="X395" s="3">
        <f t="shared" si="72"/>
        <v>261614.8</v>
      </c>
      <c r="Y395" s="3">
        <f t="shared" si="73"/>
        <v>22928.553900087642</v>
      </c>
      <c r="AA395" s="3">
        <f t="shared" si="74"/>
        <v>58980</v>
      </c>
      <c r="AB395" s="3">
        <f t="shared" si="75"/>
        <v>1579787.5999999999</v>
      </c>
      <c r="AC395" s="3">
        <f t="shared" si="76"/>
        <v>26785.140725669713</v>
      </c>
    </row>
    <row r="396" spans="1:29" x14ac:dyDescent="0.2">
      <c r="A396" s="2" t="s">
        <v>1407</v>
      </c>
      <c r="B396" s="2" t="s">
        <v>1408</v>
      </c>
      <c r="C396" s="3">
        <v>125770</v>
      </c>
      <c r="D396" s="3">
        <f t="shared" si="66"/>
        <v>2605954.4</v>
      </c>
      <c r="E396" s="3">
        <v>20720</v>
      </c>
      <c r="F396" s="3">
        <v>18950</v>
      </c>
      <c r="G396" s="7">
        <v>2170</v>
      </c>
      <c r="H396" s="3">
        <f t="shared" si="67"/>
        <v>45201.1</v>
      </c>
      <c r="I396" s="7">
        <v>20830</v>
      </c>
      <c r="J396" s="7">
        <v>20440</v>
      </c>
      <c r="K396" s="7">
        <v>12440</v>
      </c>
      <c r="L396" s="3">
        <f t="shared" si="68"/>
        <v>343966</v>
      </c>
      <c r="M396" s="7">
        <v>27650</v>
      </c>
      <c r="N396" s="7">
        <v>24550</v>
      </c>
      <c r="O396" s="7">
        <v>830</v>
      </c>
      <c r="P396" s="3">
        <f t="shared" si="69"/>
        <v>15587.400000000001</v>
      </c>
      <c r="Q396" s="7">
        <v>18780</v>
      </c>
      <c r="R396" s="7">
        <v>18260</v>
      </c>
      <c r="S396" s="7">
        <v>9460</v>
      </c>
      <c r="T396" s="3">
        <f t="shared" si="70"/>
        <v>170753</v>
      </c>
      <c r="U396" s="7">
        <v>18050</v>
      </c>
      <c r="V396" s="7">
        <v>17900</v>
      </c>
      <c r="W396" s="3">
        <f t="shared" si="71"/>
        <v>24900</v>
      </c>
      <c r="X396" s="3">
        <f t="shared" si="72"/>
        <v>575507.5</v>
      </c>
      <c r="Y396" s="3">
        <f t="shared" si="73"/>
        <v>23112.751004016063</v>
      </c>
      <c r="AA396" s="3">
        <f t="shared" si="74"/>
        <v>100870</v>
      </c>
      <c r="AB396" s="3">
        <f t="shared" si="75"/>
        <v>2030446.9</v>
      </c>
      <c r="AC396" s="3">
        <f t="shared" si="76"/>
        <v>20129.343709725388</v>
      </c>
    </row>
    <row r="397" spans="1:29" x14ac:dyDescent="0.2">
      <c r="A397" s="2" t="s">
        <v>1409</v>
      </c>
      <c r="B397" s="2" t="s">
        <v>1410</v>
      </c>
      <c r="C397" s="3">
        <v>47200</v>
      </c>
      <c r="D397" s="3">
        <f t="shared" si="66"/>
        <v>1752536.0000000002</v>
      </c>
      <c r="E397" s="3">
        <v>37130</v>
      </c>
      <c r="F397" s="3">
        <v>36850</v>
      </c>
      <c r="G397" s="7">
        <v>1270</v>
      </c>
      <c r="H397" s="3">
        <f t="shared" si="67"/>
        <v>45974</v>
      </c>
      <c r="I397" s="7">
        <v>36200</v>
      </c>
      <c r="J397" s="7">
        <v>35610</v>
      </c>
      <c r="K397" s="7">
        <v>5410</v>
      </c>
      <c r="L397" s="3">
        <f t="shared" si="68"/>
        <v>209691.59999999998</v>
      </c>
      <c r="M397" s="7">
        <v>38760</v>
      </c>
      <c r="N397" s="7">
        <v>38160</v>
      </c>
      <c r="O397" s="7">
        <v>210</v>
      </c>
      <c r="P397" s="3">
        <f t="shared" si="69"/>
        <v>7448.7</v>
      </c>
      <c r="Q397" s="7">
        <v>35470</v>
      </c>
      <c r="R397" s="7">
        <v>34680</v>
      </c>
      <c r="S397" s="7">
        <v>3640</v>
      </c>
      <c r="T397" s="3">
        <f t="shared" si="70"/>
        <v>137555.6</v>
      </c>
      <c r="U397" s="7">
        <v>37790</v>
      </c>
      <c r="V397" s="7">
        <v>37730</v>
      </c>
      <c r="W397" s="3">
        <f t="shared" si="71"/>
        <v>10530</v>
      </c>
      <c r="X397" s="3">
        <f t="shared" si="72"/>
        <v>400669.9</v>
      </c>
      <c r="Y397" s="3">
        <f t="shared" si="73"/>
        <v>38050.322886989554</v>
      </c>
      <c r="AA397" s="3">
        <f t="shared" si="74"/>
        <v>36670</v>
      </c>
      <c r="AB397" s="3">
        <f t="shared" si="75"/>
        <v>1351866.1</v>
      </c>
      <c r="AC397" s="3">
        <f t="shared" si="76"/>
        <v>36865.724025088632</v>
      </c>
    </row>
    <row r="398" spans="1:29" x14ac:dyDescent="0.2">
      <c r="A398" s="2" t="s">
        <v>1411</v>
      </c>
      <c r="B398" s="2" t="s">
        <v>1412</v>
      </c>
      <c r="C398" s="3">
        <v>81290</v>
      </c>
      <c r="D398" s="3">
        <f t="shared" si="66"/>
        <v>2737847.2</v>
      </c>
      <c r="E398" s="3">
        <v>33680</v>
      </c>
      <c r="F398" s="3">
        <v>30460</v>
      </c>
      <c r="G398" s="7">
        <v>2390</v>
      </c>
      <c r="H398" s="3">
        <f t="shared" si="67"/>
        <v>72345.3</v>
      </c>
      <c r="I398" s="7">
        <v>30270</v>
      </c>
      <c r="J398" s="7">
        <v>26400</v>
      </c>
      <c r="K398" s="7">
        <v>15090</v>
      </c>
      <c r="L398" s="3">
        <f t="shared" si="68"/>
        <v>553199.39999999991</v>
      </c>
      <c r="M398" s="7">
        <v>36660</v>
      </c>
      <c r="N398" s="7">
        <v>32880</v>
      </c>
      <c r="O398" s="7">
        <v>820</v>
      </c>
      <c r="P398" s="3">
        <f t="shared" si="69"/>
        <v>33144.400000000001</v>
      </c>
      <c r="Q398" s="7">
        <v>40420</v>
      </c>
      <c r="R398" s="7">
        <v>33070</v>
      </c>
      <c r="S398" s="7">
        <v>4550</v>
      </c>
      <c r="T398" s="3">
        <f t="shared" si="70"/>
        <v>123669</v>
      </c>
      <c r="U398" s="7">
        <v>27180</v>
      </c>
      <c r="V398" s="7">
        <v>22660</v>
      </c>
      <c r="W398" s="3">
        <f t="shared" si="71"/>
        <v>22850</v>
      </c>
      <c r="X398" s="3">
        <f t="shared" si="72"/>
        <v>782358.1</v>
      </c>
      <c r="Y398" s="3">
        <f t="shared" si="73"/>
        <v>34238.866520787749</v>
      </c>
      <c r="AA398" s="3">
        <f t="shared" si="74"/>
        <v>58440</v>
      </c>
      <c r="AB398" s="3">
        <f t="shared" si="75"/>
        <v>1955489.1</v>
      </c>
      <c r="AC398" s="3">
        <f t="shared" si="76"/>
        <v>33461.483572895275</v>
      </c>
    </row>
    <row r="399" spans="1:29" x14ac:dyDescent="0.2">
      <c r="A399" s="2" t="s">
        <v>1415</v>
      </c>
      <c r="B399" s="2" t="s">
        <v>1416</v>
      </c>
      <c r="C399" s="3">
        <v>97370</v>
      </c>
      <c r="D399" s="3">
        <f t="shared" si="66"/>
        <v>4534520.9000000004</v>
      </c>
      <c r="E399" s="3">
        <v>46570</v>
      </c>
      <c r="F399" s="3">
        <v>42480</v>
      </c>
      <c r="G399" s="7">
        <v>1940</v>
      </c>
      <c r="H399" s="3">
        <f t="shared" si="67"/>
        <v>100007</v>
      </c>
      <c r="I399" s="7">
        <v>51550</v>
      </c>
      <c r="J399" s="7">
        <v>49090</v>
      </c>
      <c r="K399" s="7">
        <v>10800</v>
      </c>
      <c r="L399" s="3">
        <f t="shared" si="68"/>
        <v>539892</v>
      </c>
      <c r="M399" s="7">
        <v>49990</v>
      </c>
      <c r="N399" s="7">
        <v>45030</v>
      </c>
      <c r="O399" s="7">
        <v>460</v>
      </c>
      <c r="P399" s="3">
        <f t="shared" si="69"/>
        <v>18979.599999999999</v>
      </c>
      <c r="Q399" s="7">
        <v>41260</v>
      </c>
      <c r="R399" s="7">
        <v>36440</v>
      </c>
      <c r="S399" s="7">
        <v>4980</v>
      </c>
      <c r="T399" s="3">
        <f t="shared" si="70"/>
        <v>225892.8</v>
      </c>
      <c r="U399" s="7">
        <v>45360</v>
      </c>
      <c r="V399" s="7">
        <v>42570</v>
      </c>
      <c r="W399" s="3">
        <f t="shared" si="71"/>
        <v>18180</v>
      </c>
      <c r="X399" s="3">
        <f t="shared" si="72"/>
        <v>884771.39999999991</v>
      </c>
      <c r="Y399" s="3">
        <f t="shared" si="73"/>
        <v>48667.293729372934</v>
      </c>
      <c r="AA399" s="3">
        <f t="shared" si="74"/>
        <v>79190</v>
      </c>
      <c r="AB399" s="3">
        <f t="shared" si="75"/>
        <v>3649749.5000000005</v>
      </c>
      <c r="AC399" s="3">
        <f t="shared" si="76"/>
        <v>46088.51496401061</v>
      </c>
    </row>
    <row r="400" spans="1:29" x14ac:dyDescent="0.2">
      <c r="A400" s="2" t="s">
        <v>1417</v>
      </c>
      <c r="B400" s="2" t="s">
        <v>1418</v>
      </c>
      <c r="C400" s="3">
        <v>817600</v>
      </c>
      <c r="D400" s="3">
        <f t="shared" si="66"/>
        <v>26016032</v>
      </c>
      <c r="E400" s="3">
        <v>31820</v>
      </c>
      <c r="F400" s="3">
        <v>29270</v>
      </c>
      <c r="G400" s="7">
        <v>18010</v>
      </c>
      <c r="H400" s="3">
        <f t="shared" si="67"/>
        <v>577220.5</v>
      </c>
      <c r="I400" s="7">
        <v>32050</v>
      </c>
      <c r="J400" s="7">
        <v>29370</v>
      </c>
      <c r="K400" s="7">
        <v>87300</v>
      </c>
      <c r="L400" s="3">
        <f t="shared" si="68"/>
        <v>2738601</v>
      </c>
      <c r="M400" s="7">
        <v>31370</v>
      </c>
      <c r="N400" s="7">
        <v>28130</v>
      </c>
      <c r="O400" s="7">
        <v>5420</v>
      </c>
      <c r="P400" s="3">
        <f t="shared" si="69"/>
        <v>156909</v>
      </c>
      <c r="Q400" s="7">
        <v>28950</v>
      </c>
      <c r="R400" s="7">
        <v>26790</v>
      </c>
      <c r="S400" s="7">
        <v>72050</v>
      </c>
      <c r="T400" s="3">
        <f t="shared" si="70"/>
        <v>2191040.5</v>
      </c>
      <c r="U400" s="7">
        <v>30410</v>
      </c>
      <c r="V400" s="7">
        <v>27640</v>
      </c>
      <c r="W400" s="3">
        <f t="shared" si="71"/>
        <v>182780</v>
      </c>
      <c r="X400" s="3">
        <f t="shared" si="72"/>
        <v>5663771</v>
      </c>
      <c r="Y400" s="3">
        <f t="shared" si="73"/>
        <v>30986.820221030746</v>
      </c>
      <c r="AA400" s="3">
        <f t="shared" si="74"/>
        <v>634820</v>
      </c>
      <c r="AB400" s="3">
        <f t="shared" si="75"/>
        <v>20352261</v>
      </c>
      <c r="AC400" s="3">
        <f t="shared" si="76"/>
        <v>32059.892567972023</v>
      </c>
    </row>
    <row r="401" spans="1:29" x14ac:dyDescent="0.2">
      <c r="A401" s="2" t="s">
        <v>1419</v>
      </c>
      <c r="B401" s="2" t="s">
        <v>1420</v>
      </c>
      <c r="C401" s="3">
        <v>504740</v>
      </c>
      <c r="D401" s="3">
        <f t="shared" si="66"/>
        <v>9479017.2000000011</v>
      </c>
      <c r="E401" s="3">
        <v>18780</v>
      </c>
      <c r="F401" s="3">
        <v>18410</v>
      </c>
      <c r="G401" s="7">
        <v>14710</v>
      </c>
      <c r="H401" s="3">
        <f t="shared" si="67"/>
        <v>280078.39999999997</v>
      </c>
      <c r="I401" s="7">
        <v>19040</v>
      </c>
      <c r="J401" s="7">
        <v>18380</v>
      </c>
      <c r="K401" s="7">
        <v>115740</v>
      </c>
      <c r="L401" s="3">
        <f t="shared" si="68"/>
        <v>2232624.6</v>
      </c>
      <c r="M401" s="7">
        <v>19290</v>
      </c>
      <c r="N401" s="7">
        <v>18670</v>
      </c>
      <c r="O401" s="7">
        <v>5600</v>
      </c>
      <c r="P401" s="3">
        <f t="shared" si="69"/>
        <v>98560.000000000015</v>
      </c>
      <c r="Q401" s="7">
        <v>17600</v>
      </c>
      <c r="R401" s="7">
        <v>17910</v>
      </c>
      <c r="S401" s="7">
        <v>38110</v>
      </c>
      <c r="T401" s="3">
        <f t="shared" si="70"/>
        <v>669211.6</v>
      </c>
      <c r="U401" s="7">
        <v>17560</v>
      </c>
      <c r="V401" s="7">
        <v>17770</v>
      </c>
      <c r="W401" s="3">
        <f t="shared" si="71"/>
        <v>174160</v>
      </c>
      <c r="X401" s="3">
        <f t="shared" si="72"/>
        <v>3280474.6</v>
      </c>
      <c r="Y401" s="3">
        <f t="shared" si="73"/>
        <v>18835.981855764814</v>
      </c>
      <c r="AA401" s="3">
        <f t="shared" si="74"/>
        <v>330580</v>
      </c>
      <c r="AB401" s="3">
        <f t="shared" si="75"/>
        <v>6198542.6000000015</v>
      </c>
      <c r="AC401" s="3">
        <f t="shared" si="76"/>
        <v>18750.50698771856</v>
      </c>
    </row>
    <row r="402" spans="1:29" x14ac:dyDescent="0.2">
      <c r="A402" s="2" t="s">
        <v>1421</v>
      </c>
      <c r="B402" s="2" t="s">
        <v>1422</v>
      </c>
      <c r="C402" s="3">
        <v>395280</v>
      </c>
      <c r="D402" s="3">
        <f t="shared" si="66"/>
        <v>9621115.1999999993</v>
      </c>
      <c r="E402" s="3">
        <v>24340</v>
      </c>
      <c r="F402" s="3">
        <v>22860</v>
      </c>
      <c r="G402" s="7">
        <v>5530</v>
      </c>
      <c r="H402" s="3">
        <f t="shared" si="67"/>
        <v>137531.1</v>
      </c>
      <c r="I402" s="7">
        <v>24870</v>
      </c>
      <c r="J402" s="7">
        <v>23800</v>
      </c>
      <c r="K402" s="7">
        <v>23980</v>
      </c>
      <c r="L402" s="3">
        <f t="shared" si="68"/>
        <v>713884.6</v>
      </c>
      <c r="M402" s="7">
        <v>29770</v>
      </c>
      <c r="N402" s="7">
        <v>28250</v>
      </c>
      <c r="O402" s="7">
        <v>3500</v>
      </c>
      <c r="P402" s="3">
        <f t="shared" si="69"/>
        <v>75320</v>
      </c>
      <c r="Q402" s="7">
        <v>21520</v>
      </c>
      <c r="R402" s="7">
        <v>19750</v>
      </c>
      <c r="S402" s="7">
        <v>30040</v>
      </c>
      <c r="T402" s="3">
        <f t="shared" si="70"/>
        <v>629338</v>
      </c>
      <c r="U402" s="7">
        <v>20950</v>
      </c>
      <c r="V402" s="7">
        <v>19490</v>
      </c>
      <c r="W402" s="3">
        <f t="shared" si="71"/>
        <v>63050</v>
      </c>
      <c r="X402" s="3">
        <f t="shared" si="72"/>
        <v>1556073.7</v>
      </c>
      <c r="Y402" s="3">
        <f t="shared" si="73"/>
        <v>24679.995241871529</v>
      </c>
      <c r="AA402" s="3">
        <f t="shared" si="74"/>
        <v>332230</v>
      </c>
      <c r="AB402" s="3">
        <f t="shared" si="75"/>
        <v>8065041.4999999991</v>
      </c>
      <c r="AC402" s="3">
        <f t="shared" si="76"/>
        <v>24275.476326641179</v>
      </c>
    </row>
    <row r="403" spans="1:29" x14ac:dyDescent="0.2">
      <c r="A403" s="2" t="s">
        <v>501</v>
      </c>
      <c r="B403" s="2" t="s">
        <v>502</v>
      </c>
      <c r="C403" s="3">
        <v>540</v>
      </c>
      <c r="D403" s="3">
        <f t="shared" si="66"/>
        <v>15033.6</v>
      </c>
      <c r="E403" s="3">
        <v>27840</v>
      </c>
      <c r="F403" s="3">
        <v>23470</v>
      </c>
      <c r="G403" s="7" t="s">
        <v>202</v>
      </c>
      <c r="H403" s="3" t="str">
        <f t="shared" si="67"/>
        <v xml:space="preserve"> </v>
      </c>
      <c r="I403" s="7" t="s">
        <v>202</v>
      </c>
      <c r="J403" s="7" t="s">
        <v>202</v>
      </c>
      <c r="K403" s="7">
        <v>100</v>
      </c>
      <c r="L403" s="3">
        <f t="shared" si="68"/>
        <v>3909.0000000000005</v>
      </c>
      <c r="M403" s="7">
        <v>39090</v>
      </c>
      <c r="N403" s="7">
        <v>34410</v>
      </c>
      <c r="O403" s="7" t="s">
        <v>202</v>
      </c>
      <c r="P403" s="3" t="str">
        <f t="shared" si="69"/>
        <v xml:space="preserve"> </v>
      </c>
      <c r="Q403" s="7" t="s">
        <v>202</v>
      </c>
      <c r="R403" s="7" t="s">
        <v>202</v>
      </c>
      <c r="S403" s="7" t="s">
        <v>202</v>
      </c>
      <c r="T403" s="3" t="str">
        <f t="shared" si="70"/>
        <v xml:space="preserve"> </v>
      </c>
      <c r="U403" s="7" t="s">
        <v>202</v>
      </c>
      <c r="V403" s="7" t="s">
        <v>202</v>
      </c>
      <c r="W403" s="3" t="str">
        <f t="shared" si="71"/>
        <v xml:space="preserve"> </v>
      </c>
      <c r="X403" s="3" t="str">
        <f t="shared" si="72"/>
        <v xml:space="preserve"> </v>
      </c>
      <c r="Y403" s="3" t="str">
        <f t="shared" si="73"/>
        <v xml:space="preserve"> </v>
      </c>
      <c r="AA403" s="3" t="str">
        <f t="shared" si="74"/>
        <v xml:space="preserve"> </v>
      </c>
      <c r="AB403" s="3" t="str">
        <f t="shared" si="75"/>
        <v xml:space="preserve"> </v>
      </c>
      <c r="AC403" s="3" t="str">
        <f t="shared" si="76"/>
        <v xml:space="preserve"> </v>
      </c>
    </row>
    <row r="404" spans="1:29" x14ac:dyDescent="0.2">
      <c r="A404" s="2" t="s">
        <v>1423</v>
      </c>
      <c r="B404" s="2" t="s">
        <v>1424</v>
      </c>
      <c r="C404" s="3">
        <v>1000710</v>
      </c>
      <c r="D404" s="3">
        <f t="shared" si="66"/>
        <v>23316543</v>
      </c>
      <c r="E404" s="3">
        <v>23300</v>
      </c>
      <c r="F404" s="3">
        <v>22030</v>
      </c>
      <c r="G404" s="7">
        <v>23500</v>
      </c>
      <c r="H404" s="3">
        <f t="shared" si="67"/>
        <v>628390</v>
      </c>
      <c r="I404" s="7">
        <v>26740</v>
      </c>
      <c r="J404" s="7">
        <v>22900</v>
      </c>
      <c r="K404" s="7">
        <v>110340</v>
      </c>
      <c r="L404" s="3">
        <f t="shared" si="68"/>
        <v>2713260.6</v>
      </c>
      <c r="M404" s="7">
        <v>24590</v>
      </c>
      <c r="N404" s="7">
        <v>23200</v>
      </c>
      <c r="O404" s="7">
        <v>6370</v>
      </c>
      <c r="P404" s="3">
        <f t="shared" si="69"/>
        <v>138037.90000000002</v>
      </c>
      <c r="Q404" s="7">
        <v>21670</v>
      </c>
      <c r="R404" s="7">
        <v>20880</v>
      </c>
      <c r="S404" s="7">
        <v>78940</v>
      </c>
      <c r="T404" s="3">
        <f t="shared" si="70"/>
        <v>1632479.2</v>
      </c>
      <c r="U404" s="7">
        <v>20680</v>
      </c>
      <c r="V404" s="7">
        <v>19540</v>
      </c>
      <c r="W404" s="3">
        <f t="shared" si="71"/>
        <v>219150</v>
      </c>
      <c r="X404" s="3">
        <f t="shared" si="72"/>
        <v>5112167.7</v>
      </c>
      <c r="Y404" s="3">
        <f t="shared" si="73"/>
        <v>23327.253935660505</v>
      </c>
      <c r="AA404" s="3">
        <f t="shared" si="74"/>
        <v>781560</v>
      </c>
      <c r="AB404" s="3">
        <f t="shared" si="75"/>
        <v>18204375.300000001</v>
      </c>
      <c r="AC404" s="3">
        <f t="shared" si="76"/>
        <v>23292.357976354982</v>
      </c>
    </row>
    <row r="405" spans="1:29" x14ac:dyDescent="0.2">
      <c r="A405" s="2" t="s">
        <v>1425</v>
      </c>
      <c r="B405" s="2" t="s">
        <v>1426</v>
      </c>
      <c r="C405" s="3">
        <v>162320</v>
      </c>
      <c r="D405" s="3">
        <f t="shared" si="66"/>
        <v>3447676.8</v>
      </c>
      <c r="E405" s="3">
        <v>21240</v>
      </c>
      <c r="F405" s="3">
        <v>19730</v>
      </c>
      <c r="G405" s="7">
        <v>3400</v>
      </c>
      <c r="H405" s="3">
        <f t="shared" si="67"/>
        <v>74460</v>
      </c>
      <c r="I405" s="7">
        <v>21900</v>
      </c>
      <c r="J405" s="7">
        <v>21070</v>
      </c>
      <c r="K405" s="7">
        <v>15060</v>
      </c>
      <c r="L405" s="3">
        <f t="shared" si="68"/>
        <v>363849.6</v>
      </c>
      <c r="M405" s="7">
        <v>24160</v>
      </c>
      <c r="N405" s="7">
        <v>23010</v>
      </c>
      <c r="O405" s="7">
        <v>2190</v>
      </c>
      <c r="P405" s="3">
        <f t="shared" si="69"/>
        <v>44194.2</v>
      </c>
      <c r="Q405" s="7">
        <v>20180</v>
      </c>
      <c r="R405" s="7">
        <v>19280</v>
      </c>
      <c r="S405" s="7">
        <v>12870</v>
      </c>
      <c r="T405" s="3">
        <f t="shared" si="70"/>
        <v>248262.3</v>
      </c>
      <c r="U405" s="7">
        <v>19290</v>
      </c>
      <c r="V405" s="7">
        <v>18760</v>
      </c>
      <c r="W405" s="3">
        <f t="shared" si="71"/>
        <v>33520</v>
      </c>
      <c r="X405" s="3">
        <f t="shared" si="72"/>
        <v>730766.1</v>
      </c>
      <c r="Y405" s="3">
        <f t="shared" si="73"/>
        <v>21800.89797136038</v>
      </c>
      <c r="AA405" s="3">
        <f t="shared" si="74"/>
        <v>128800</v>
      </c>
      <c r="AB405" s="3">
        <f t="shared" si="75"/>
        <v>2716910.6999999997</v>
      </c>
      <c r="AC405" s="3">
        <f t="shared" si="76"/>
        <v>21094.02717391304</v>
      </c>
    </row>
    <row r="406" spans="1:29" x14ac:dyDescent="0.2">
      <c r="A406" s="2" t="s">
        <v>1427</v>
      </c>
      <c r="B406" s="2" t="s">
        <v>1428</v>
      </c>
      <c r="C406" s="3">
        <v>21050</v>
      </c>
      <c r="D406" s="3">
        <f t="shared" si="66"/>
        <v>532775.5</v>
      </c>
      <c r="E406" s="3">
        <v>25310</v>
      </c>
      <c r="F406" s="3">
        <v>23250</v>
      </c>
      <c r="G406" s="7">
        <v>280</v>
      </c>
      <c r="H406" s="3">
        <f t="shared" si="67"/>
        <v>7691.5999999999995</v>
      </c>
      <c r="I406" s="7">
        <v>27470</v>
      </c>
      <c r="J406" s="7">
        <v>27990</v>
      </c>
      <c r="K406" s="7">
        <v>2520</v>
      </c>
      <c r="L406" s="3">
        <f t="shared" si="68"/>
        <v>73886.399999999994</v>
      </c>
      <c r="M406" s="7">
        <v>29320</v>
      </c>
      <c r="N406" s="7">
        <v>27730</v>
      </c>
      <c r="O406" s="7" t="s">
        <v>736</v>
      </c>
      <c r="P406" s="3" t="str">
        <f t="shared" si="69"/>
        <v xml:space="preserve"> </v>
      </c>
      <c r="Q406" s="7">
        <v>18560</v>
      </c>
      <c r="R406" s="7">
        <v>18140</v>
      </c>
      <c r="S406" s="7">
        <v>1340</v>
      </c>
      <c r="T406" s="3">
        <f t="shared" si="70"/>
        <v>30029.4</v>
      </c>
      <c r="U406" s="7">
        <v>22410</v>
      </c>
      <c r="V406" s="7">
        <v>21810</v>
      </c>
      <c r="W406" s="3" t="str">
        <f t="shared" si="71"/>
        <v xml:space="preserve"> </v>
      </c>
      <c r="X406" s="3" t="str">
        <f t="shared" si="72"/>
        <v xml:space="preserve"> </v>
      </c>
      <c r="Y406" s="3" t="str">
        <f t="shared" si="73"/>
        <v xml:space="preserve"> </v>
      </c>
      <c r="AA406" s="3" t="str">
        <f t="shared" si="74"/>
        <v xml:space="preserve"> </v>
      </c>
      <c r="AB406" s="3" t="str">
        <f t="shared" si="75"/>
        <v xml:space="preserve"> </v>
      </c>
      <c r="AC406" s="3" t="str">
        <f t="shared" si="76"/>
        <v xml:space="preserve"> </v>
      </c>
    </row>
    <row r="407" spans="1:29" x14ac:dyDescent="0.2">
      <c r="A407" s="2" t="s">
        <v>1429</v>
      </c>
      <c r="B407" s="2" t="s">
        <v>1430</v>
      </c>
      <c r="C407" s="3">
        <v>785370</v>
      </c>
      <c r="D407" s="3">
        <f t="shared" si="66"/>
        <v>16422086.699999999</v>
      </c>
      <c r="E407" s="3">
        <v>20910</v>
      </c>
      <c r="F407" s="3">
        <v>19300</v>
      </c>
      <c r="G407" s="7">
        <v>8420</v>
      </c>
      <c r="H407" s="3">
        <f t="shared" si="67"/>
        <v>172610</v>
      </c>
      <c r="I407" s="7">
        <v>20500</v>
      </c>
      <c r="J407" s="7">
        <v>19410</v>
      </c>
      <c r="K407" s="7">
        <v>101830</v>
      </c>
      <c r="L407" s="3">
        <f t="shared" si="68"/>
        <v>2155741.1</v>
      </c>
      <c r="M407" s="7">
        <v>21170</v>
      </c>
      <c r="N407" s="7">
        <v>19430</v>
      </c>
      <c r="O407" s="7">
        <v>4130</v>
      </c>
      <c r="P407" s="3">
        <f t="shared" si="69"/>
        <v>82021.8</v>
      </c>
      <c r="Q407" s="7">
        <v>19860</v>
      </c>
      <c r="R407" s="7">
        <v>18920</v>
      </c>
      <c r="S407" s="7">
        <v>46070</v>
      </c>
      <c r="T407" s="3">
        <f t="shared" si="70"/>
        <v>872565.8</v>
      </c>
      <c r="U407" s="7">
        <v>18940</v>
      </c>
      <c r="V407" s="7">
        <v>18440</v>
      </c>
      <c r="W407" s="3">
        <f t="shared" si="71"/>
        <v>160450</v>
      </c>
      <c r="X407" s="3">
        <f t="shared" si="72"/>
        <v>3282938.7</v>
      </c>
      <c r="Y407" s="3">
        <f t="shared" si="73"/>
        <v>20460.820816453725</v>
      </c>
      <c r="AA407" s="3">
        <f t="shared" si="74"/>
        <v>624920</v>
      </c>
      <c r="AB407" s="3">
        <f t="shared" si="75"/>
        <v>13139148</v>
      </c>
      <c r="AC407" s="3">
        <f t="shared" si="76"/>
        <v>21025.328041989374</v>
      </c>
    </row>
    <row r="408" spans="1:29" x14ac:dyDescent="0.2">
      <c r="A408" s="2" t="s">
        <v>1431</v>
      </c>
      <c r="B408" s="2" t="s">
        <v>1432</v>
      </c>
      <c r="C408" s="3">
        <v>538220</v>
      </c>
      <c r="D408" s="3">
        <f t="shared" si="66"/>
        <v>11641698.6</v>
      </c>
      <c r="E408" s="3">
        <v>21630</v>
      </c>
      <c r="F408" s="3">
        <v>18900</v>
      </c>
      <c r="G408" s="7">
        <v>10190</v>
      </c>
      <c r="H408" s="3">
        <f t="shared" si="67"/>
        <v>205022.80000000002</v>
      </c>
      <c r="I408" s="7">
        <v>20120</v>
      </c>
      <c r="J408" s="7">
        <v>18240</v>
      </c>
      <c r="K408" s="7">
        <v>48800</v>
      </c>
      <c r="L408" s="3">
        <f t="shared" si="68"/>
        <v>1132160</v>
      </c>
      <c r="M408" s="7">
        <v>23200</v>
      </c>
      <c r="N408" s="7">
        <v>19270</v>
      </c>
      <c r="O408" s="7">
        <v>2130</v>
      </c>
      <c r="P408" s="3">
        <f t="shared" si="69"/>
        <v>46348.800000000003</v>
      </c>
      <c r="Q408" s="7">
        <v>21760</v>
      </c>
      <c r="R408" s="7">
        <v>19270</v>
      </c>
      <c r="S408" s="7">
        <v>31860</v>
      </c>
      <c r="T408" s="3">
        <f t="shared" si="70"/>
        <v>658546.20000000007</v>
      </c>
      <c r="U408" s="7">
        <v>20670</v>
      </c>
      <c r="V408" s="7">
        <v>18230</v>
      </c>
      <c r="W408" s="3">
        <f t="shared" si="71"/>
        <v>92980</v>
      </c>
      <c r="X408" s="3">
        <f t="shared" si="72"/>
        <v>2042077.8000000003</v>
      </c>
      <c r="Y408" s="3">
        <f t="shared" si="73"/>
        <v>21962.548935254898</v>
      </c>
      <c r="AA408" s="3">
        <f t="shared" si="74"/>
        <v>445240</v>
      </c>
      <c r="AB408" s="3">
        <f t="shared" si="75"/>
        <v>9599620.7999999989</v>
      </c>
      <c r="AC408" s="3">
        <f t="shared" si="76"/>
        <v>21560.553409397176</v>
      </c>
    </row>
    <row r="409" spans="1:29" x14ac:dyDescent="0.2">
      <c r="A409" s="2" t="s">
        <v>1433</v>
      </c>
      <c r="B409" s="2" t="s">
        <v>1434</v>
      </c>
      <c r="C409" s="3">
        <v>2943810</v>
      </c>
      <c r="D409" s="3">
        <f t="shared" si="66"/>
        <v>55108123.199999996</v>
      </c>
      <c r="E409" s="3">
        <v>18720</v>
      </c>
      <c r="F409" s="3">
        <v>18260</v>
      </c>
      <c r="G409" s="7">
        <v>50390</v>
      </c>
      <c r="H409" s="3">
        <f t="shared" si="67"/>
        <v>964968.49999999988</v>
      </c>
      <c r="I409" s="7">
        <v>19150</v>
      </c>
      <c r="J409" s="7">
        <v>18300</v>
      </c>
      <c r="K409" s="7">
        <v>282590</v>
      </c>
      <c r="L409" s="3">
        <f t="shared" si="68"/>
        <v>5764836</v>
      </c>
      <c r="M409" s="7">
        <v>20400</v>
      </c>
      <c r="N409" s="7">
        <v>18900</v>
      </c>
      <c r="O409" s="7">
        <v>15560</v>
      </c>
      <c r="P409" s="3">
        <f t="shared" si="69"/>
        <v>282258.40000000002</v>
      </c>
      <c r="Q409" s="7">
        <v>18140</v>
      </c>
      <c r="R409" s="7">
        <v>18080</v>
      </c>
      <c r="S409" s="7">
        <v>291630</v>
      </c>
      <c r="T409" s="3">
        <f t="shared" si="70"/>
        <v>5252256.3000000007</v>
      </c>
      <c r="U409" s="7">
        <v>18010</v>
      </c>
      <c r="V409" s="7">
        <v>17870</v>
      </c>
      <c r="W409" s="3">
        <f t="shared" si="71"/>
        <v>640170</v>
      </c>
      <c r="X409" s="3">
        <f t="shared" si="72"/>
        <v>12264319.200000001</v>
      </c>
      <c r="Y409" s="3">
        <f t="shared" si="73"/>
        <v>19157.909930174799</v>
      </c>
      <c r="AA409" s="3">
        <f t="shared" si="74"/>
        <v>2303640</v>
      </c>
      <c r="AB409" s="3">
        <f t="shared" si="75"/>
        <v>42843803.999999993</v>
      </c>
      <c r="AC409" s="3">
        <f t="shared" si="76"/>
        <v>18598.307027139654</v>
      </c>
    </row>
    <row r="410" spans="1:29" x14ac:dyDescent="0.2">
      <c r="A410" s="2" t="s">
        <v>1435</v>
      </c>
      <c r="B410" s="2" t="s">
        <v>1436</v>
      </c>
      <c r="C410" s="3">
        <v>434220</v>
      </c>
      <c r="D410" s="3">
        <f t="shared" si="66"/>
        <v>8436894.5999999996</v>
      </c>
      <c r="E410" s="3">
        <v>19430</v>
      </c>
      <c r="F410" s="3">
        <v>18560</v>
      </c>
      <c r="G410" s="7">
        <v>9680</v>
      </c>
      <c r="H410" s="3">
        <f t="shared" si="67"/>
        <v>185952.80000000002</v>
      </c>
      <c r="I410" s="7">
        <v>19210</v>
      </c>
      <c r="J410" s="7">
        <v>18440</v>
      </c>
      <c r="K410" s="7">
        <v>57180</v>
      </c>
      <c r="L410" s="3">
        <f t="shared" si="68"/>
        <v>1248239.3999999999</v>
      </c>
      <c r="M410" s="7">
        <v>21830</v>
      </c>
      <c r="N410" s="7">
        <v>19520</v>
      </c>
      <c r="O410" s="7">
        <v>2060</v>
      </c>
      <c r="P410" s="3">
        <f t="shared" si="69"/>
        <v>39490.200000000004</v>
      </c>
      <c r="Q410" s="7">
        <v>19170</v>
      </c>
      <c r="R410" s="7">
        <v>18530</v>
      </c>
      <c r="S410" s="7">
        <v>35550</v>
      </c>
      <c r="T410" s="3">
        <f t="shared" si="70"/>
        <v>627102</v>
      </c>
      <c r="U410" s="7">
        <v>17640</v>
      </c>
      <c r="V410" s="7">
        <v>17780</v>
      </c>
      <c r="W410" s="3">
        <f t="shared" si="71"/>
        <v>104470</v>
      </c>
      <c r="X410" s="3">
        <f t="shared" si="72"/>
        <v>2100784.4</v>
      </c>
      <c r="Y410" s="3">
        <f t="shared" si="73"/>
        <v>20108.972910883509</v>
      </c>
      <c r="AA410" s="3">
        <f t="shared" si="74"/>
        <v>329750</v>
      </c>
      <c r="AB410" s="3">
        <f t="shared" si="75"/>
        <v>6336110.1999999993</v>
      </c>
      <c r="AC410" s="3">
        <f t="shared" si="76"/>
        <v>19214.890674753598</v>
      </c>
    </row>
    <row r="411" spans="1:29" x14ac:dyDescent="0.2">
      <c r="A411" s="2" t="s">
        <v>1437</v>
      </c>
      <c r="B411" s="2" t="s">
        <v>1438</v>
      </c>
      <c r="C411" s="3">
        <v>2332020</v>
      </c>
      <c r="D411" s="3">
        <f t="shared" si="66"/>
        <v>48296134.200000003</v>
      </c>
      <c r="E411" s="3">
        <v>20710</v>
      </c>
      <c r="F411" s="3">
        <v>18540</v>
      </c>
      <c r="G411" s="7">
        <v>47530</v>
      </c>
      <c r="H411" s="3">
        <f t="shared" si="67"/>
        <v>969136.70000000007</v>
      </c>
      <c r="I411" s="7">
        <v>20390</v>
      </c>
      <c r="J411" s="7">
        <v>18200</v>
      </c>
      <c r="K411" s="7">
        <v>245000</v>
      </c>
      <c r="L411" s="3">
        <f t="shared" si="68"/>
        <v>5245450</v>
      </c>
      <c r="M411" s="7">
        <v>21410</v>
      </c>
      <c r="N411" s="7">
        <v>18720</v>
      </c>
      <c r="O411" s="7">
        <v>15880</v>
      </c>
      <c r="P411" s="3">
        <f t="shared" si="69"/>
        <v>339832</v>
      </c>
      <c r="Q411" s="7">
        <v>21400</v>
      </c>
      <c r="R411" s="7">
        <v>19410</v>
      </c>
      <c r="S411" s="7">
        <v>194330</v>
      </c>
      <c r="T411" s="3">
        <f t="shared" si="70"/>
        <v>3746682.4000000004</v>
      </c>
      <c r="U411" s="7">
        <v>19280</v>
      </c>
      <c r="V411" s="7">
        <v>18060</v>
      </c>
      <c r="W411" s="3">
        <f t="shared" si="71"/>
        <v>502740</v>
      </c>
      <c r="X411" s="3">
        <f t="shared" si="72"/>
        <v>10301101.100000001</v>
      </c>
      <c r="Y411" s="3">
        <f t="shared" si="73"/>
        <v>20489.917452361064</v>
      </c>
      <c r="AA411" s="3">
        <f t="shared" si="74"/>
        <v>1829280</v>
      </c>
      <c r="AB411" s="3">
        <f t="shared" si="75"/>
        <v>37995033.100000001</v>
      </c>
      <c r="AC411" s="3">
        <f t="shared" si="76"/>
        <v>20770.485163561621</v>
      </c>
    </row>
    <row r="412" spans="1:29" x14ac:dyDescent="0.2">
      <c r="A412" s="2" t="s">
        <v>1439</v>
      </c>
      <c r="B412" s="2" t="s">
        <v>1440</v>
      </c>
      <c r="C412" s="3">
        <v>237740</v>
      </c>
      <c r="D412" s="3">
        <f t="shared" si="66"/>
        <v>5232657.4000000004</v>
      </c>
      <c r="E412" s="3">
        <v>22010</v>
      </c>
      <c r="F412" s="3">
        <v>19640</v>
      </c>
      <c r="G412" s="7">
        <v>4520</v>
      </c>
      <c r="H412" s="3">
        <f t="shared" si="67"/>
        <v>92253.2</v>
      </c>
      <c r="I412" s="7">
        <v>20410</v>
      </c>
      <c r="J412" s="7">
        <v>19280</v>
      </c>
      <c r="K412" s="7">
        <v>22610</v>
      </c>
      <c r="L412" s="3">
        <f t="shared" si="68"/>
        <v>574067.9</v>
      </c>
      <c r="M412" s="7">
        <v>25390</v>
      </c>
      <c r="N412" s="7">
        <v>22570</v>
      </c>
      <c r="O412" s="7">
        <v>1420</v>
      </c>
      <c r="P412" s="3">
        <f t="shared" si="69"/>
        <v>29024.800000000003</v>
      </c>
      <c r="Q412" s="7">
        <v>20440</v>
      </c>
      <c r="R412" s="7">
        <v>18420</v>
      </c>
      <c r="S412" s="7">
        <v>10450</v>
      </c>
      <c r="T412" s="3">
        <f t="shared" si="70"/>
        <v>201057.99999999997</v>
      </c>
      <c r="U412" s="7">
        <v>19240</v>
      </c>
      <c r="V412" s="7">
        <v>18400</v>
      </c>
      <c r="W412" s="3">
        <f t="shared" si="71"/>
        <v>39000</v>
      </c>
      <c r="X412" s="3">
        <f t="shared" si="72"/>
        <v>896403.9</v>
      </c>
      <c r="Y412" s="3">
        <f t="shared" si="73"/>
        <v>22984.715384615385</v>
      </c>
      <c r="AA412" s="3">
        <f t="shared" si="74"/>
        <v>198740</v>
      </c>
      <c r="AB412" s="3">
        <f t="shared" si="75"/>
        <v>4336253.5</v>
      </c>
      <c r="AC412" s="3">
        <f t="shared" si="76"/>
        <v>21818.725470463924</v>
      </c>
    </row>
    <row r="413" spans="1:29" x14ac:dyDescent="0.2">
      <c r="A413" s="2" t="s">
        <v>1441</v>
      </c>
      <c r="B413" s="2" t="s">
        <v>1442</v>
      </c>
      <c r="C413" s="3">
        <v>395750</v>
      </c>
      <c r="D413" s="3">
        <f t="shared" si="66"/>
        <v>7792317.5000000009</v>
      </c>
      <c r="E413" s="3">
        <v>19690</v>
      </c>
      <c r="F413" s="3">
        <v>18500</v>
      </c>
      <c r="G413" s="7">
        <v>8340</v>
      </c>
      <c r="H413" s="3">
        <f t="shared" si="67"/>
        <v>161545.80000000002</v>
      </c>
      <c r="I413" s="7">
        <v>19370</v>
      </c>
      <c r="J413" s="7">
        <v>18280</v>
      </c>
      <c r="K413" s="7">
        <v>63230</v>
      </c>
      <c r="L413" s="3">
        <f t="shared" si="68"/>
        <v>1288627.3999999999</v>
      </c>
      <c r="M413" s="7">
        <v>20380</v>
      </c>
      <c r="N413" s="7">
        <v>18690</v>
      </c>
      <c r="O413" s="7">
        <v>2130</v>
      </c>
      <c r="P413" s="3">
        <f t="shared" si="69"/>
        <v>37999.199999999997</v>
      </c>
      <c r="Q413" s="7">
        <v>17840</v>
      </c>
      <c r="R413" s="7">
        <v>17920</v>
      </c>
      <c r="S413" s="7">
        <v>32120</v>
      </c>
      <c r="T413" s="3">
        <f t="shared" si="70"/>
        <v>570772.4</v>
      </c>
      <c r="U413" s="7">
        <v>17770</v>
      </c>
      <c r="V413" s="7">
        <v>17750</v>
      </c>
      <c r="W413" s="3">
        <f t="shared" si="71"/>
        <v>105820</v>
      </c>
      <c r="X413" s="3">
        <f t="shared" si="72"/>
        <v>2058944.7999999998</v>
      </c>
      <c r="Y413" s="3">
        <f t="shared" si="73"/>
        <v>19457.047817047816</v>
      </c>
      <c r="AA413" s="3">
        <f t="shared" si="74"/>
        <v>289930</v>
      </c>
      <c r="AB413" s="3">
        <f t="shared" si="75"/>
        <v>5733372.7000000011</v>
      </c>
      <c r="AC413" s="3">
        <f t="shared" si="76"/>
        <v>19775.023971303421</v>
      </c>
    </row>
    <row r="414" spans="1:29" x14ac:dyDescent="0.2">
      <c r="A414" s="2" t="s">
        <v>1443</v>
      </c>
      <c r="B414" s="2" t="s">
        <v>1444</v>
      </c>
      <c r="C414" s="3">
        <v>501910</v>
      </c>
      <c r="D414" s="3">
        <f t="shared" si="66"/>
        <v>9501156.3000000007</v>
      </c>
      <c r="E414" s="3">
        <v>18930</v>
      </c>
      <c r="F414" s="3">
        <v>18460</v>
      </c>
      <c r="G414" s="7">
        <v>9760</v>
      </c>
      <c r="H414" s="3">
        <f t="shared" si="67"/>
        <v>185830.39999999999</v>
      </c>
      <c r="I414" s="7">
        <v>19040</v>
      </c>
      <c r="J414" s="7">
        <v>18570</v>
      </c>
      <c r="K414" s="7">
        <v>68150</v>
      </c>
      <c r="L414" s="3">
        <f t="shared" si="68"/>
        <v>1345281</v>
      </c>
      <c r="M414" s="7">
        <v>19740</v>
      </c>
      <c r="N414" s="7">
        <v>18830</v>
      </c>
      <c r="O414" s="7">
        <v>4140</v>
      </c>
      <c r="P414" s="3">
        <f t="shared" si="69"/>
        <v>76383</v>
      </c>
      <c r="Q414" s="7">
        <v>18450</v>
      </c>
      <c r="R414" s="7">
        <v>18430</v>
      </c>
      <c r="S414" s="7">
        <v>33340</v>
      </c>
      <c r="T414" s="3">
        <f t="shared" si="70"/>
        <v>583116.6</v>
      </c>
      <c r="U414" s="7">
        <v>17490</v>
      </c>
      <c r="V414" s="7">
        <v>17770</v>
      </c>
      <c r="W414" s="3">
        <f t="shared" si="71"/>
        <v>115390</v>
      </c>
      <c r="X414" s="3">
        <f t="shared" si="72"/>
        <v>2190611</v>
      </c>
      <c r="Y414" s="3">
        <f t="shared" si="73"/>
        <v>18984.409394228271</v>
      </c>
      <c r="AA414" s="3">
        <f t="shared" si="74"/>
        <v>386520</v>
      </c>
      <c r="AB414" s="3">
        <f t="shared" si="75"/>
        <v>7310545.3000000007</v>
      </c>
      <c r="AC414" s="3">
        <f t="shared" si="76"/>
        <v>18913.756856048847</v>
      </c>
    </row>
    <row r="415" spans="1:29" x14ac:dyDescent="0.2">
      <c r="A415" s="2" t="s">
        <v>1445</v>
      </c>
      <c r="B415" s="2" t="s">
        <v>1446</v>
      </c>
      <c r="C415" s="3">
        <v>341400</v>
      </c>
      <c r="D415" s="3">
        <f t="shared" si="66"/>
        <v>6681198</v>
      </c>
      <c r="E415" s="3">
        <v>19570</v>
      </c>
      <c r="F415" s="3">
        <v>18580</v>
      </c>
      <c r="G415" s="7">
        <v>7760</v>
      </c>
      <c r="H415" s="3">
        <f t="shared" si="67"/>
        <v>154501.6</v>
      </c>
      <c r="I415" s="7">
        <v>19910</v>
      </c>
      <c r="J415" s="7">
        <v>18720</v>
      </c>
      <c r="K415" s="7">
        <v>37130</v>
      </c>
      <c r="L415" s="3">
        <f t="shared" si="68"/>
        <v>754481.6</v>
      </c>
      <c r="M415" s="7">
        <v>20320</v>
      </c>
      <c r="N415" s="7">
        <v>18920</v>
      </c>
      <c r="O415" s="7">
        <v>2480</v>
      </c>
      <c r="P415" s="3">
        <f t="shared" si="69"/>
        <v>45408.799999999996</v>
      </c>
      <c r="Q415" s="7">
        <v>18310</v>
      </c>
      <c r="R415" s="7">
        <v>18110</v>
      </c>
      <c r="S415" s="7">
        <v>27110</v>
      </c>
      <c r="T415" s="3">
        <f t="shared" si="70"/>
        <v>498823.99999999994</v>
      </c>
      <c r="U415" s="7">
        <v>18400</v>
      </c>
      <c r="V415" s="7">
        <v>18080</v>
      </c>
      <c r="W415" s="3">
        <f t="shared" si="71"/>
        <v>74480</v>
      </c>
      <c r="X415" s="3">
        <f t="shared" si="72"/>
        <v>1453216</v>
      </c>
      <c r="Y415" s="3">
        <f t="shared" si="73"/>
        <v>19511.493018259935</v>
      </c>
      <c r="AA415" s="3">
        <f t="shared" si="74"/>
        <v>266920</v>
      </c>
      <c r="AB415" s="3">
        <f t="shared" si="75"/>
        <v>5227982</v>
      </c>
      <c r="AC415" s="3">
        <f t="shared" si="76"/>
        <v>19586.325490783755</v>
      </c>
    </row>
    <row r="416" spans="1:29" x14ac:dyDescent="0.2">
      <c r="A416" s="2" t="s">
        <v>1447</v>
      </c>
      <c r="B416" s="2" t="s">
        <v>1448</v>
      </c>
      <c r="C416" s="3">
        <v>36850</v>
      </c>
      <c r="D416" s="3">
        <f t="shared" si="66"/>
        <v>861921.5</v>
      </c>
      <c r="E416" s="3">
        <v>23390</v>
      </c>
      <c r="F416" s="3">
        <v>20300</v>
      </c>
      <c r="G416" s="7">
        <v>490</v>
      </c>
      <c r="H416" s="3">
        <f t="shared" si="67"/>
        <v>9858.8000000000011</v>
      </c>
      <c r="I416" s="7">
        <v>20120</v>
      </c>
      <c r="J416" s="7">
        <v>18670</v>
      </c>
      <c r="K416" s="7">
        <v>4830</v>
      </c>
      <c r="L416" s="3">
        <f t="shared" si="68"/>
        <v>107515.8</v>
      </c>
      <c r="M416" s="7">
        <v>22260</v>
      </c>
      <c r="N416" s="7">
        <v>19130</v>
      </c>
      <c r="O416" s="7">
        <v>40</v>
      </c>
      <c r="P416" s="3">
        <f t="shared" si="69"/>
        <v>858</v>
      </c>
      <c r="Q416" s="7">
        <v>21450</v>
      </c>
      <c r="R416" s="7">
        <v>20500</v>
      </c>
      <c r="S416" s="7" t="s">
        <v>736</v>
      </c>
      <c r="T416" s="3" t="str">
        <f t="shared" si="70"/>
        <v xml:space="preserve"> </v>
      </c>
      <c r="U416" s="7">
        <v>20010</v>
      </c>
      <c r="V416" s="7">
        <v>18510</v>
      </c>
      <c r="W416" s="3" t="str">
        <f t="shared" si="71"/>
        <v xml:space="preserve"> </v>
      </c>
      <c r="X416" s="3" t="str">
        <f t="shared" si="72"/>
        <v xml:space="preserve"> </v>
      </c>
      <c r="Y416" s="3" t="str">
        <f t="shared" si="73"/>
        <v xml:space="preserve"> </v>
      </c>
      <c r="AA416" s="3" t="str">
        <f t="shared" si="74"/>
        <v xml:space="preserve"> </v>
      </c>
      <c r="AB416" s="3" t="str">
        <f t="shared" si="75"/>
        <v xml:space="preserve"> </v>
      </c>
      <c r="AC416" s="3" t="str">
        <f t="shared" si="76"/>
        <v xml:space="preserve"> </v>
      </c>
    </row>
    <row r="417" spans="1:29" x14ac:dyDescent="0.2">
      <c r="A417" s="2" t="s">
        <v>1451</v>
      </c>
      <c r="B417" s="2" t="s">
        <v>1452</v>
      </c>
      <c r="C417" s="3">
        <v>170690</v>
      </c>
      <c r="D417" s="3">
        <f t="shared" si="66"/>
        <v>6457202.6999999993</v>
      </c>
      <c r="E417" s="3">
        <v>37830</v>
      </c>
      <c r="F417" s="3">
        <v>35310</v>
      </c>
      <c r="G417" s="7">
        <v>3360</v>
      </c>
      <c r="H417" s="3">
        <f t="shared" si="67"/>
        <v>115147.20000000001</v>
      </c>
      <c r="I417" s="7">
        <v>34270</v>
      </c>
      <c r="J417" s="7">
        <v>31370</v>
      </c>
      <c r="K417" s="7">
        <v>15850</v>
      </c>
      <c r="L417" s="3">
        <f t="shared" si="68"/>
        <v>663322.5</v>
      </c>
      <c r="M417" s="7">
        <v>41850</v>
      </c>
      <c r="N417" s="7">
        <v>39710</v>
      </c>
      <c r="O417" s="7">
        <v>1150</v>
      </c>
      <c r="P417" s="3">
        <f t="shared" si="69"/>
        <v>35385.5</v>
      </c>
      <c r="Q417" s="7">
        <v>30770</v>
      </c>
      <c r="R417" s="7">
        <v>28530</v>
      </c>
      <c r="S417" s="7">
        <v>11370</v>
      </c>
      <c r="T417" s="3">
        <f t="shared" si="70"/>
        <v>376574.39999999997</v>
      </c>
      <c r="U417" s="7">
        <v>33120</v>
      </c>
      <c r="V417" s="7">
        <v>30610</v>
      </c>
      <c r="W417" s="3">
        <f t="shared" si="71"/>
        <v>31730</v>
      </c>
      <c r="X417" s="3">
        <f t="shared" si="72"/>
        <v>1190429.5999999999</v>
      </c>
      <c r="Y417" s="3">
        <f t="shared" si="73"/>
        <v>37517.478726757006</v>
      </c>
      <c r="AA417" s="3">
        <f t="shared" si="74"/>
        <v>138960</v>
      </c>
      <c r="AB417" s="3">
        <f t="shared" si="75"/>
        <v>5266773.0999999996</v>
      </c>
      <c r="AC417" s="3">
        <f t="shared" si="76"/>
        <v>37901.360823258488</v>
      </c>
    </row>
    <row r="418" spans="1:29" x14ac:dyDescent="0.2">
      <c r="A418" s="2" t="s">
        <v>1453</v>
      </c>
      <c r="B418" s="2" t="s">
        <v>1454</v>
      </c>
      <c r="C418" s="3">
        <v>99010</v>
      </c>
      <c r="D418" s="3">
        <f t="shared" si="66"/>
        <v>4465351</v>
      </c>
      <c r="E418" s="3">
        <v>45100</v>
      </c>
      <c r="F418" s="3">
        <v>42160</v>
      </c>
      <c r="G418" s="7">
        <v>2760</v>
      </c>
      <c r="H418" s="3">
        <f t="shared" si="67"/>
        <v>105349.20000000001</v>
      </c>
      <c r="I418" s="7">
        <v>38170</v>
      </c>
      <c r="J418" s="7">
        <v>35020</v>
      </c>
      <c r="K418" s="7">
        <v>9840</v>
      </c>
      <c r="L418" s="3">
        <f t="shared" si="68"/>
        <v>481471.2</v>
      </c>
      <c r="M418" s="7">
        <v>48930</v>
      </c>
      <c r="N418" s="7">
        <v>46420</v>
      </c>
      <c r="O418" s="7">
        <v>570</v>
      </c>
      <c r="P418" s="3">
        <f t="shared" si="69"/>
        <v>21449.100000000002</v>
      </c>
      <c r="Q418" s="7">
        <v>37630</v>
      </c>
      <c r="R418" s="7">
        <v>36250</v>
      </c>
      <c r="S418" s="7">
        <v>6840</v>
      </c>
      <c r="T418" s="3">
        <f t="shared" si="70"/>
        <v>278661.60000000003</v>
      </c>
      <c r="U418" s="7">
        <v>40740</v>
      </c>
      <c r="V418" s="7">
        <v>38660</v>
      </c>
      <c r="W418" s="3">
        <f t="shared" si="71"/>
        <v>20010</v>
      </c>
      <c r="X418" s="3">
        <f t="shared" si="72"/>
        <v>886931.10000000009</v>
      </c>
      <c r="Y418" s="3">
        <f t="shared" si="73"/>
        <v>44324.39280359821</v>
      </c>
      <c r="AA418" s="3">
        <f t="shared" si="74"/>
        <v>79000</v>
      </c>
      <c r="AB418" s="3">
        <f t="shared" si="75"/>
        <v>3578419.9</v>
      </c>
      <c r="AC418" s="3">
        <f t="shared" si="76"/>
        <v>45296.454430379745</v>
      </c>
    </row>
    <row r="419" spans="1:29" x14ac:dyDescent="0.2">
      <c r="A419" s="2" t="s">
        <v>1455</v>
      </c>
      <c r="B419" s="2" t="s">
        <v>1456</v>
      </c>
      <c r="C419" s="3">
        <v>2097380</v>
      </c>
      <c r="D419" s="3">
        <f t="shared" si="66"/>
        <v>52119893</v>
      </c>
      <c r="E419" s="3">
        <v>24850</v>
      </c>
      <c r="F419" s="3">
        <v>22320</v>
      </c>
      <c r="G419" s="7">
        <v>32690</v>
      </c>
      <c r="H419" s="3">
        <f t="shared" si="67"/>
        <v>770503.3</v>
      </c>
      <c r="I419" s="7">
        <v>23570</v>
      </c>
      <c r="J419" s="7">
        <v>21700</v>
      </c>
      <c r="K419" s="7">
        <v>212630</v>
      </c>
      <c r="L419" s="3">
        <f t="shared" si="68"/>
        <v>5694231.4000000004</v>
      </c>
      <c r="M419" s="7">
        <v>26780</v>
      </c>
      <c r="N419" s="7">
        <v>23590</v>
      </c>
      <c r="O419" s="7">
        <v>11380</v>
      </c>
      <c r="P419" s="3">
        <f t="shared" si="69"/>
        <v>255139.6</v>
      </c>
      <c r="Q419" s="7">
        <v>22420</v>
      </c>
      <c r="R419" s="7">
        <v>21030</v>
      </c>
      <c r="S419" s="7">
        <v>165140</v>
      </c>
      <c r="T419" s="3">
        <f t="shared" si="70"/>
        <v>3423352.2</v>
      </c>
      <c r="U419" s="7">
        <v>20730</v>
      </c>
      <c r="V419" s="7">
        <v>19130</v>
      </c>
      <c r="W419" s="3">
        <f t="shared" si="71"/>
        <v>421840</v>
      </c>
      <c r="X419" s="3">
        <f t="shared" si="72"/>
        <v>10143226.5</v>
      </c>
      <c r="Y419" s="3">
        <f t="shared" si="73"/>
        <v>24045.198416461219</v>
      </c>
      <c r="AA419" s="3">
        <f t="shared" si="74"/>
        <v>1675540</v>
      </c>
      <c r="AB419" s="3">
        <f t="shared" si="75"/>
        <v>41976666.5</v>
      </c>
      <c r="AC419" s="3">
        <f t="shared" si="76"/>
        <v>25052.619752438019</v>
      </c>
    </row>
    <row r="420" spans="1:29" x14ac:dyDescent="0.2">
      <c r="A420" s="2" t="s">
        <v>1457</v>
      </c>
      <c r="B420" s="2" t="s">
        <v>1458</v>
      </c>
      <c r="C420" s="3">
        <v>894920</v>
      </c>
      <c r="D420" s="3">
        <f t="shared" si="66"/>
        <v>19527154.399999999</v>
      </c>
      <c r="E420" s="3">
        <v>21820</v>
      </c>
      <c r="F420" s="3">
        <v>19570</v>
      </c>
      <c r="G420" s="7">
        <v>19140</v>
      </c>
      <c r="H420" s="3">
        <f t="shared" si="67"/>
        <v>379163.39999999997</v>
      </c>
      <c r="I420" s="7">
        <v>19810</v>
      </c>
      <c r="J420" s="7">
        <v>18770</v>
      </c>
      <c r="K420" s="7">
        <v>93920</v>
      </c>
      <c r="L420" s="3">
        <f t="shared" si="68"/>
        <v>2293526.4000000004</v>
      </c>
      <c r="M420" s="7">
        <v>24420</v>
      </c>
      <c r="N420" s="7">
        <v>21810</v>
      </c>
      <c r="O420" s="7">
        <v>6850</v>
      </c>
      <c r="P420" s="3">
        <f t="shared" si="69"/>
        <v>131040.5</v>
      </c>
      <c r="Q420" s="7">
        <v>19130</v>
      </c>
      <c r="R420" s="7">
        <v>18630</v>
      </c>
      <c r="S420" s="7">
        <v>56150</v>
      </c>
      <c r="T420" s="3">
        <f t="shared" si="70"/>
        <v>1029791</v>
      </c>
      <c r="U420" s="7">
        <v>18340</v>
      </c>
      <c r="V420" s="7">
        <v>18080</v>
      </c>
      <c r="W420" s="3">
        <f t="shared" si="71"/>
        <v>176060</v>
      </c>
      <c r="X420" s="3">
        <f t="shared" si="72"/>
        <v>3833521.3000000003</v>
      </c>
      <c r="Y420" s="3">
        <f t="shared" si="73"/>
        <v>21773.948085879816</v>
      </c>
      <c r="AA420" s="3">
        <f t="shared" si="74"/>
        <v>718860</v>
      </c>
      <c r="AB420" s="3">
        <f t="shared" si="75"/>
        <v>15693633.099999998</v>
      </c>
      <c r="AC420" s="3">
        <f t="shared" si="76"/>
        <v>21831.278830370306</v>
      </c>
    </row>
    <row r="421" spans="1:29" x14ac:dyDescent="0.2">
      <c r="A421" s="2" t="s">
        <v>1459</v>
      </c>
      <c r="B421" s="2" t="s">
        <v>1460</v>
      </c>
      <c r="C421" s="3">
        <v>13530</v>
      </c>
      <c r="D421" s="3">
        <f t="shared" si="66"/>
        <v>397646.7</v>
      </c>
      <c r="E421" s="3">
        <v>29390</v>
      </c>
      <c r="F421" s="3">
        <v>27570</v>
      </c>
      <c r="G421" s="7" t="s">
        <v>736</v>
      </c>
      <c r="H421" s="3" t="str">
        <f t="shared" si="67"/>
        <v xml:space="preserve"> </v>
      </c>
      <c r="I421" s="7">
        <v>24550</v>
      </c>
      <c r="J421" s="7">
        <v>22660</v>
      </c>
      <c r="K421" s="7">
        <v>1450</v>
      </c>
      <c r="L421" s="3">
        <f t="shared" si="68"/>
        <v>51953.5</v>
      </c>
      <c r="M421" s="7">
        <v>35830</v>
      </c>
      <c r="N421" s="7">
        <v>40320</v>
      </c>
      <c r="O421" s="7" t="s">
        <v>202</v>
      </c>
      <c r="P421" s="3" t="str">
        <f t="shared" si="69"/>
        <v xml:space="preserve"> </v>
      </c>
      <c r="Q421" s="7" t="s">
        <v>202</v>
      </c>
      <c r="R421" s="7" t="s">
        <v>202</v>
      </c>
      <c r="S421" s="7">
        <v>1320</v>
      </c>
      <c r="T421" s="3">
        <f t="shared" si="70"/>
        <v>44589.599999999999</v>
      </c>
      <c r="U421" s="7">
        <v>33780</v>
      </c>
      <c r="V421" s="7">
        <v>36780</v>
      </c>
      <c r="W421" s="3" t="str">
        <f t="shared" si="71"/>
        <v xml:space="preserve"> </v>
      </c>
      <c r="X421" s="3" t="str">
        <f t="shared" si="72"/>
        <v xml:space="preserve"> </v>
      </c>
      <c r="Y421" s="3" t="str">
        <f t="shared" si="73"/>
        <v xml:space="preserve"> </v>
      </c>
      <c r="AA421" s="3" t="str">
        <f t="shared" si="74"/>
        <v xml:space="preserve"> </v>
      </c>
      <c r="AB421" s="3" t="str">
        <f t="shared" si="75"/>
        <v xml:space="preserve"> </v>
      </c>
      <c r="AC421" s="3" t="str">
        <f t="shared" si="76"/>
        <v xml:space="preserve"> </v>
      </c>
    </row>
    <row r="422" spans="1:29" x14ac:dyDescent="0.2">
      <c r="A422" s="2" t="s">
        <v>1461</v>
      </c>
      <c r="B422" s="2" t="s">
        <v>1462</v>
      </c>
      <c r="C422" s="3">
        <v>61380</v>
      </c>
      <c r="D422" s="3">
        <f t="shared" si="66"/>
        <v>1975822.2</v>
      </c>
      <c r="E422" s="3">
        <v>32190</v>
      </c>
      <c r="F422" s="3">
        <v>30060</v>
      </c>
      <c r="G422" s="7">
        <v>1970</v>
      </c>
      <c r="H422" s="3">
        <f t="shared" si="67"/>
        <v>65916.2</v>
      </c>
      <c r="I422" s="7">
        <v>33460</v>
      </c>
      <c r="J422" s="7">
        <v>31040</v>
      </c>
      <c r="K422" s="7">
        <v>8570</v>
      </c>
      <c r="L422" s="3">
        <f t="shared" si="68"/>
        <v>287437.8</v>
      </c>
      <c r="M422" s="7">
        <v>33540</v>
      </c>
      <c r="N422" s="7">
        <v>30870</v>
      </c>
      <c r="O422" s="7">
        <v>260</v>
      </c>
      <c r="P422" s="3">
        <f t="shared" si="69"/>
        <v>7971.6</v>
      </c>
      <c r="Q422" s="7">
        <v>30660</v>
      </c>
      <c r="R422" s="7">
        <v>29090</v>
      </c>
      <c r="S422" s="7">
        <v>4570</v>
      </c>
      <c r="T422" s="3">
        <f t="shared" si="70"/>
        <v>140161.9</v>
      </c>
      <c r="U422" s="7">
        <v>30670</v>
      </c>
      <c r="V422" s="7">
        <v>29120</v>
      </c>
      <c r="W422" s="3">
        <f t="shared" si="71"/>
        <v>15370</v>
      </c>
      <c r="X422" s="3">
        <f t="shared" si="72"/>
        <v>501487.5</v>
      </c>
      <c r="Y422" s="3">
        <f t="shared" si="73"/>
        <v>32627.683799609629</v>
      </c>
      <c r="AA422" s="3">
        <f t="shared" si="74"/>
        <v>46010</v>
      </c>
      <c r="AB422" s="3">
        <f t="shared" si="75"/>
        <v>1474334.7</v>
      </c>
      <c r="AC422" s="3">
        <f t="shared" si="76"/>
        <v>32043.788306889808</v>
      </c>
    </row>
    <row r="423" spans="1:29" x14ac:dyDescent="0.2">
      <c r="A423" s="2" t="s">
        <v>1463</v>
      </c>
      <c r="B423" s="2" t="s">
        <v>1464</v>
      </c>
      <c r="C423" s="3">
        <v>830640</v>
      </c>
      <c r="D423" s="3">
        <f t="shared" si="66"/>
        <v>21488656.800000001</v>
      </c>
      <c r="E423" s="3">
        <v>25870</v>
      </c>
      <c r="F423" s="3">
        <v>23570</v>
      </c>
      <c r="G423" s="7">
        <v>17980</v>
      </c>
      <c r="H423" s="3">
        <f t="shared" si="67"/>
        <v>409584.4</v>
      </c>
      <c r="I423" s="7">
        <v>22780</v>
      </c>
      <c r="J423" s="7">
        <v>20880</v>
      </c>
      <c r="K423" s="7">
        <v>100820</v>
      </c>
      <c r="L423" s="3">
        <f t="shared" si="68"/>
        <v>2862279.8000000003</v>
      </c>
      <c r="M423" s="7">
        <v>28390</v>
      </c>
      <c r="N423" s="7">
        <v>24740</v>
      </c>
      <c r="O423" s="7">
        <v>4930</v>
      </c>
      <c r="P423" s="3">
        <f t="shared" si="69"/>
        <v>116150.79999999999</v>
      </c>
      <c r="Q423" s="7">
        <v>23560</v>
      </c>
      <c r="R423" s="7">
        <v>21700</v>
      </c>
      <c r="S423" s="7">
        <v>59110</v>
      </c>
      <c r="T423" s="3">
        <f t="shared" si="70"/>
        <v>1340614.8</v>
      </c>
      <c r="U423" s="7">
        <v>22680</v>
      </c>
      <c r="V423" s="7">
        <v>21450</v>
      </c>
      <c r="W423" s="3">
        <f t="shared" si="71"/>
        <v>182840</v>
      </c>
      <c r="X423" s="3">
        <f t="shared" si="72"/>
        <v>4728629.8</v>
      </c>
      <c r="Y423" s="3">
        <f t="shared" si="73"/>
        <v>25862.118792386787</v>
      </c>
      <c r="AA423" s="3">
        <f t="shared" si="74"/>
        <v>647800</v>
      </c>
      <c r="AB423" s="3">
        <f t="shared" si="75"/>
        <v>16760027</v>
      </c>
      <c r="AC423" s="3">
        <f t="shared" si="76"/>
        <v>25872.224451991355</v>
      </c>
    </row>
    <row r="424" spans="1:29" x14ac:dyDescent="0.2">
      <c r="A424" s="2" t="s">
        <v>1465</v>
      </c>
      <c r="B424" s="2" t="s">
        <v>1466</v>
      </c>
      <c r="C424" s="3">
        <v>23650</v>
      </c>
      <c r="D424" s="3">
        <f t="shared" si="66"/>
        <v>756800</v>
      </c>
      <c r="E424" s="3">
        <v>32000</v>
      </c>
      <c r="F424" s="3">
        <v>30270</v>
      </c>
      <c r="G424" s="7">
        <v>280</v>
      </c>
      <c r="H424" s="3">
        <f t="shared" si="67"/>
        <v>7537.6</v>
      </c>
      <c r="I424" s="7">
        <v>26920</v>
      </c>
      <c r="J424" s="7">
        <v>26340</v>
      </c>
      <c r="K424" s="7">
        <v>2760</v>
      </c>
      <c r="L424" s="3">
        <f t="shared" si="68"/>
        <v>98090.4</v>
      </c>
      <c r="M424" s="7">
        <v>35540</v>
      </c>
      <c r="N424" s="7">
        <v>32710</v>
      </c>
      <c r="O424" s="7" t="s">
        <v>736</v>
      </c>
      <c r="P424" s="3" t="str">
        <f t="shared" si="69"/>
        <v xml:space="preserve"> </v>
      </c>
      <c r="Q424" s="7">
        <v>23960</v>
      </c>
      <c r="R424" s="7">
        <v>22880</v>
      </c>
      <c r="S424" s="7">
        <v>830</v>
      </c>
      <c r="T424" s="3">
        <f t="shared" si="70"/>
        <v>28485.599999999999</v>
      </c>
      <c r="U424" s="7">
        <v>34320</v>
      </c>
      <c r="V424" s="7">
        <v>33970</v>
      </c>
      <c r="W424" s="3" t="str">
        <f t="shared" si="71"/>
        <v xml:space="preserve"> </v>
      </c>
      <c r="X424" s="3" t="str">
        <f t="shared" si="72"/>
        <v xml:space="preserve"> </v>
      </c>
      <c r="Y424" s="3" t="str">
        <f t="shared" si="73"/>
        <v xml:space="preserve"> </v>
      </c>
      <c r="AA424" s="3" t="str">
        <f t="shared" si="74"/>
        <v xml:space="preserve"> </v>
      </c>
      <c r="AB424" s="3" t="str">
        <f t="shared" si="75"/>
        <v xml:space="preserve"> </v>
      </c>
      <c r="AC424" s="3" t="str">
        <f t="shared" si="76"/>
        <v xml:space="preserve"> </v>
      </c>
    </row>
    <row r="425" spans="1:29" x14ac:dyDescent="0.2">
      <c r="A425" s="2" t="s">
        <v>1467</v>
      </c>
      <c r="B425" s="2" t="s">
        <v>1468</v>
      </c>
      <c r="C425" s="3">
        <v>39750</v>
      </c>
      <c r="D425" s="3">
        <f t="shared" si="66"/>
        <v>1345537.5</v>
      </c>
      <c r="E425" s="3">
        <v>33850</v>
      </c>
      <c r="F425" s="3">
        <v>32310</v>
      </c>
      <c r="G425" s="7">
        <v>340</v>
      </c>
      <c r="H425" s="3">
        <f t="shared" si="67"/>
        <v>10118.4</v>
      </c>
      <c r="I425" s="7">
        <v>29760</v>
      </c>
      <c r="J425" s="7">
        <v>29100</v>
      </c>
      <c r="K425" s="7">
        <v>5470</v>
      </c>
      <c r="L425" s="3">
        <f t="shared" si="68"/>
        <v>205289.1</v>
      </c>
      <c r="M425" s="7">
        <v>37530</v>
      </c>
      <c r="N425" s="7">
        <v>35380</v>
      </c>
      <c r="O425" s="7" t="s">
        <v>736</v>
      </c>
      <c r="P425" s="3" t="str">
        <f t="shared" si="69"/>
        <v xml:space="preserve"> </v>
      </c>
      <c r="Q425" s="7">
        <v>29970</v>
      </c>
      <c r="R425" s="7">
        <v>28930</v>
      </c>
      <c r="S425" s="7">
        <v>3560</v>
      </c>
      <c r="T425" s="3">
        <f t="shared" si="70"/>
        <v>97330.4</v>
      </c>
      <c r="U425" s="7">
        <v>27340</v>
      </c>
      <c r="V425" s="7">
        <v>26520</v>
      </c>
      <c r="W425" s="3" t="str">
        <f t="shared" si="71"/>
        <v xml:space="preserve"> </v>
      </c>
      <c r="X425" s="3" t="str">
        <f t="shared" si="72"/>
        <v xml:space="preserve"> </v>
      </c>
      <c r="Y425" s="3" t="str">
        <f t="shared" si="73"/>
        <v xml:space="preserve"> </v>
      </c>
      <c r="AA425" s="3" t="str">
        <f t="shared" si="74"/>
        <v xml:space="preserve"> </v>
      </c>
      <c r="AB425" s="3" t="str">
        <f t="shared" si="75"/>
        <v xml:space="preserve"> </v>
      </c>
      <c r="AC425" s="3" t="str">
        <f t="shared" si="76"/>
        <v xml:space="preserve"> </v>
      </c>
    </row>
    <row r="426" spans="1:29" x14ac:dyDescent="0.2">
      <c r="A426" s="2" t="s">
        <v>1469</v>
      </c>
      <c r="B426" s="2" t="s">
        <v>1470</v>
      </c>
      <c r="C426" s="3">
        <v>15300</v>
      </c>
      <c r="D426" s="3">
        <f t="shared" si="66"/>
        <v>468486</v>
      </c>
      <c r="E426" s="3">
        <v>30620</v>
      </c>
      <c r="F426" s="3">
        <v>26760</v>
      </c>
      <c r="G426" s="7">
        <v>180</v>
      </c>
      <c r="H426" s="3">
        <f t="shared" si="67"/>
        <v>7068.6</v>
      </c>
      <c r="I426" s="7">
        <v>39270</v>
      </c>
      <c r="J426" s="7">
        <v>37190</v>
      </c>
      <c r="K426" s="7">
        <v>710</v>
      </c>
      <c r="L426" s="3">
        <f t="shared" si="68"/>
        <v>23096.3</v>
      </c>
      <c r="M426" s="7">
        <v>32530</v>
      </c>
      <c r="N426" s="7">
        <v>28220</v>
      </c>
      <c r="O426" s="7">
        <v>140</v>
      </c>
      <c r="P426" s="3">
        <f t="shared" si="69"/>
        <v>3136</v>
      </c>
      <c r="Q426" s="7">
        <v>22400</v>
      </c>
      <c r="R426" s="7">
        <v>18930</v>
      </c>
      <c r="S426" s="7">
        <v>520</v>
      </c>
      <c r="T426" s="3">
        <f t="shared" si="70"/>
        <v>14513.2</v>
      </c>
      <c r="U426" s="7">
        <v>27910</v>
      </c>
      <c r="V426" s="7">
        <v>23520</v>
      </c>
      <c r="W426" s="3">
        <f t="shared" si="71"/>
        <v>1550</v>
      </c>
      <c r="X426" s="3">
        <f t="shared" si="72"/>
        <v>47814.100000000006</v>
      </c>
      <c r="Y426" s="3">
        <f t="shared" si="73"/>
        <v>30847.806451612909</v>
      </c>
      <c r="AA426" s="3">
        <f t="shared" si="74"/>
        <v>13750</v>
      </c>
      <c r="AB426" s="3">
        <f t="shared" si="75"/>
        <v>420671.9</v>
      </c>
      <c r="AC426" s="3">
        <f t="shared" si="76"/>
        <v>30594.32</v>
      </c>
    </row>
    <row r="427" spans="1:29" x14ac:dyDescent="0.2">
      <c r="A427" s="2" t="s">
        <v>1473</v>
      </c>
      <c r="B427" s="2" t="s">
        <v>1474</v>
      </c>
      <c r="C427" s="3">
        <v>24760</v>
      </c>
      <c r="D427" s="3">
        <f t="shared" si="66"/>
        <v>1230572</v>
      </c>
      <c r="E427" s="3">
        <v>49700</v>
      </c>
      <c r="F427" s="3">
        <v>49290</v>
      </c>
      <c r="G427" s="7">
        <v>710</v>
      </c>
      <c r="H427" s="3">
        <f t="shared" si="67"/>
        <v>34151</v>
      </c>
      <c r="I427" s="7">
        <v>48100</v>
      </c>
      <c r="J427" s="7">
        <v>48880</v>
      </c>
      <c r="K427" s="7">
        <v>2280</v>
      </c>
      <c r="L427" s="3">
        <f t="shared" si="68"/>
        <v>102280.8</v>
      </c>
      <c r="M427" s="7">
        <v>44860</v>
      </c>
      <c r="N427" s="7">
        <v>42880</v>
      </c>
      <c r="O427" s="7">
        <v>160</v>
      </c>
      <c r="P427" s="3">
        <f t="shared" si="69"/>
        <v>6387.2000000000007</v>
      </c>
      <c r="Q427" s="7">
        <v>39920</v>
      </c>
      <c r="R427" s="7">
        <v>40230</v>
      </c>
      <c r="S427" s="7" t="s">
        <v>736</v>
      </c>
      <c r="T427" s="3" t="str">
        <f t="shared" si="70"/>
        <v xml:space="preserve"> </v>
      </c>
      <c r="U427" s="7">
        <v>36820</v>
      </c>
      <c r="V427" s="7">
        <v>33660</v>
      </c>
      <c r="W427" s="3" t="str">
        <f t="shared" si="71"/>
        <v xml:space="preserve"> </v>
      </c>
      <c r="X427" s="3" t="str">
        <f t="shared" si="72"/>
        <v xml:space="preserve"> </v>
      </c>
      <c r="Y427" s="3" t="str">
        <f t="shared" si="73"/>
        <v xml:space="preserve"> </v>
      </c>
      <c r="AA427" s="3" t="str">
        <f t="shared" si="74"/>
        <v xml:space="preserve"> </v>
      </c>
      <c r="AB427" s="3" t="str">
        <f t="shared" si="75"/>
        <v xml:space="preserve"> </v>
      </c>
      <c r="AC427" s="3" t="str">
        <f t="shared" si="76"/>
        <v xml:space="preserve"> </v>
      </c>
    </row>
    <row r="428" spans="1:29" x14ac:dyDescent="0.2">
      <c r="A428" s="2" t="s">
        <v>1475</v>
      </c>
      <c r="B428" s="2" t="s">
        <v>1476</v>
      </c>
      <c r="C428" s="3">
        <v>7730</v>
      </c>
      <c r="D428" s="3">
        <f t="shared" si="66"/>
        <v>264366</v>
      </c>
      <c r="E428" s="3">
        <v>34200</v>
      </c>
      <c r="F428" s="3">
        <v>32390</v>
      </c>
      <c r="G428" s="7">
        <v>290</v>
      </c>
      <c r="H428" s="3">
        <f t="shared" si="67"/>
        <v>9964.4</v>
      </c>
      <c r="I428" s="7">
        <v>34360</v>
      </c>
      <c r="J428" s="7">
        <v>32790</v>
      </c>
      <c r="K428" s="7">
        <v>1280</v>
      </c>
      <c r="L428" s="3">
        <f t="shared" si="68"/>
        <v>43993.599999999999</v>
      </c>
      <c r="M428" s="7">
        <v>34370</v>
      </c>
      <c r="N428" s="7">
        <v>33260</v>
      </c>
      <c r="O428" s="7">
        <v>380</v>
      </c>
      <c r="P428" s="3">
        <f t="shared" si="69"/>
        <v>11046.6</v>
      </c>
      <c r="Q428" s="7">
        <v>29070</v>
      </c>
      <c r="R428" s="7">
        <v>27440</v>
      </c>
      <c r="S428" s="7" t="s">
        <v>202</v>
      </c>
      <c r="T428" s="3" t="str">
        <f t="shared" si="70"/>
        <v xml:space="preserve"> </v>
      </c>
      <c r="U428" s="7" t="s">
        <v>202</v>
      </c>
      <c r="V428" s="7" t="s">
        <v>202</v>
      </c>
      <c r="W428" s="3" t="str">
        <f t="shared" si="71"/>
        <v xml:space="preserve"> </v>
      </c>
      <c r="X428" s="3" t="str">
        <f t="shared" si="72"/>
        <v xml:space="preserve"> </v>
      </c>
      <c r="Y428" s="3" t="str">
        <f t="shared" si="73"/>
        <v xml:space="preserve"> </v>
      </c>
      <c r="AA428" s="3" t="str">
        <f t="shared" si="74"/>
        <v xml:space="preserve"> </v>
      </c>
      <c r="AB428" s="3" t="str">
        <f t="shared" si="75"/>
        <v xml:space="preserve"> </v>
      </c>
      <c r="AC428" s="3" t="str">
        <f t="shared" si="76"/>
        <v xml:space="preserve"> </v>
      </c>
    </row>
    <row r="429" spans="1:29" x14ac:dyDescent="0.2">
      <c r="A429" s="2" t="s">
        <v>1477</v>
      </c>
      <c r="B429" s="2" t="s">
        <v>1478</v>
      </c>
      <c r="C429" s="3">
        <v>141960</v>
      </c>
      <c r="D429" s="3">
        <f t="shared" si="66"/>
        <v>5437068</v>
      </c>
      <c r="E429" s="3">
        <v>38300</v>
      </c>
      <c r="F429" s="3">
        <v>35150</v>
      </c>
      <c r="G429" s="7">
        <v>3890</v>
      </c>
      <c r="H429" s="3">
        <f t="shared" si="67"/>
        <v>140078.9</v>
      </c>
      <c r="I429" s="7">
        <v>36010</v>
      </c>
      <c r="J429" s="7">
        <v>32170</v>
      </c>
      <c r="K429" s="7">
        <v>12980</v>
      </c>
      <c r="L429" s="3">
        <f t="shared" si="68"/>
        <v>563202.19999999995</v>
      </c>
      <c r="M429" s="7">
        <v>43390</v>
      </c>
      <c r="N429" s="7">
        <v>39970</v>
      </c>
      <c r="O429" s="7">
        <v>1420</v>
      </c>
      <c r="P429" s="3">
        <f t="shared" si="69"/>
        <v>44701.599999999999</v>
      </c>
      <c r="Q429" s="7">
        <v>31480</v>
      </c>
      <c r="R429" s="7">
        <v>28600</v>
      </c>
      <c r="S429" s="7">
        <v>10590</v>
      </c>
      <c r="T429" s="3">
        <f t="shared" si="70"/>
        <v>349364.10000000003</v>
      </c>
      <c r="U429" s="7">
        <v>32990</v>
      </c>
      <c r="V429" s="7">
        <v>29930</v>
      </c>
      <c r="W429" s="3">
        <f t="shared" si="71"/>
        <v>28880</v>
      </c>
      <c r="X429" s="3">
        <f t="shared" si="72"/>
        <v>1097346.8</v>
      </c>
      <c r="Y429" s="3">
        <f t="shared" si="73"/>
        <v>37996.772853185597</v>
      </c>
      <c r="AA429" s="3">
        <f t="shared" si="74"/>
        <v>113080</v>
      </c>
      <c r="AB429" s="3">
        <f t="shared" si="75"/>
        <v>4339721.2</v>
      </c>
      <c r="AC429" s="3">
        <f t="shared" si="76"/>
        <v>38377.442518570926</v>
      </c>
    </row>
    <row r="430" spans="1:29" x14ac:dyDescent="0.2">
      <c r="A430" s="2" t="s">
        <v>1479</v>
      </c>
      <c r="B430" s="2" t="s">
        <v>1480</v>
      </c>
      <c r="C430" s="3">
        <v>11170</v>
      </c>
      <c r="D430" s="3">
        <f t="shared" si="66"/>
        <v>338897.8</v>
      </c>
      <c r="E430" s="3">
        <v>30340</v>
      </c>
      <c r="F430" s="3">
        <v>25270</v>
      </c>
      <c r="G430" s="7">
        <v>160</v>
      </c>
      <c r="H430" s="3">
        <f t="shared" si="67"/>
        <v>3459.2000000000003</v>
      </c>
      <c r="I430" s="7">
        <v>21620</v>
      </c>
      <c r="J430" s="7">
        <v>18550</v>
      </c>
      <c r="K430" s="7">
        <v>1480</v>
      </c>
      <c r="L430" s="3">
        <f t="shared" si="68"/>
        <v>56876.4</v>
      </c>
      <c r="M430" s="7">
        <v>38430</v>
      </c>
      <c r="N430" s="7">
        <v>29380</v>
      </c>
      <c r="O430" s="7" t="s">
        <v>202</v>
      </c>
      <c r="P430" s="3" t="str">
        <f t="shared" si="69"/>
        <v xml:space="preserve"> </v>
      </c>
      <c r="Q430" s="7" t="s">
        <v>202</v>
      </c>
      <c r="R430" s="7" t="s">
        <v>202</v>
      </c>
      <c r="S430" s="7">
        <v>710</v>
      </c>
      <c r="T430" s="3">
        <f t="shared" si="70"/>
        <v>17075.5</v>
      </c>
      <c r="U430" s="7">
        <v>24050</v>
      </c>
      <c r="V430" s="7">
        <v>20970</v>
      </c>
      <c r="W430" s="3" t="str">
        <f t="shared" si="71"/>
        <v xml:space="preserve"> </v>
      </c>
      <c r="X430" s="3" t="str">
        <f t="shared" si="72"/>
        <v xml:space="preserve"> </v>
      </c>
      <c r="Y430" s="3" t="str">
        <f t="shared" si="73"/>
        <v xml:space="preserve"> </v>
      </c>
      <c r="AA430" s="3" t="str">
        <f t="shared" si="74"/>
        <v xml:space="preserve"> </v>
      </c>
      <c r="AB430" s="3" t="str">
        <f t="shared" si="75"/>
        <v xml:space="preserve"> </v>
      </c>
      <c r="AC430" s="3" t="str">
        <f t="shared" si="76"/>
        <v xml:space="preserve"> </v>
      </c>
    </row>
    <row r="431" spans="1:29" x14ac:dyDescent="0.2">
      <c r="A431" s="2" t="s">
        <v>1481</v>
      </c>
      <c r="B431" s="2" t="s">
        <v>1482</v>
      </c>
      <c r="C431" s="3">
        <v>150140</v>
      </c>
      <c r="D431" s="3">
        <f t="shared" si="66"/>
        <v>3358631.8000000003</v>
      </c>
      <c r="E431" s="3">
        <v>22370</v>
      </c>
      <c r="F431" s="3">
        <v>19690</v>
      </c>
      <c r="G431" s="7">
        <v>3580</v>
      </c>
      <c r="H431" s="3">
        <f t="shared" si="67"/>
        <v>76182.400000000009</v>
      </c>
      <c r="I431" s="7">
        <v>21280</v>
      </c>
      <c r="J431" s="7">
        <v>18840</v>
      </c>
      <c r="K431" s="7">
        <v>16790</v>
      </c>
      <c r="L431" s="3">
        <f t="shared" si="68"/>
        <v>410515.5</v>
      </c>
      <c r="M431" s="7">
        <v>24450</v>
      </c>
      <c r="N431" s="7">
        <v>21550</v>
      </c>
      <c r="O431" s="7">
        <v>950</v>
      </c>
      <c r="P431" s="3">
        <f t="shared" si="69"/>
        <v>20833.5</v>
      </c>
      <c r="Q431" s="7">
        <v>21930</v>
      </c>
      <c r="R431" s="7">
        <v>20770</v>
      </c>
      <c r="S431" s="7">
        <v>12980</v>
      </c>
      <c r="T431" s="3">
        <f t="shared" si="70"/>
        <v>275046.2</v>
      </c>
      <c r="U431" s="7">
        <v>21190</v>
      </c>
      <c r="V431" s="7">
        <v>18890</v>
      </c>
      <c r="W431" s="3">
        <f t="shared" si="71"/>
        <v>34300</v>
      </c>
      <c r="X431" s="3">
        <f t="shared" si="72"/>
        <v>782577.60000000009</v>
      </c>
      <c r="Y431" s="3">
        <f t="shared" si="73"/>
        <v>22815.673469387759</v>
      </c>
      <c r="AA431" s="3">
        <f t="shared" si="74"/>
        <v>115840</v>
      </c>
      <c r="AB431" s="3">
        <f t="shared" si="75"/>
        <v>2576054.2000000002</v>
      </c>
      <c r="AC431" s="3">
        <f t="shared" si="76"/>
        <v>22238.03694751381</v>
      </c>
    </row>
    <row r="432" spans="1:29" x14ac:dyDescent="0.2">
      <c r="A432" s="2" t="s">
        <v>1483</v>
      </c>
      <c r="B432" s="2" t="s">
        <v>1484</v>
      </c>
      <c r="C432" s="3">
        <v>98310</v>
      </c>
      <c r="D432" s="3">
        <f t="shared" si="66"/>
        <v>2203127.1</v>
      </c>
      <c r="E432" s="3">
        <v>22410</v>
      </c>
      <c r="F432" s="3">
        <v>18630</v>
      </c>
      <c r="G432" s="7">
        <v>2810</v>
      </c>
      <c r="H432" s="3">
        <f t="shared" si="67"/>
        <v>62101.000000000007</v>
      </c>
      <c r="I432" s="7">
        <v>22100</v>
      </c>
      <c r="J432" s="7">
        <v>18470</v>
      </c>
      <c r="K432" s="7">
        <v>14830</v>
      </c>
      <c r="L432" s="3">
        <f t="shared" si="68"/>
        <v>318696.69999999995</v>
      </c>
      <c r="M432" s="7">
        <v>21490</v>
      </c>
      <c r="N432" s="7">
        <v>18780</v>
      </c>
      <c r="O432" s="7">
        <v>460</v>
      </c>
      <c r="P432" s="3">
        <f t="shared" si="69"/>
        <v>8031.6</v>
      </c>
      <c r="Q432" s="7">
        <v>17460</v>
      </c>
      <c r="R432" s="7">
        <v>17650</v>
      </c>
      <c r="S432" s="7">
        <v>340</v>
      </c>
      <c r="T432" s="3">
        <f t="shared" si="70"/>
        <v>13736</v>
      </c>
      <c r="U432" s="7">
        <v>40400</v>
      </c>
      <c r="V432" s="7">
        <v>35080</v>
      </c>
      <c r="W432" s="3">
        <f t="shared" si="71"/>
        <v>18440</v>
      </c>
      <c r="X432" s="3">
        <f t="shared" si="72"/>
        <v>402565.29999999993</v>
      </c>
      <c r="Y432" s="3">
        <f t="shared" si="73"/>
        <v>21831.090021691969</v>
      </c>
      <c r="AA432" s="3">
        <f t="shared" si="74"/>
        <v>79870</v>
      </c>
      <c r="AB432" s="3">
        <f t="shared" si="75"/>
        <v>1800561.8000000003</v>
      </c>
      <c r="AC432" s="3">
        <f t="shared" si="76"/>
        <v>22543.655940903973</v>
      </c>
    </row>
    <row r="433" spans="1:29" x14ac:dyDescent="0.2">
      <c r="A433" s="2" t="s">
        <v>1485</v>
      </c>
      <c r="B433" s="2" t="s">
        <v>1486</v>
      </c>
      <c r="C433" s="3">
        <v>12710</v>
      </c>
      <c r="D433" s="3">
        <f t="shared" si="66"/>
        <v>315080.89999999997</v>
      </c>
      <c r="E433" s="3">
        <v>24790</v>
      </c>
      <c r="F433" s="3">
        <v>21810</v>
      </c>
      <c r="G433" s="7">
        <v>260</v>
      </c>
      <c r="H433" s="3">
        <f t="shared" si="67"/>
        <v>5805.7999999999993</v>
      </c>
      <c r="I433" s="7">
        <v>22330</v>
      </c>
      <c r="J433" s="7">
        <v>21410</v>
      </c>
      <c r="K433" s="7">
        <v>890</v>
      </c>
      <c r="L433" s="3">
        <f t="shared" si="68"/>
        <v>25783.3</v>
      </c>
      <c r="M433" s="7">
        <v>28970</v>
      </c>
      <c r="N433" s="7">
        <v>24370</v>
      </c>
      <c r="O433" s="7" t="s">
        <v>736</v>
      </c>
      <c r="P433" s="3" t="str">
        <f t="shared" si="69"/>
        <v xml:space="preserve"> </v>
      </c>
      <c r="Q433" s="7">
        <v>21080</v>
      </c>
      <c r="R433" s="7">
        <v>20100</v>
      </c>
      <c r="S433" s="7">
        <v>2230</v>
      </c>
      <c r="T433" s="3">
        <f t="shared" si="70"/>
        <v>57088</v>
      </c>
      <c r="U433" s="7">
        <v>25600</v>
      </c>
      <c r="V433" s="7">
        <v>19880</v>
      </c>
      <c r="W433" s="3" t="str">
        <f t="shared" si="71"/>
        <v xml:space="preserve"> </v>
      </c>
      <c r="X433" s="3" t="str">
        <f t="shared" si="72"/>
        <v xml:space="preserve"> </v>
      </c>
      <c r="Y433" s="3" t="str">
        <f t="shared" si="73"/>
        <v xml:space="preserve"> </v>
      </c>
      <c r="AA433" s="3" t="str">
        <f t="shared" si="74"/>
        <v xml:space="preserve"> </v>
      </c>
      <c r="AB433" s="3" t="str">
        <f t="shared" si="75"/>
        <v xml:space="preserve"> </v>
      </c>
      <c r="AC433" s="3" t="str">
        <f t="shared" si="76"/>
        <v xml:space="preserve"> </v>
      </c>
    </row>
    <row r="434" spans="1:29" x14ac:dyDescent="0.2">
      <c r="A434" s="2" t="s">
        <v>1487</v>
      </c>
      <c r="B434" s="2" t="s">
        <v>1488</v>
      </c>
      <c r="C434" s="3">
        <v>12850</v>
      </c>
      <c r="D434" s="3">
        <f t="shared" si="66"/>
        <v>340525</v>
      </c>
      <c r="E434" s="3">
        <v>26500</v>
      </c>
      <c r="F434" s="3">
        <v>23490</v>
      </c>
      <c r="G434" s="7">
        <v>290</v>
      </c>
      <c r="H434" s="3">
        <f t="shared" si="67"/>
        <v>7893.7999999999993</v>
      </c>
      <c r="I434" s="7">
        <v>27220</v>
      </c>
      <c r="J434" s="7">
        <v>21670</v>
      </c>
      <c r="K434" s="7">
        <v>4320</v>
      </c>
      <c r="L434" s="3">
        <f t="shared" si="68"/>
        <v>114264</v>
      </c>
      <c r="M434" s="7">
        <v>26450</v>
      </c>
      <c r="N434" s="7">
        <v>21970</v>
      </c>
      <c r="O434" s="7" t="s">
        <v>202</v>
      </c>
      <c r="P434" s="3" t="str">
        <f t="shared" si="69"/>
        <v xml:space="preserve"> </v>
      </c>
      <c r="Q434" s="7" t="s">
        <v>202</v>
      </c>
      <c r="R434" s="7" t="s">
        <v>202</v>
      </c>
      <c r="S434" s="7">
        <v>950</v>
      </c>
      <c r="T434" s="3">
        <f t="shared" si="70"/>
        <v>30381</v>
      </c>
      <c r="U434" s="7">
        <v>31980</v>
      </c>
      <c r="V434" s="7">
        <v>23200</v>
      </c>
      <c r="W434" s="3" t="str">
        <f t="shared" si="71"/>
        <v xml:space="preserve"> </v>
      </c>
      <c r="X434" s="3" t="str">
        <f t="shared" si="72"/>
        <v xml:space="preserve"> </v>
      </c>
      <c r="Y434" s="3" t="str">
        <f t="shared" si="73"/>
        <v xml:space="preserve"> </v>
      </c>
      <c r="AA434" s="3" t="str">
        <f t="shared" si="74"/>
        <v xml:space="preserve"> </v>
      </c>
      <c r="AB434" s="3" t="str">
        <f t="shared" si="75"/>
        <v xml:space="preserve"> </v>
      </c>
      <c r="AC434" s="3" t="str">
        <f t="shared" si="76"/>
        <v xml:space="preserve"> </v>
      </c>
    </row>
    <row r="435" spans="1:29" x14ac:dyDescent="0.2">
      <c r="A435" s="2" t="s">
        <v>1489</v>
      </c>
      <c r="B435" s="2" t="s">
        <v>1490</v>
      </c>
      <c r="C435" s="3">
        <v>8030</v>
      </c>
      <c r="D435" s="3">
        <f t="shared" si="66"/>
        <v>173448</v>
      </c>
      <c r="E435" s="3">
        <v>21600</v>
      </c>
      <c r="F435" s="3">
        <v>19830</v>
      </c>
      <c r="G435" s="7">
        <v>200</v>
      </c>
      <c r="H435" s="3">
        <f t="shared" si="67"/>
        <v>4106</v>
      </c>
      <c r="I435" s="7">
        <v>20530</v>
      </c>
      <c r="J435" s="7">
        <v>18440</v>
      </c>
      <c r="K435" s="7">
        <v>1020</v>
      </c>
      <c r="L435" s="3">
        <f t="shared" si="68"/>
        <v>24347.4</v>
      </c>
      <c r="M435" s="7">
        <v>23870</v>
      </c>
      <c r="N435" s="7">
        <v>21230</v>
      </c>
      <c r="O435" s="7">
        <v>90</v>
      </c>
      <c r="P435" s="3">
        <f t="shared" si="69"/>
        <v>1861.2</v>
      </c>
      <c r="Q435" s="7">
        <v>20680</v>
      </c>
      <c r="R435" s="7">
        <v>21220</v>
      </c>
      <c r="S435" s="7">
        <v>560</v>
      </c>
      <c r="T435" s="3">
        <f t="shared" si="70"/>
        <v>11082.4</v>
      </c>
      <c r="U435" s="7">
        <v>19790</v>
      </c>
      <c r="V435" s="7">
        <v>18530</v>
      </c>
      <c r="W435" s="3">
        <f t="shared" si="71"/>
        <v>1870</v>
      </c>
      <c r="X435" s="3">
        <f t="shared" si="72"/>
        <v>41397</v>
      </c>
      <c r="Y435" s="3">
        <f t="shared" si="73"/>
        <v>22137.433155080213</v>
      </c>
      <c r="AA435" s="3">
        <f t="shared" si="74"/>
        <v>6160</v>
      </c>
      <c r="AB435" s="3">
        <f t="shared" si="75"/>
        <v>132051</v>
      </c>
      <c r="AC435" s="3">
        <f t="shared" si="76"/>
        <v>21436.85064935065</v>
      </c>
    </row>
    <row r="436" spans="1:29" x14ac:dyDescent="0.2">
      <c r="A436" s="2" t="s">
        <v>1491</v>
      </c>
      <c r="B436" s="2" t="s">
        <v>1492</v>
      </c>
      <c r="C436" s="3">
        <v>106860</v>
      </c>
      <c r="D436" s="3">
        <f t="shared" si="66"/>
        <v>2171395.2000000002</v>
      </c>
      <c r="E436" s="3">
        <v>20320</v>
      </c>
      <c r="F436" s="3">
        <v>18730</v>
      </c>
      <c r="G436" s="7">
        <v>3200</v>
      </c>
      <c r="H436" s="3">
        <f t="shared" si="67"/>
        <v>60064</v>
      </c>
      <c r="I436" s="7">
        <v>18770</v>
      </c>
      <c r="J436" s="7">
        <v>18080</v>
      </c>
      <c r="K436" s="7">
        <v>15610</v>
      </c>
      <c r="L436" s="3">
        <f t="shared" si="68"/>
        <v>357000.7</v>
      </c>
      <c r="M436" s="7">
        <v>22870</v>
      </c>
      <c r="N436" s="7">
        <v>20510</v>
      </c>
      <c r="O436" s="7">
        <v>180</v>
      </c>
      <c r="P436" s="3">
        <f t="shared" si="69"/>
        <v>3236.4</v>
      </c>
      <c r="Q436" s="7">
        <v>17980</v>
      </c>
      <c r="R436" s="7">
        <v>18060</v>
      </c>
      <c r="S436" s="7">
        <v>7340</v>
      </c>
      <c r="T436" s="3">
        <f t="shared" si="70"/>
        <v>131092.4</v>
      </c>
      <c r="U436" s="7">
        <v>17860</v>
      </c>
      <c r="V436" s="7">
        <v>17740</v>
      </c>
      <c r="W436" s="3">
        <f t="shared" si="71"/>
        <v>26330</v>
      </c>
      <c r="X436" s="3">
        <f t="shared" si="72"/>
        <v>551393.5</v>
      </c>
      <c r="Y436" s="3">
        <f t="shared" si="73"/>
        <v>20941.644511963539</v>
      </c>
      <c r="AA436" s="3">
        <f t="shared" si="74"/>
        <v>80530</v>
      </c>
      <c r="AB436" s="3">
        <f t="shared" si="75"/>
        <v>1620001.7000000002</v>
      </c>
      <c r="AC436" s="3">
        <f t="shared" si="76"/>
        <v>20116.74779585248</v>
      </c>
    </row>
    <row r="437" spans="1:29" x14ac:dyDescent="0.2">
      <c r="A437" s="2" t="s">
        <v>1493</v>
      </c>
      <c r="B437" s="2" t="s">
        <v>1494</v>
      </c>
      <c r="C437" s="3">
        <v>256400</v>
      </c>
      <c r="D437" s="3">
        <f t="shared" si="66"/>
        <v>5133128</v>
      </c>
      <c r="E437" s="3">
        <v>20020</v>
      </c>
      <c r="F437" s="3">
        <v>18710</v>
      </c>
      <c r="G437" s="7">
        <v>5380</v>
      </c>
      <c r="H437" s="3">
        <f t="shared" si="67"/>
        <v>100821.2</v>
      </c>
      <c r="I437" s="7">
        <v>18740</v>
      </c>
      <c r="J437" s="7">
        <v>18120</v>
      </c>
      <c r="K437" s="7">
        <v>33520</v>
      </c>
      <c r="L437" s="3">
        <f t="shared" si="68"/>
        <v>729730.4</v>
      </c>
      <c r="M437" s="7">
        <v>21770</v>
      </c>
      <c r="N437" s="7">
        <v>19780</v>
      </c>
      <c r="O437" s="7">
        <v>660</v>
      </c>
      <c r="P437" s="3">
        <f t="shared" si="69"/>
        <v>13589.4</v>
      </c>
      <c r="Q437" s="7">
        <v>20590</v>
      </c>
      <c r="R437" s="7">
        <v>20190</v>
      </c>
      <c r="S437" s="7">
        <v>17340</v>
      </c>
      <c r="T437" s="3">
        <f t="shared" si="70"/>
        <v>335875.8</v>
      </c>
      <c r="U437" s="7">
        <v>19370</v>
      </c>
      <c r="V437" s="7">
        <v>18300</v>
      </c>
      <c r="W437" s="3">
        <f t="shared" si="71"/>
        <v>56900</v>
      </c>
      <c r="X437" s="3">
        <f t="shared" si="72"/>
        <v>1180016.8</v>
      </c>
      <c r="Y437" s="3">
        <f t="shared" si="73"/>
        <v>20738.432337434097</v>
      </c>
      <c r="AA437" s="3">
        <f t="shared" si="74"/>
        <v>199500</v>
      </c>
      <c r="AB437" s="3">
        <f t="shared" si="75"/>
        <v>3953111.2</v>
      </c>
      <c r="AC437" s="3">
        <f t="shared" si="76"/>
        <v>19815.093734335838</v>
      </c>
    </row>
    <row r="438" spans="1:29" x14ac:dyDescent="0.2">
      <c r="A438" s="2" t="s">
        <v>1495</v>
      </c>
      <c r="B438" s="2" t="s">
        <v>1496</v>
      </c>
      <c r="C438" s="3">
        <v>5660</v>
      </c>
      <c r="D438" s="3">
        <f t="shared" si="66"/>
        <v>253737.8</v>
      </c>
      <c r="E438" s="3">
        <v>44830</v>
      </c>
      <c r="F438" s="3">
        <v>36760</v>
      </c>
      <c r="G438" s="7">
        <v>60</v>
      </c>
      <c r="H438" s="3">
        <f t="shared" si="67"/>
        <v>2225.4</v>
      </c>
      <c r="I438" s="7">
        <v>37090</v>
      </c>
      <c r="J438" s="7">
        <v>32180</v>
      </c>
      <c r="K438" s="7">
        <v>1230</v>
      </c>
      <c r="L438" s="3">
        <f t="shared" si="68"/>
        <v>45792.899999999994</v>
      </c>
      <c r="M438" s="7">
        <v>37230</v>
      </c>
      <c r="N438" s="7">
        <v>28500</v>
      </c>
      <c r="O438" s="7">
        <v>80</v>
      </c>
      <c r="P438" s="3">
        <f t="shared" si="69"/>
        <v>4268.8</v>
      </c>
      <c r="Q438" s="7">
        <v>53360</v>
      </c>
      <c r="R438" s="7">
        <v>58620</v>
      </c>
      <c r="S438" s="7">
        <v>300</v>
      </c>
      <c r="T438" s="3">
        <f t="shared" si="70"/>
        <v>13191</v>
      </c>
      <c r="U438" s="7">
        <v>43970</v>
      </c>
      <c r="V438" s="7">
        <v>45570</v>
      </c>
      <c r="W438" s="3">
        <f t="shared" si="71"/>
        <v>1670</v>
      </c>
      <c r="X438" s="3">
        <f t="shared" si="72"/>
        <v>65478.1</v>
      </c>
      <c r="Y438" s="3">
        <f t="shared" si="73"/>
        <v>39208.443113772453</v>
      </c>
      <c r="AA438" s="3">
        <f t="shared" si="74"/>
        <v>3990</v>
      </c>
      <c r="AB438" s="3">
        <f t="shared" si="75"/>
        <v>188259.69999999998</v>
      </c>
      <c r="AC438" s="3">
        <f t="shared" si="76"/>
        <v>47182.882205513779</v>
      </c>
    </row>
    <row r="439" spans="1:29" x14ac:dyDescent="0.2">
      <c r="A439" s="2" t="s">
        <v>1497</v>
      </c>
      <c r="B439" s="2" t="s">
        <v>1498</v>
      </c>
      <c r="C439" s="3">
        <v>19190</v>
      </c>
      <c r="D439" s="3">
        <f t="shared" si="66"/>
        <v>410474.10000000003</v>
      </c>
      <c r="E439" s="3">
        <v>21390</v>
      </c>
      <c r="F439" s="3">
        <v>19160</v>
      </c>
      <c r="G439" s="7">
        <v>430</v>
      </c>
      <c r="H439" s="3">
        <f t="shared" si="67"/>
        <v>8724.6999999999989</v>
      </c>
      <c r="I439" s="7">
        <v>20290</v>
      </c>
      <c r="J439" s="7">
        <v>19300</v>
      </c>
      <c r="K439" s="7">
        <v>2890</v>
      </c>
      <c r="L439" s="3">
        <f t="shared" si="68"/>
        <v>66556.7</v>
      </c>
      <c r="M439" s="7">
        <v>23030</v>
      </c>
      <c r="N439" s="7">
        <v>20450</v>
      </c>
      <c r="O439" s="7" t="s">
        <v>202</v>
      </c>
      <c r="P439" s="3" t="str">
        <f t="shared" si="69"/>
        <v xml:space="preserve"> </v>
      </c>
      <c r="Q439" s="7" t="s">
        <v>202</v>
      </c>
      <c r="R439" s="7" t="s">
        <v>202</v>
      </c>
      <c r="S439" s="7">
        <v>760</v>
      </c>
      <c r="T439" s="3">
        <f t="shared" si="70"/>
        <v>14713.6</v>
      </c>
      <c r="U439" s="7">
        <v>19360</v>
      </c>
      <c r="V439" s="7">
        <v>18550</v>
      </c>
      <c r="W439" s="3" t="str">
        <f t="shared" si="71"/>
        <v xml:space="preserve"> </v>
      </c>
      <c r="X439" s="3" t="str">
        <f t="shared" si="72"/>
        <v xml:space="preserve"> </v>
      </c>
      <c r="Y439" s="3" t="str">
        <f t="shared" si="73"/>
        <v xml:space="preserve"> </v>
      </c>
      <c r="AA439" s="3" t="str">
        <f t="shared" si="74"/>
        <v xml:space="preserve"> </v>
      </c>
      <c r="AB439" s="3" t="str">
        <f t="shared" si="75"/>
        <v xml:space="preserve"> </v>
      </c>
      <c r="AC439" s="3" t="str">
        <f t="shared" si="76"/>
        <v xml:space="preserve"> </v>
      </c>
    </row>
    <row r="440" spans="1:29" x14ac:dyDescent="0.2">
      <c r="A440" s="2" t="s">
        <v>1499</v>
      </c>
      <c r="B440" s="2" t="s">
        <v>1526</v>
      </c>
      <c r="C440" s="3">
        <v>10890</v>
      </c>
      <c r="D440" s="3">
        <f t="shared" si="66"/>
        <v>298386</v>
      </c>
      <c r="E440" s="3">
        <v>27400</v>
      </c>
      <c r="F440" s="3">
        <v>25140</v>
      </c>
      <c r="G440" s="7">
        <v>620</v>
      </c>
      <c r="H440" s="3">
        <f t="shared" si="67"/>
        <v>15636.4</v>
      </c>
      <c r="I440" s="7">
        <v>25220</v>
      </c>
      <c r="J440" s="7">
        <v>24960</v>
      </c>
      <c r="K440" s="7">
        <v>1010</v>
      </c>
      <c r="L440" s="3">
        <f t="shared" si="68"/>
        <v>34390.5</v>
      </c>
      <c r="M440" s="7">
        <v>34050</v>
      </c>
      <c r="N440" s="7">
        <v>34630</v>
      </c>
      <c r="O440" s="7">
        <v>70</v>
      </c>
      <c r="P440" s="3">
        <f t="shared" si="69"/>
        <v>1540.7</v>
      </c>
      <c r="Q440" s="7">
        <v>22010</v>
      </c>
      <c r="R440" s="7">
        <v>19080</v>
      </c>
      <c r="S440" s="7">
        <v>1460</v>
      </c>
      <c r="T440" s="3">
        <f t="shared" si="70"/>
        <v>37244.600000000006</v>
      </c>
      <c r="U440" s="7">
        <v>25510</v>
      </c>
      <c r="V440" s="7">
        <v>23840</v>
      </c>
      <c r="W440" s="3">
        <f t="shared" si="71"/>
        <v>3160</v>
      </c>
      <c r="X440" s="3">
        <f t="shared" si="72"/>
        <v>88812.200000000012</v>
      </c>
      <c r="Y440" s="3">
        <f t="shared" si="73"/>
        <v>28105.126582278484</v>
      </c>
      <c r="AA440" s="3">
        <f t="shared" si="74"/>
        <v>7730</v>
      </c>
      <c r="AB440" s="3">
        <f t="shared" si="75"/>
        <v>209573.8</v>
      </c>
      <c r="AC440" s="3">
        <f t="shared" si="76"/>
        <v>27111.746442432082</v>
      </c>
    </row>
    <row r="441" spans="1:29" x14ac:dyDescent="0.2">
      <c r="A441" s="2" t="s">
        <v>1527</v>
      </c>
      <c r="B441" s="2" t="s">
        <v>1528</v>
      </c>
      <c r="C441" s="3">
        <v>5040</v>
      </c>
      <c r="D441" s="3">
        <f t="shared" si="66"/>
        <v>220147.20000000001</v>
      </c>
      <c r="E441" s="3">
        <v>43680</v>
      </c>
      <c r="F441" s="3">
        <v>42240</v>
      </c>
      <c r="G441" s="7">
        <v>50</v>
      </c>
      <c r="H441" s="3">
        <f t="shared" si="67"/>
        <v>1830</v>
      </c>
      <c r="I441" s="7">
        <v>36600</v>
      </c>
      <c r="J441" s="7">
        <v>33010</v>
      </c>
      <c r="K441" s="7">
        <v>460</v>
      </c>
      <c r="L441" s="3">
        <f t="shared" si="68"/>
        <v>21173.8</v>
      </c>
      <c r="M441" s="7">
        <v>46030</v>
      </c>
      <c r="N441" s="7">
        <v>46650</v>
      </c>
      <c r="O441" s="7" t="s">
        <v>202</v>
      </c>
      <c r="P441" s="3" t="str">
        <f t="shared" si="69"/>
        <v xml:space="preserve"> </v>
      </c>
      <c r="Q441" s="7" t="s">
        <v>202</v>
      </c>
      <c r="R441" s="7" t="s">
        <v>202</v>
      </c>
      <c r="S441" s="7">
        <v>440</v>
      </c>
      <c r="T441" s="3">
        <f t="shared" si="70"/>
        <v>16904.8</v>
      </c>
      <c r="U441" s="7">
        <v>38420</v>
      </c>
      <c r="V441" s="7">
        <v>35360</v>
      </c>
      <c r="W441" s="3" t="str">
        <f t="shared" si="71"/>
        <v xml:space="preserve"> </v>
      </c>
      <c r="X441" s="3" t="str">
        <f t="shared" si="72"/>
        <v xml:space="preserve"> </v>
      </c>
      <c r="Y441" s="3" t="str">
        <f t="shared" si="73"/>
        <v xml:space="preserve"> </v>
      </c>
      <c r="AA441" s="3" t="str">
        <f t="shared" si="74"/>
        <v xml:space="preserve"> </v>
      </c>
      <c r="AB441" s="3" t="str">
        <f t="shared" si="75"/>
        <v xml:space="preserve"> </v>
      </c>
      <c r="AC441" s="3" t="str">
        <f t="shared" si="76"/>
        <v xml:space="preserve"> </v>
      </c>
    </row>
    <row r="442" spans="1:29" x14ac:dyDescent="0.2">
      <c r="A442" s="2" t="s">
        <v>1529</v>
      </c>
      <c r="B442" s="2" t="s">
        <v>1530</v>
      </c>
      <c r="C442" s="3">
        <v>31890</v>
      </c>
      <c r="D442" s="3">
        <f t="shared" si="66"/>
        <v>773332.5</v>
      </c>
      <c r="E442" s="3">
        <v>24250</v>
      </c>
      <c r="F442" s="3">
        <v>22610</v>
      </c>
      <c r="G442" s="7">
        <v>290</v>
      </c>
      <c r="H442" s="3">
        <f t="shared" si="67"/>
        <v>7821.2999999999993</v>
      </c>
      <c r="I442" s="7">
        <v>26970</v>
      </c>
      <c r="J442" s="7">
        <v>25670</v>
      </c>
      <c r="K442" s="7">
        <v>1470</v>
      </c>
      <c r="L442" s="3">
        <f t="shared" si="68"/>
        <v>40880.699999999997</v>
      </c>
      <c r="M442" s="7">
        <v>27810</v>
      </c>
      <c r="N442" s="7">
        <v>26940</v>
      </c>
      <c r="O442" s="7">
        <v>210</v>
      </c>
      <c r="P442" s="3">
        <f t="shared" si="69"/>
        <v>4670.3999999999996</v>
      </c>
      <c r="Q442" s="7">
        <v>22240</v>
      </c>
      <c r="R442" s="7">
        <v>21730</v>
      </c>
      <c r="S442" s="7">
        <v>1800</v>
      </c>
      <c r="T442" s="3">
        <f t="shared" si="70"/>
        <v>40212</v>
      </c>
      <c r="U442" s="7">
        <v>22340</v>
      </c>
      <c r="V442" s="7">
        <v>20860</v>
      </c>
      <c r="W442" s="3">
        <f t="shared" si="71"/>
        <v>3770</v>
      </c>
      <c r="X442" s="3">
        <f t="shared" si="72"/>
        <v>93584.4</v>
      </c>
      <c r="Y442" s="3">
        <f t="shared" si="73"/>
        <v>24823.448275862069</v>
      </c>
      <c r="AA442" s="3">
        <f t="shared" si="74"/>
        <v>28120</v>
      </c>
      <c r="AB442" s="3">
        <f t="shared" si="75"/>
        <v>679748.1</v>
      </c>
      <c r="AC442" s="3">
        <f t="shared" si="76"/>
        <v>24173.118776671407</v>
      </c>
    </row>
    <row r="443" spans="1:29" x14ac:dyDescent="0.2">
      <c r="A443" s="2" t="s">
        <v>1531</v>
      </c>
      <c r="B443" s="2" t="s">
        <v>1532</v>
      </c>
      <c r="C443" s="3">
        <v>23070</v>
      </c>
      <c r="D443" s="3">
        <f t="shared" si="66"/>
        <v>1215558.3</v>
      </c>
      <c r="E443" s="3">
        <v>52690</v>
      </c>
      <c r="F443" s="3">
        <v>46840</v>
      </c>
      <c r="G443" s="7">
        <v>210</v>
      </c>
      <c r="H443" s="3">
        <f t="shared" si="67"/>
        <v>12723.900000000001</v>
      </c>
      <c r="I443" s="7">
        <v>60590</v>
      </c>
      <c r="J443" s="7">
        <v>56840</v>
      </c>
      <c r="K443" s="7">
        <v>1510</v>
      </c>
      <c r="L443" s="3">
        <f t="shared" si="68"/>
        <v>102468.6</v>
      </c>
      <c r="M443" s="7">
        <v>67860</v>
      </c>
      <c r="N443" s="7">
        <v>51480</v>
      </c>
      <c r="O443" s="7">
        <v>80</v>
      </c>
      <c r="P443" s="3">
        <f t="shared" si="69"/>
        <v>3756.8</v>
      </c>
      <c r="Q443" s="7">
        <v>46960</v>
      </c>
      <c r="R443" s="7">
        <v>49160</v>
      </c>
      <c r="S443" s="7">
        <v>1820</v>
      </c>
      <c r="T443" s="3">
        <f t="shared" si="70"/>
        <v>87087</v>
      </c>
      <c r="U443" s="7">
        <v>47850</v>
      </c>
      <c r="V443" s="7">
        <v>44390</v>
      </c>
      <c r="W443" s="3">
        <f t="shared" si="71"/>
        <v>3620</v>
      </c>
      <c r="X443" s="3">
        <f t="shared" si="72"/>
        <v>206036.3</v>
      </c>
      <c r="Y443" s="3">
        <f t="shared" si="73"/>
        <v>56916.104972375688</v>
      </c>
      <c r="AA443" s="3">
        <f t="shared" si="74"/>
        <v>19450</v>
      </c>
      <c r="AB443" s="3">
        <f t="shared" si="75"/>
        <v>1009522</v>
      </c>
      <c r="AC443" s="3">
        <f t="shared" si="76"/>
        <v>51903.444730077121</v>
      </c>
    </row>
    <row r="444" spans="1:29" x14ac:dyDescent="0.2">
      <c r="A444" s="2" t="s">
        <v>1533</v>
      </c>
      <c r="B444" s="2" t="s">
        <v>1534</v>
      </c>
      <c r="C444" s="3">
        <v>12590</v>
      </c>
      <c r="D444" s="3">
        <f t="shared" si="66"/>
        <v>346476.79999999999</v>
      </c>
      <c r="E444" s="3">
        <v>27520</v>
      </c>
      <c r="F444" s="3">
        <v>25090</v>
      </c>
      <c r="G444" s="7" t="s">
        <v>736</v>
      </c>
      <c r="H444" s="3" t="str">
        <f t="shared" si="67"/>
        <v xml:space="preserve"> </v>
      </c>
      <c r="I444" s="7">
        <v>29380</v>
      </c>
      <c r="J444" s="7">
        <v>27890</v>
      </c>
      <c r="K444" s="7">
        <v>1030</v>
      </c>
      <c r="L444" s="3">
        <f t="shared" si="68"/>
        <v>25461.599999999999</v>
      </c>
      <c r="M444" s="7">
        <v>24720</v>
      </c>
      <c r="N444" s="7">
        <v>22140</v>
      </c>
      <c r="O444" s="7" t="s">
        <v>736</v>
      </c>
      <c r="P444" s="3" t="str">
        <f t="shared" si="69"/>
        <v xml:space="preserve"> </v>
      </c>
      <c r="Q444" s="7">
        <v>26840</v>
      </c>
      <c r="R444" s="7">
        <v>26160</v>
      </c>
      <c r="S444" s="7">
        <v>1750</v>
      </c>
      <c r="T444" s="3">
        <f t="shared" si="70"/>
        <v>48930</v>
      </c>
      <c r="U444" s="7">
        <v>27960</v>
      </c>
      <c r="V444" s="7">
        <v>25700</v>
      </c>
      <c r="W444" s="3" t="str">
        <f t="shared" si="71"/>
        <v xml:space="preserve"> </v>
      </c>
      <c r="X444" s="3" t="str">
        <f t="shared" si="72"/>
        <v xml:space="preserve"> </v>
      </c>
      <c r="Y444" s="3" t="str">
        <f t="shared" si="73"/>
        <v xml:space="preserve"> </v>
      </c>
      <c r="AA444" s="3" t="str">
        <f t="shared" si="74"/>
        <v xml:space="preserve"> </v>
      </c>
      <c r="AB444" s="3" t="str">
        <f t="shared" si="75"/>
        <v xml:space="preserve"> </v>
      </c>
      <c r="AC444" s="3" t="str">
        <f t="shared" si="76"/>
        <v xml:space="preserve"> </v>
      </c>
    </row>
    <row r="445" spans="1:29" x14ac:dyDescent="0.2">
      <c r="A445" s="2" t="s">
        <v>1535</v>
      </c>
      <c r="B445" s="2" t="s">
        <v>1536</v>
      </c>
      <c r="C445" s="3">
        <v>355910</v>
      </c>
      <c r="D445" s="3">
        <f t="shared" si="66"/>
        <v>9534828.9000000004</v>
      </c>
      <c r="E445" s="3">
        <v>26790</v>
      </c>
      <c r="F445" s="3">
        <v>22700</v>
      </c>
      <c r="G445" s="7">
        <v>5990</v>
      </c>
      <c r="H445" s="3">
        <f t="shared" si="67"/>
        <v>154542</v>
      </c>
      <c r="I445" s="7">
        <v>25800</v>
      </c>
      <c r="J445" s="7">
        <v>20690</v>
      </c>
      <c r="K445" s="7">
        <v>22610</v>
      </c>
      <c r="L445" s="3">
        <f t="shared" si="68"/>
        <v>618609.6</v>
      </c>
      <c r="M445" s="7">
        <v>27360</v>
      </c>
      <c r="N445" s="7">
        <v>22750</v>
      </c>
      <c r="O445" s="7">
        <v>1230</v>
      </c>
      <c r="P445" s="3">
        <f t="shared" si="69"/>
        <v>30073.5</v>
      </c>
      <c r="Q445" s="7">
        <v>24450</v>
      </c>
      <c r="R445" s="7">
        <v>22900</v>
      </c>
      <c r="S445" s="7">
        <v>24030</v>
      </c>
      <c r="T445" s="3">
        <f t="shared" si="70"/>
        <v>646647.30000000005</v>
      </c>
      <c r="U445" s="7">
        <v>26910</v>
      </c>
      <c r="V445" s="7">
        <v>21430</v>
      </c>
      <c r="W445" s="3">
        <f t="shared" si="71"/>
        <v>53860</v>
      </c>
      <c r="X445" s="3">
        <f t="shared" si="72"/>
        <v>1449872.4</v>
      </c>
      <c r="Y445" s="3">
        <f t="shared" si="73"/>
        <v>26919.279613813589</v>
      </c>
      <c r="AA445" s="3">
        <f t="shared" si="74"/>
        <v>302050</v>
      </c>
      <c r="AB445" s="3">
        <f t="shared" si="75"/>
        <v>8084956.5</v>
      </c>
      <c r="AC445" s="3">
        <f t="shared" si="76"/>
        <v>26766.947525244166</v>
      </c>
    </row>
    <row r="446" spans="1:29" x14ac:dyDescent="0.2">
      <c r="A446" s="2" t="s">
        <v>503</v>
      </c>
      <c r="B446" s="2" t="s">
        <v>504</v>
      </c>
      <c r="C446" s="3">
        <v>1950</v>
      </c>
      <c r="D446" s="3">
        <f t="shared" si="66"/>
        <v>131781</v>
      </c>
      <c r="E446" s="3">
        <v>67580</v>
      </c>
      <c r="F446" s="3">
        <v>64450</v>
      </c>
      <c r="G446" s="7" t="s">
        <v>202</v>
      </c>
      <c r="H446" s="3" t="str">
        <f t="shared" si="67"/>
        <v xml:space="preserve"> </v>
      </c>
      <c r="I446" s="7" t="s">
        <v>202</v>
      </c>
      <c r="J446" s="7" t="s">
        <v>202</v>
      </c>
      <c r="K446" s="7">
        <v>560</v>
      </c>
      <c r="L446" s="3">
        <f t="shared" si="68"/>
        <v>40023.199999999997</v>
      </c>
      <c r="M446" s="7">
        <v>71470</v>
      </c>
      <c r="N446" s="7">
        <v>72690</v>
      </c>
      <c r="O446" s="7" t="s">
        <v>202</v>
      </c>
      <c r="P446" s="3" t="str">
        <f t="shared" si="69"/>
        <v xml:space="preserve"> </v>
      </c>
      <c r="Q446" s="7" t="s">
        <v>202</v>
      </c>
      <c r="R446" s="7" t="s">
        <v>202</v>
      </c>
      <c r="S446" s="7" t="s">
        <v>202</v>
      </c>
      <c r="T446" s="3" t="str">
        <f t="shared" si="70"/>
        <v xml:space="preserve"> </v>
      </c>
      <c r="U446" s="7" t="s">
        <v>202</v>
      </c>
      <c r="V446" s="7" t="s">
        <v>202</v>
      </c>
      <c r="W446" s="3" t="str">
        <f t="shared" si="71"/>
        <v xml:space="preserve"> </v>
      </c>
      <c r="X446" s="3" t="str">
        <f t="shared" si="72"/>
        <v xml:space="preserve"> </v>
      </c>
      <c r="Y446" s="3" t="str">
        <f t="shared" si="73"/>
        <v xml:space="preserve"> </v>
      </c>
      <c r="AA446" s="3" t="str">
        <f t="shared" si="74"/>
        <v xml:space="preserve"> </v>
      </c>
      <c r="AB446" s="3" t="str">
        <f t="shared" si="75"/>
        <v xml:space="preserve"> </v>
      </c>
      <c r="AC446" s="3" t="str">
        <f t="shared" si="76"/>
        <v xml:space="preserve"> </v>
      </c>
    </row>
    <row r="447" spans="1:29" x14ac:dyDescent="0.2">
      <c r="A447" s="2" t="s">
        <v>1537</v>
      </c>
      <c r="B447" s="2" t="s">
        <v>1538</v>
      </c>
      <c r="C447" s="3">
        <v>62330</v>
      </c>
      <c r="D447" s="3">
        <f t="shared" si="66"/>
        <v>1336355.2000000002</v>
      </c>
      <c r="E447" s="3">
        <v>21440</v>
      </c>
      <c r="F447" s="3">
        <v>19220</v>
      </c>
      <c r="G447" s="7">
        <v>1410</v>
      </c>
      <c r="H447" s="3">
        <f t="shared" si="67"/>
        <v>31527.599999999999</v>
      </c>
      <c r="I447" s="7">
        <v>22360</v>
      </c>
      <c r="J447" s="7">
        <v>20410</v>
      </c>
      <c r="K447" s="7">
        <v>15970</v>
      </c>
      <c r="L447" s="3">
        <f t="shared" si="68"/>
        <v>321795.5</v>
      </c>
      <c r="M447" s="7">
        <v>20150</v>
      </c>
      <c r="N447" s="7">
        <v>18890</v>
      </c>
      <c r="O447" s="7" t="s">
        <v>736</v>
      </c>
      <c r="P447" s="3" t="str">
        <f t="shared" si="69"/>
        <v xml:space="preserve"> </v>
      </c>
      <c r="Q447" s="7">
        <v>17120</v>
      </c>
      <c r="R447" s="7">
        <v>17540</v>
      </c>
      <c r="S447" s="7">
        <v>1150</v>
      </c>
      <c r="T447" s="3">
        <f t="shared" si="70"/>
        <v>29796.5</v>
      </c>
      <c r="U447" s="7">
        <v>25910</v>
      </c>
      <c r="V447" s="7">
        <v>21220</v>
      </c>
      <c r="W447" s="3" t="str">
        <f t="shared" si="71"/>
        <v xml:space="preserve"> </v>
      </c>
      <c r="X447" s="3" t="str">
        <f t="shared" si="72"/>
        <v xml:space="preserve"> </v>
      </c>
      <c r="Y447" s="3" t="str">
        <f t="shared" si="73"/>
        <v xml:space="preserve"> </v>
      </c>
      <c r="AA447" s="3" t="str">
        <f t="shared" si="74"/>
        <v xml:space="preserve"> </v>
      </c>
      <c r="AB447" s="3" t="str">
        <f t="shared" si="75"/>
        <v xml:space="preserve"> </v>
      </c>
      <c r="AC447" s="3" t="str">
        <f t="shared" si="76"/>
        <v xml:space="preserve"> </v>
      </c>
    </row>
    <row r="448" spans="1:29" x14ac:dyDescent="0.2">
      <c r="A448" s="2" t="s">
        <v>1539</v>
      </c>
      <c r="B448" s="2" t="s">
        <v>1540</v>
      </c>
      <c r="C448" s="3">
        <v>13570</v>
      </c>
      <c r="D448" s="3">
        <f t="shared" si="66"/>
        <v>252402.00000000003</v>
      </c>
      <c r="E448" s="3">
        <v>18600</v>
      </c>
      <c r="F448" s="3">
        <v>18310</v>
      </c>
      <c r="G448" s="7" t="s">
        <v>736</v>
      </c>
      <c r="H448" s="3" t="str">
        <f t="shared" si="67"/>
        <v xml:space="preserve"> </v>
      </c>
      <c r="I448" s="7">
        <v>18570</v>
      </c>
      <c r="J448" s="7">
        <v>17830</v>
      </c>
      <c r="K448" s="7">
        <v>430</v>
      </c>
      <c r="L448" s="3">
        <f t="shared" si="68"/>
        <v>8827.9</v>
      </c>
      <c r="M448" s="7">
        <v>20530</v>
      </c>
      <c r="N448" s="7">
        <v>19460</v>
      </c>
      <c r="O448" s="7" t="s">
        <v>202</v>
      </c>
      <c r="P448" s="3" t="str">
        <f t="shared" si="69"/>
        <v xml:space="preserve"> </v>
      </c>
      <c r="Q448" s="7" t="s">
        <v>202</v>
      </c>
      <c r="R448" s="7" t="s">
        <v>202</v>
      </c>
      <c r="S448" s="7">
        <v>440</v>
      </c>
      <c r="T448" s="3">
        <f t="shared" si="70"/>
        <v>7568</v>
      </c>
      <c r="U448" s="7">
        <v>17200</v>
      </c>
      <c r="V448" s="7">
        <v>17540</v>
      </c>
      <c r="W448" s="3" t="str">
        <f t="shared" si="71"/>
        <v xml:space="preserve"> </v>
      </c>
      <c r="X448" s="3" t="str">
        <f t="shared" si="72"/>
        <v xml:space="preserve"> </v>
      </c>
      <c r="Y448" s="3" t="str">
        <f t="shared" si="73"/>
        <v xml:space="preserve"> </v>
      </c>
      <c r="AA448" s="3" t="str">
        <f t="shared" si="74"/>
        <v xml:space="preserve"> </v>
      </c>
      <c r="AB448" s="3" t="str">
        <f t="shared" si="75"/>
        <v xml:space="preserve"> </v>
      </c>
      <c r="AC448" s="3" t="str">
        <f t="shared" si="76"/>
        <v xml:space="preserve"> </v>
      </c>
    </row>
    <row r="449" spans="1:29" x14ac:dyDescent="0.2">
      <c r="A449" s="2" t="s">
        <v>1541</v>
      </c>
      <c r="B449" s="2" t="s">
        <v>1542</v>
      </c>
      <c r="C449" s="3">
        <v>31810</v>
      </c>
      <c r="D449" s="3">
        <f t="shared" si="66"/>
        <v>1009013.2</v>
      </c>
      <c r="E449" s="3">
        <v>31720</v>
      </c>
      <c r="F449" s="3">
        <v>28640</v>
      </c>
      <c r="G449" s="7">
        <v>880</v>
      </c>
      <c r="H449" s="3">
        <f t="shared" si="67"/>
        <v>30289.600000000002</v>
      </c>
      <c r="I449" s="7">
        <v>34420</v>
      </c>
      <c r="J449" s="7">
        <v>33420</v>
      </c>
      <c r="K449" s="7">
        <v>4370</v>
      </c>
      <c r="L449" s="3">
        <f t="shared" si="68"/>
        <v>151202</v>
      </c>
      <c r="M449" s="7">
        <v>34600</v>
      </c>
      <c r="N449" s="7">
        <v>30340</v>
      </c>
      <c r="O449" s="7" t="s">
        <v>736</v>
      </c>
      <c r="P449" s="3" t="str">
        <f t="shared" si="69"/>
        <v xml:space="preserve"> </v>
      </c>
      <c r="Q449" s="7">
        <v>38880</v>
      </c>
      <c r="R449" s="7">
        <v>49040</v>
      </c>
      <c r="S449" s="7">
        <v>2670</v>
      </c>
      <c r="T449" s="3">
        <f t="shared" si="70"/>
        <v>87175.5</v>
      </c>
      <c r="U449" s="7">
        <v>32650</v>
      </c>
      <c r="V449" s="7">
        <v>28770</v>
      </c>
      <c r="W449" s="3" t="str">
        <f t="shared" si="71"/>
        <v xml:space="preserve"> </v>
      </c>
      <c r="X449" s="3" t="str">
        <f t="shared" si="72"/>
        <v xml:space="preserve"> </v>
      </c>
      <c r="Y449" s="3" t="str">
        <f t="shared" si="73"/>
        <v xml:space="preserve"> </v>
      </c>
      <c r="AA449" s="3" t="str">
        <f t="shared" si="74"/>
        <v xml:space="preserve"> </v>
      </c>
      <c r="AB449" s="3" t="str">
        <f t="shared" si="75"/>
        <v xml:space="preserve"> </v>
      </c>
      <c r="AC449" s="3" t="str">
        <f t="shared" si="76"/>
        <v xml:space="preserve"> </v>
      </c>
    </row>
    <row r="450" spans="1:29" x14ac:dyDescent="0.2">
      <c r="A450" s="2" t="s">
        <v>1543</v>
      </c>
      <c r="B450" s="2" t="s">
        <v>1544</v>
      </c>
      <c r="C450" s="3">
        <v>40480</v>
      </c>
      <c r="D450" s="3">
        <f t="shared" si="66"/>
        <v>934683.2</v>
      </c>
      <c r="E450" s="3">
        <v>23090</v>
      </c>
      <c r="F450" s="3">
        <v>20050</v>
      </c>
      <c r="G450" s="7">
        <v>780</v>
      </c>
      <c r="H450" s="3">
        <f t="shared" si="67"/>
        <v>17370.599999999999</v>
      </c>
      <c r="I450" s="7">
        <v>22270</v>
      </c>
      <c r="J450" s="7">
        <v>18690</v>
      </c>
      <c r="K450" s="7">
        <v>4270</v>
      </c>
      <c r="L450" s="3">
        <f t="shared" si="68"/>
        <v>102608.1</v>
      </c>
      <c r="M450" s="7">
        <v>24030</v>
      </c>
      <c r="N450" s="7">
        <v>21060</v>
      </c>
      <c r="O450" s="7">
        <v>180</v>
      </c>
      <c r="P450" s="3">
        <f t="shared" si="69"/>
        <v>3708.0000000000005</v>
      </c>
      <c r="Q450" s="7">
        <v>20600</v>
      </c>
      <c r="R450" s="7">
        <v>18930</v>
      </c>
      <c r="S450" s="7">
        <v>2050</v>
      </c>
      <c r="T450" s="3">
        <f t="shared" si="70"/>
        <v>40754</v>
      </c>
      <c r="U450" s="7">
        <v>19880</v>
      </c>
      <c r="V450" s="7">
        <v>18410</v>
      </c>
      <c r="W450" s="3">
        <f t="shared" si="71"/>
        <v>7280</v>
      </c>
      <c r="X450" s="3">
        <f t="shared" si="72"/>
        <v>164440.70000000001</v>
      </c>
      <c r="Y450" s="3">
        <f t="shared" si="73"/>
        <v>22588.008241758242</v>
      </c>
      <c r="AA450" s="3">
        <f t="shared" si="74"/>
        <v>33200</v>
      </c>
      <c r="AB450" s="3">
        <f t="shared" si="75"/>
        <v>770242.5</v>
      </c>
      <c r="AC450" s="3">
        <f t="shared" si="76"/>
        <v>23200.075301204819</v>
      </c>
    </row>
    <row r="451" spans="1:29" x14ac:dyDescent="0.2">
      <c r="A451" s="2" t="s">
        <v>1545</v>
      </c>
      <c r="B451" s="2" t="s">
        <v>1546</v>
      </c>
      <c r="C451" s="3">
        <v>25880</v>
      </c>
      <c r="D451" s="3">
        <f t="shared" si="66"/>
        <v>758542.79999999993</v>
      </c>
      <c r="E451" s="3">
        <v>29310</v>
      </c>
      <c r="F451" s="3">
        <v>27250</v>
      </c>
      <c r="G451" s="7">
        <v>850</v>
      </c>
      <c r="H451" s="3">
        <f t="shared" si="67"/>
        <v>20978</v>
      </c>
      <c r="I451" s="7">
        <v>24680</v>
      </c>
      <c r="J451" s="7">
        <v>23010</v>
      </c>
      <c r="K451" s="7">
        <v>2250</v>
      </c>
      <c r="L451" s="3">
        <f t="shared" si="68"/>
        <v>72765.000000000015</v>
      </c>
      <c r="M451" s="7">
        <v>32340</v>
      </c>
      <c r="N451" s="7">
        <v>30750</v>
      </c>
      <c r="O451" s="7">
        <v>110</v>
      </c>
      <c r="P451" s="3">
        <f t="shared" si="69"/>
        <v>2831.3999999999996</v>
      </c>
      <c r="Q451" s="7">
        <v>25740</v>
      </c>
      <c r="R451" s="7">
        <v>24220</v>
      </c>
      <c r="S451" s="7">
        <v>2810</v>
      </c>
      <c r="T451" s="3">
        <f t="shared" si="70"/>
        <v>67861.5</v>
      </c>
      <c r="U451" s="7">
        <v>24150</v>
      </c>
      <c r="V451" s="7">
        <v>21790</v>
      </c>
      <c r="W451" s="3">
        <f t="shared" si="71"/>
        <v>6020</v>
      </c>
      <c r="X451" s="3">
        <f t="shared" si="72"/>
        <v>164435.90000000002</v>
      </c>
      <c r="Y451" s="3">
        <f t="shared" si="73"/>
        <v>27314.933554817282</v>
      </c>
      <c r="AA451" s="3">
        <f t="shared" si="74"/>
        <v>19860</v>
      </c>
      <c r="AB451" s="3">
        <f t="shared" si="75"/>
        <v>594106.89999999991</v>
      </c>
      <c r="AC451" s="3">
        <f t="shared" si="76"/>
        <v>29914.74823766364</v>
      </c>
    </row>
    <row r="452" spans="1:29" x14ac:dyDescent="0.2">
      <c r="A452" s="2" t="s">
        <v>1547</v>
      </c>
      <c r="B452" s="2" t="s">
        <v>1548</v>
      </c>
      <c r="C452" s="3">
        <v>31270</v>
      </c>
      <c r="D452" s="3">
        <f t="shared" ref="D452:D515" si="77">IF(AND(C452&lt;&gt;"**",C452&lt;&gt;"x",E452&lt;&gt;"*",E452&lt;&gt;"x"),C452*(E452/1000)," ")</f>
        <v>821775.60000000009</v>
      </c>
      <c r="E452" s="3">
        <v>26280</v>
      </c>
      <c r="F452" s="3">
        <v>23940</v>
      </c>
      <c r="G452" s="7">
        <v>1190</v>
      </c>
      <c r="H452" s="3">
        <f t="shared" ref="H452:H515" si="78">IF(AND(G452&lt;&gt;"**",G452&lt;&gt;"x",I452&lt;&gt;"*",I452&lt;&gt;"x",I452&lt;&gt;"#"),G452*(I452/1000)," ")</f>
        <v>35604.800000000003</v>
      </c>
      <c r="I452" s="7">
        <v>29920</v>
      </c>
      <c r="J452" s="7">
        <v>30880</v>
      </c>
      <c r="K452" s="7">
        <v>2990</v>
      </c>
      <c r="L452" s="3">
        <f t="shared" ref="L452:L515" si="79">IF(AND(K452&lt;&gt;"**",K452&lt;&gt;"x",M452&lt;&gt;"*",M452&lt;&gt;"x",M452&lt;&gt;"#"),K452*(M452/1000)," ")</f>
        <v>89161.8</v>
      </c>
      <c r="M452" s="7">
        <v>29820</v>
      </c>
      <c r="N452" s="7">
        <v>26730</v>
      </c>
      <c r="O452" s="7">
        <v>220</v>
      </c>
      <c r="P452" s="3">
        <f t="shared" ref="P452:P515" si="80">IF(AND(O452&lt;&gt;"**",O452&lt;&gt;"x",Q452&lt;&gt;"*",Q452&lt;&gt;"x",Q452&lt;&gt;"#"),O452*(Q452/1000)," ")</f>
        <v>6402</v>
      </c>
      <c r="Q452" s="7">
        <v>29100</v>
      </c>
      <c r="R452" s="7">
        <v>31310</v>
      </c>
      <c r="S452" s="7">
        <v>1240</v>
      </c>
      <c r="T452" s="3">
        <f t="shared" ref="T452:T515" si="81">IF(AND(S452&lt;&gt;"**",S452&lt;&gt;"x",U452&lt;&gt;"*",U452&lt;&gt;"x",U452&lt;&gt;"#"),S452*(U452/1000)," ")</f>
        <v>27515.600000000002</v>
      </c>
      <c r="U452" s="7">
        <v>22190</v>
      </c>
      <c r="V452" s="7">
        <v>19320</v>
      </c>
      <c r="W452" s="3">
        <f t="shared" ref="W452:W515" si="82">IF(AND(G452&lt;&gt;"**",G452&lt;&gt;" ",G452&lt;&gt;"x",K452&lt;&gt;"**",K452&lt;&gt;" ",K452&lt;&gt;"x",O452&lt;&gt;"**",O452&lt;&gt;" ",O452&lt;&gt;"x",S452&lt;&gt;"**",S452&lt;&gt;" ",S452&lt;&gt;"x"),G452+K452+O452+S452," ")</f>
        <v>5640</v>
      </c>
      <c r="X452" s="3">
        <f t="shared" ref="X452:X515" si="83">IF(AND(H452&lt;&gt;" ",L452&lt;&gt;" ",P452&lt;&gt;" ",T452&lt;&gt;" "),H452+L452+P452+T452," ")</f>
        <v>158684.20000000001</v>
      </c>
      <c r="Y452" s="3">
        <f t="shared" ref="Y452:Y515" si="84">IF(AND(X452&lt;&gt;" ",W452&lt;&gt;" "),(X452*1000)/W452," ")</f>
        <v>28135.496453900709</v>
      </c>
      <c r="AA452" s="3">
        <f t="shared" ref="AA452:AA515" si="85">IF(AND(C452&lt;&gt;" ",W452&lt;&gt;" "),C452-W452," ")</f>
        <v>25630</v>
      </c>
      <c r="AB452" s="3">
        <f t="shared" ref="AB452:AB515" si="86">IF(AND(D452&lt;&gt;" ",X452&lt;&gt;" "),D452-X452," ")</f>
        <v>663091.40000000014</v>
      </c>
      <c r="AC452" s="3">
        <f t="shared" ref="AC452:AC515" si="87">IF(AND(AB452&lt;&gt;" ",AA452&lt;&gt;" "),(AB452*1000)/AA452," ")</f>
        <v>25871.68942645338</v>
      </c>
    </row>
    <row r="453" spans="1:29" x14ac:dyDescent="0.2">
      <c r="A453" s="2" t="s">
        <v>1549</v>
      </c>
      <c r="B453" s="2" t="s">
        <v>1550</v>
      </c>
      <c r="C453" s="3">
        <v>4210</v>
      </c>
      <c r="D453" s="3">
        <f t="shared" si="77"/>
        <v>151812.6</v>
      </c>
      <c r="E453" s="3">
        <v>36060</v>
      </c>
      <c r="F453" s="3">
        <v>30780</v>
      </c>
      <c r="G453" s="7">
        <v>100</v>
      </c>
      <c r="H453" s="3">
        <f t="shared" si="78"/>
        <v>3546</v>
      </c>
      <c r="I453" s="7">
        <v>35460</v>
      </c>
      <c r="J453" s="7">
        <v>28270</v>
      </c>
      <c r="K453" s="7">
        <v>960</v>
      </c>
      <c r="L453" s="3">
        <f t="shared" si="79"/>
        <v>36144</v>
      </c>
      <c r="M453" s="7">
        <v>37650</v>
      </c>
      <c r="N453" s="7">
        <v>30240</v>
      </c>
      <c r="O453" s="7" t="s">
        <v>202</v>
      </c>
      <c r="P453" s="3" t="str">
        <f t="shared" si="80"/>
        <v xml:space="preserve"> </v>
      </c>
      <c r="Q453" s="7" t="s">
        <v>202</v>
      </c>
      <c r="R453" s="7" t="s">
        <v>202</v>
      </c>
      <c r="S453" s="7">
        <v>90</v>
      </c>
      <c r="T453" s="3">
        <f t="shared" si="81"/>
        <v>4266.8999999999996</v>
      </c>
      <c r="U453" s="7">
        <v>47410</v>
      </c>
      <c r="V453" s="7">
        <v>41250</v>
      </c>
      <c r="W453" s="3" t="str">
        <f t="shared" si="82"/>
        <v xml:space="preserve"> </v>
      </c>
      <c r="X453" s="3" t="str">
        <f t="shared" si="83"/>
        <v xml:space="preserve"> </v>
      </c>
      <c r="Y453" s="3" t="str">
        <f t="shared" si="84"/>
        <v xml:space="preserve"> </v>
      </c>
      <c r="AA453" s="3" t="str">
        <f t="shared" si="85"/>
        <v xml:space="preserve"> </v>
      </c>
      <c r="AB453" s="3" t="str">
        <f t="shared" si="86"/>
        <v xml:space="preserve"> </v>
      </c>
      <c r="AC453" s="3" t="str">
        <f t="shared" si="87"/>
        <v xml:space="preserve"> </v>
      </c>
    </row>
    <row r="454" spans="1:29" x14ac:dyDescent="0.2">
      <c r="A454" s="2" t="s">
        <v>1551</v>
      </c>
      <c r="B454" s="2" t="s">
        <v>1552</v>
      </c>
      <c r="C454" s="3">
        <v>624520</v>
      </c>
      <c r="D454" s="3">
        <f t="shared" si="77"/>
        <v>13308521.199999999</v>
      </c>
      <c r="E454" s="3">
        <v>21310</v>
      </c>
      <c r="F454" s="3">
        <v>19510</v>
      </c>
      <c r="G454" s="7">
        <v>6230</v>
      </c>
      <c r="H454" s="3">
        <f t="shared" si="78"/>
        <v>133197.4</v>
      </c>
      <c r="I454" s="7">
        <v>21380</v>
      </c>
      <c r="J454" s="7">
        <v>19800</v>
      </c>
      <c r="K454" s="7">
        <v>56220</v>
      </c>
      <c r="L454" s="3">
        <f t="shared" si="79"/>
        <v>1375141.2</v>
      </c>
      <c r="M454" s="7">
        <v>24460</v>
      </c>
      <c r="N454" s="7">
        <v>23000</v>
      </c>
      <c r="O454" s="7">
        <v>3340</v>
      </c>
      <c r="P454" s="3">
        <f t="shared" si="80"/>
        <v>61155.399999999994</v>
      </c>
      <c r="Q454" s="7">
        <v>18310</v>
      </c>
      <c r="R454" s="7">
        <v>18140</v>
      </c>
      <c r="S454" s="7">
        <v>56480</v>
      </c>
      <c r="T454" s="3">
        <f t="shared" si="81"/>
        <v>1077073.6000000001</v>
      </c>
      <c r="U454" s="7">
        <v>19070</v>
      </c>
      <c r="V454" s="7">
        <v>18380</v>
      </c>
      <c r="W454" s="3">
        <f t="shared" si="82"/>
        <v>122270</v>
      </c>
      <c r="X454" s="3">
        <f t="shared" si="83"/>
        <v>2646567.5999999996</v>
      </c>
      <c r="Y454" s="3">
        <f t="shared" si="84"/>
        <v>21645.273574875271</v>
      </c>
      <c r="AA454" s="3">
        <f t="shared" si="85"/>
        <v>502250</v>
      </c>
      <c r="AB454" s="3">
        <f t="shared" si="86"/>
        <v>10661953.6</v>
      </c>
      <c r="AC454" s="3">
        <f t="shared" si="87"/>
        <v>21228.379492284719</v>
      </c>
    </row>
    <row r="455" spans="1:29" x14ac:dyDescent="0.2">
      <c r="A455" s="2" t="s">
        <v>1553</v>
      </c>
      <c r="B455" s="2" t="s">
        <v>1554</v>
      </c>
      <c r="C455" s="3">
        <v>985230</v>
      </c>
      <c r="D455" s="3">
        <f t="shared" si="77"/>
        <v>20522340.899999999</v>
      </c>
      <c r="E455" s="3">
        <v>20830</v>
      </c>
      <c r="F455" s="3">
        <v>19910</v>
      </c>
      <c r="G455" s="7">
        <v>19680</v>
      </c>
      <c r="H455" s="3">
        <f t="shared" si="78"/>
        <v>426465.60000000003</v>
      </c>
      <c r="I455" s="7">
        <v>21670</v>
      </c>
      <c r="J455" s="7">
        <v>21160</v>
      </c>
      <c r="K455" s="7">
        <v>58110</v>
      </c>
      <c r="L455" s="3">
        <f t="shared" si="79"/>
        <v>1286555.4000000001</v>
      </c>
      <c r="M455" s="7">
        <v>22140</v>
      </c>
      <c r="N455" s="7">
        <v>21440</v>
      </c>
      <c r="O455" s="7">
        <v>19050</v>
      </c>
      <c r="P455" s="3">
        <f t="shared" si="80"/>
        <v>361759.49999999994</v>
      </c>
      <c r="Q455" s="7">
        <v>18990</v>
      </c>
      <c r="R455" s="7">
        <v>18540</v>
      </c>
      <c r="S455" s="7">
        <v>170800</v>
      </c>
      <c r="T455" s="3">
        <f t="shared" si="81"/>
        <v>2977044</v>
      </c>
      <c r="U455" s="7">
        <v>17430</v>
      </c>
      <c r="V455" s="7">
        <v>17670</v>
      </c>
      <c r="W455" s="3">
        <f t="shared" si="82"/>
        <v>267640</v>
      </c>
      <c r="X455" s="3">
        <f t="shared" si="83"/>
        <v>5051824.5</v>
      </c>
      <c r="Y455" s="3">
        <f t="shared" si="84"/>
        <v>18875.446495292184</v>
      </c>
      <c r="AA455" s="3">
        <f t="shared" si="85"/>
        <v>717590</v>
      </c>
      <c r="AB455" s="3">
        <f t="shared" si="86"/>
        <v>15470516.399999999</v>
      </c>
      <c r="AC455" s="3">
        <f t="shared" si="87"/>
        <v>21558.991067322564</v>
      </c>
    </row>
    <row r="456" spans="1:29" x14ac:dyDescent="0.2">
      <c r="A456" s="2" t="s">
        <v>1555</v>
      </c>
      <c r="B456" s="2" t="s">
        <v>1556</v>
      </c>
      <c r="C456" s="3">
        <v>234070</v>
      </c>
      <c r="D456" s="3">
        <f t="shared" si="77"/>
        <v>8637183</v>
      </c>
      <c r="E456" s="3">
        <v>36900</v>
      </c>
      <c r="F456" s="3">
        <v>31720</v>
      </c>
      <c r="G456" s="7">
        <v>4430</v>
      </c>
      <c r="H456" s="3">
        <f t="shared" si="78"/>
        <v>162315.20000000001</v>
      </c>
      <c r="I456" s="7">
        <v>36640</v>
      </c>
      <c r="J456" s="7">
        <v>34950</v>
      </c>
      <c r="K456" s="7">
        <v>24770</v>
      </c>
      <c r="L456" s="3">
        <f t="shared" si="79"/>
        <v>1183758.3</v>
      </c>
      <c r="M456" s="7">
        <v>47790</v>
      </c>
      <c r="N456" s="7">
        <v>44630</v>
      </c>
      <c r="O456" s="7">
        <v>1350</v>
      </c>
      <c r="P456" s="3">
        <f t="shared" si="80"/>
        <v>45279</v>
      </c>
      <c r="Q456" s="7">
        <v>33540</v>
      </c>
      <c r="R456" s="7">
        <v>34230</v>
      </c>
      <c r="S456" s="7">
        <v>13260</v>
      </c>
      <c r="T456" s="3">
        <f t="shared" si="81"/>
        <v>507195</v>
      </c>
      <c r="U456" s="7">
        <v>38250</v>
      </c>
      <c r="V456" s="7">
        <v>33590</v>
      </c>
      <c r="W456" s="3">
        <f t="shared" si="82"/>
        <v>43810</v>
      </c>
      <c r="X456" s="3">
        <f t="shared" si="83"/>
        <v>1898547.5</v>
      </c>
      <c r="Y456" s="3">
        <f t="shared" si="84"/>
        <v>43335.939283268657</v>
      </c>
      <c r="AA456" s="3">
        <f t="shared" si="85"/>
        <v>190260</v>
      </c>
      <c r="AB456" s="3">
        <f t="shared" si="86"/>
        <v>6738635.5</v>
      </c>
      <c r="AC456" s="3">
        <f t="shared" si="87"/>
        <v>35418.035845684855</v>
      </c>
    </row>
    <row r="457" spans="1:29" x14ac:dyDescent="0.2">
      <c r="A457" s="2" t="s">
        <v>1557</v>
      </c>
      <c r="B457" s="2" t="s">
        <v>1558</v>
      </c>
      <c r="C457" s="3">
        <v>309730</v>
      </c>
      <c r="D457" s="3">
        <f t="shared" si="77"/>
        <v>7876433.9000000004</v>
      </c>
      <c r="E457" s="3">
        <v>25430</v>
      </c>
      <c r="F457" s="3">
        <v>22240</v>
      </c>
      <c r="G457" s="7">
        <v>6280</v>
      </c>
      <c r="H457" s="3">
        <f t="shared" si="78"/>
        <v>159009.60000000001</v>
      </c>
      <c r="I457" s="7">
        <v>25320</v>
      </c>
      <c r="J457" s="7">
        <v>22580</v>
      </c>
      <c r="K457" s="7">
        <v>39710</v>
      </c>
      <c r="L457" s="3">
        <f t="shared" si="79"/>
        <v>1032857.1000000001</v>
      </c>
      <c r="M457" s="7">
        <v>26010</v>
      </c>
      <c r="N457" s="7">
        <v>23310</v>
      </c>
      <c r="O457" s="7">
        <v>2350</v>
      </c>
      <c r="P457" s="3">
        <f t="shared" si="80"/>
        <v>51770.5</v>
      </c>
      <c r="Q457" s="7">
        <v>22030</v>
      </c>
      <c r="R457" s="7">
        <v>19150</v>
      </c>
      <c r="S457" s="7">
        <v>14930</v>
      </c>
      <c r="T457" s="3">
        <f t="shared" si="81"/>
        <v>343539.30000000005</v>
      </c>
      <c r="U457" s="7">
        <v>23010</v>
      </c>
      <c r="V457" s="7">
        <v>19900</v>
      </c>
      <c r="W457" s="3">
        <f t="shared" si="82"/>
        <v>63270</v>
      </c>
      <c r="X457" s="3">
        <f t="shared" si="83"/>
        <v>1587176.5000000002</v>
      </c>
      <c r="Y457" s="3">
        <f t="shared" si="84"/>
        <v>25085.767346293665</v>
      </c>
      <c r="AA457" s="3">
        <f t="shared" si="85"/>
        <v>246460</v>
      </c>
      <c r="AB457" s="3">
        <f t="shared" si="86"/>
        <v>6289257.4000000004</v>
      </c>
      <c r="AC457" s="3">
        <f t="shared" si="87"/>
        <v>25518.369715166762</v>
      </c>
    </row>
    <row r="458" spans="1:29" x14ac:dyDescent="0.2">
      <c r="A458" s="2" t="s">
        <v>1559</v>
      </c>
      <c r="B458" s="2" t="s">
        <v>1560</v>
      </c>
      <c r="C458" s="3">
        <v>83760</v>
      </c>
      <c r="D458" s="3">
        <f t="shared" si="77"/>
        <v>2217127.1999999997</v>
      </c>
      <c r="E458" s="3">
        <v>26470</v>
      </c>
      <c r="F458" s="3">
        <v>24520</v>
      </c>
      <c r="G458" s="7">
        <v>840</v>
      </c>
      <c r="H458" s="3">
        <f t="shared" si="78"/>
        <v>23276.400000000001</v>
      </c>
      <c r="I458" s="7">
        <v>27710</v>
      </c>
      <c r="J458" s="7">
        <v>25200</v>
      </c>
      <c r="K458" s="7">
        <v>3440</v>
      </c>
      <c r="L458" s="3">
        <f t="shared" si="79"/>
        <v>107534.40000000001</v>
      </c>
      <c r="M458" s="7">
        <v>31260</v>
      </c>
      <c r="N458" s="7">
        <v>29200</v>
      </c>
      <c r="O458" s="7">
        <v>320</v>
      </c>
      <c r="P458" s="3">
        <f t="shared" si="80"/>
        <v>6944</v>
      </c>
      <c r="Q458" s="7">
        <v>21700</v>
      </c>
      <c r="R458" s="7">
        <v>19700</v>
      </c>
      <c r="S458" s="7">
        <v>6560</v>
      </c>
      <c r="T458" s="3">
        <f t="shared" si="81"/>
        <v>154225.60000000001</v>
      </c>
      <c r="U458" s="7">
        <v>23510</v>
      </c>
      <c r="V458" s="7">
        <v>22050</v>
      </c>
      <c r="W458" s="3">
        <f t="shared" si="82"/>
        <v>11160</v>
      </c>
      <c r="X458" s="3">
        <f t="shared" si="83"/>
        <v>291980.40000000002</v>
      </c>
      <c r="Y458" s="3">
        <f t="shared" si="84"/>
        <v>26163.118279569891</v>
      </c>
      <c r="AA458" s="3">
        <f t="shared" si="85"/>
        <v>72600</v>
      </c>
      <c r="AB458" s="3">
        <f t="shared" si="86"/>
        <v>1925146.7999999998</v>
      </c>
      <c r="AC458" s="3">
        <f t="shared" si="87"/>
        <v>26517.173553719003</v>
      </c>
    </row>
    <row r="459" spans="1:29" x14ac:dyDescent="0.2">
      <c r="A459" s="2" t="s">
        <v>1561</v>
      </c>
      <c r="B459" s="2" t="s">
        <v>1562</v>
      </c>
      <c r="C459" s="3">
        <v>66810</v>
      </c>
      <c r="D459" s="3">
        <f t="shared" si="77"/>
        <v>1564690.2000000002</v>
      </c>
      <c r="E459" s="3">
        <v>23420</v>
      </c>
      <c r="F459" s="3">
        <v>20600</v>
      </c>
      <c r="G459" s="7">
        <v>1160</v>
      </c>
      <c r="H459" s="3">
        <f t="shared" si="78"/>
        <v>23722</v>
      </c>
      <c r="I459" s="7">
        <v>20450</v>
      </c>
      <c r="J459" s="7">
        <v>18680</v>
      </c>
      <c r="K459" s="7">
        <v>2680</v>
      </c>
      <c r="L459" s="3">
        <f t="shared" si="79"/>
        <v>81713.2</v>
      </c>
      <c r="M459" s="7">
        <v>30490</v>
      </c>
      <c r="N459" s="7">
        <v>26880</v>
      </c>
      <c r="O459" s="7">
        <v>620</v>
      </c>
      <c r="P459" s="3">
        <f t="shared" si="80"/>
        <v>13423</v>
      </c>
      <c r="Q459" s="7">
        <v>21650</v>
      </c>
      <c r="R459" s="7">
        <v>20230</v>
      </c>
      <c r="S459" s="7">
        <v>1440</v>
      </c>
      <c r="T459" s="3">
        <f t="shared" si="81"/>
        <v>27172.800000000003</v>
      </c>
      <c r="U459" s="7">
        <v>18870</v>
      </c>
      <c r="V459" s="7">
        <v>18260</v>
      </c>
      <c r="W459" s="3">
        <f t="shared" si="82"/>
        <v>5900</v>
      </c>
      <c r="X459" s="3">
        <f t="shared" si="83"/>
        <v>146031</v>
      </c>
      <c r="Y459" s="3">
        <f t="shared" si="84"/>
        <v>24751.016949152541</v>
      </c>
      <c r="AA459" s="3">
        <f t="shared" si="85"/>
        <v>60910</v>
      </c>
      <c r="AB459" s="3">
        <f t="shared" si="86"/>
        <v>1418659.2000000002</v>
      </c>
      <c r="AC459" s="3">
        <f t="shared" si="87"/>
        <v>23291.072073551146</v>
      </c>
    </row>
    <row r="460" spans="1:29" x14ac:dyDescent="0.2">
      <c r="A460" s="2" t="s">
        <v>1565</v>
      </c>
      <c r="B460" s="2" t="s">
        <v>1566</v>
      </c>
      <c r="C460" s="3">
        <v>1214170</v>
      </c>
      <c r="D460" s="3">
        <f t="shared" si="77"/>
        <v>49671694.699999996</v>
      </c>
      <c r="E460" s="3">
        <v>40910</v>
      </c>
      <c r="F460" s="3">
        <v>36820</v>
      </c>
      <c r="G460" s="7">
        <v>27720</v>
      </c>
      <c r="H460" s="3">
        <f t="shared" si="78"/>
        <v>1070823.6000000001</v>
      </c>
      <c r="I460" s="7">
        <v>38630</v>
      </c>
      <c r="J460" s="7">
        <v>36060</v>
      </c>
      <c r="K460" s="7">
        <v>122290</v>
      </c>
      <c r="L460" s="3">
        <f t="shared" si="79"/>
        <v>5358747.8</v>
      </c>
      <c r="M460" s="7">
        <v>43820</v>
      </c>
      <c r="N460" s="7">
        <v>39300</v>
      </c>
      <c r="O460" s="7">
        <v>8490</v>
      </c>
      <c r="P460" s="3">
        <f t="shared" si="80"/>
        <v>308102.09999999998</v>
      </c>
      <c r="Q460" s="7">
        <v>36290</v>
      </c>
      <c r="R460" s="7">
        <v>33150</v>
      </c>
      <c r="S460" s="7">
        <v>104270</v>
      </c>
      <c r="T460" s="3">
        <f t="shared" si="81"/>
        <v>4240660.9000000004</v>
      </c>
      <c r="U460" s="7">
        <v>40670</v>
      </c>
      <c r="V460" s="7">
        <v>36420</v>
      </c>
      <c r="W460" s="3">
        <f t="shared" si="82"/>
        <v>262770</v>
      </c>
      <c r="X460" s="3">
        <f t="shared" si="83"/>
        <v>10978334.4</v>
      </c>
      <c r="Y460" s="3">
        <f t="shared" si="84"/>
        <v>41779.253339422306</v>
      </c>
      <c r="AA460" s="3">
        <f t="shared" si="85"/>
        <v>951400</v>
      </c>
      <c r="AB460" s="3">
        <f t="shared" si="86"/>
        <v>38693360.299999997</v>
      </c>
      <c r="AC460" s="3">
        <f t="shared" si="87"/>
        <v>40669.918330880806</v>
      </c>
    </row>
    <row r="461" spans="1:29" x14ac:dyDescent="0.2">
      <c r="A461" s="2" t="s">
        <v>1567</v>
      </c>
      <c r="B461" s="2" t="s">
        <v>1568</v>
      </c>
      <c r="C461" s="3">
        <v>243420</v>
      </c>
      <c r="D461" s="3">
        <f t="shared" si="77"/>
        <v>20038334.399999999</v>
      </c>
      <c r="E461" s="3">
        <v>82320</v>
      </c>
      <c r="F461" s="3">
        <v>70060</v>
      </c>
      <c r="G461" s="7">
        <v>4920</v>
      </c>
      <c r="H461" s="3">
        <f t="shared" si="78"/>
        <v>288853.2</v>
      </c>
      <c r="I461" s="7">
        <v>58710</v>
      </c>
      <c r="J461" s="7">
        <v>54620</v>
      </c>
      <c r="K461" s="7">
        <v>25060</v>
      </c>
      <c r="L461" s="3">
        <f t="shared" si="79"/>
        <v>1923355</v>
      </c>
      <c r="M461" s="7">
        <v>76750</v>
      </c>
      <c r="N461" s="7">
        <v>65580</v>
      </c>
      <c r="O461" s="7">
        <v>540</v>
      </c>
      <c r="P461" s="3">
        <f t="shared" si="80"/>
        <v>34932.6</v>
      </c>
      <c r="Q461" s="7">
        <v>64690</v>
      </c>
      <c r="R461" s="7">
        <v>60520</v>
      </c>
      <c r="S461" s="7">
        <v>24640</v>
      </c>
      <c r="T461" s="3">
        <f t="shared" si="81"/>
        <v>1985244.7999999998</v>
      </c>
      <c r="U461" s="7">
        <v>80570</v>
      </c>
      <c r="V461" s="7">
        <v>67490</v>
      </c>
      <c r="W461" s="3">
        <f t="shared" si="82"/>
        <v>55160</v>
      </c>
      <c r="X461" s="3">
        <f t="shared" si="83"/>
        <v>4232385.5999999996</v>
      </c>
      <c r="Y461" s="3">
        <f t="shared" si="84"/>
        <v>76729.253081943432</v>
      </c>
      <c r="AA461" s="3">
        <f t="shared" si="85"/>
        <v>188260</v>
      </c>
      <c r="AB461" s="3">
        <f t="shared" si="86"/>
        <v>15805948.799999999</v>
      </c>
      <c r="AC461" s="3">
        <f t="shared" si="87"/>
        <v>83958.083501540415</v>
      </c>
    </row>
    <row r="462" spans="1:29" x14ac:dyDescent="0.2">
      <c r="A462" s="2" t="s">
        <v>1569</v>
      </c>
      <c r="B462" s="2" t="s">
        <v>1570</v>
      </c>
      <c r="C462" s="3">
        <v>3314010</v>
      </c>
      <c r="D462" s="3">
        <f t="shared" si="77"/>
        <v>67506383.700000003</v>
      </c>
      <c r="E462" s="3">
        <v>20370</v>
      </c>
      <c r="F462" s="3">
        <v>18970</v>
      </c>
      <c r="G462" s="7">
        <v>51740</v>
      </c>
      <c r="H462" s="3">
        <f t="shared" si="78"/>
        <v>1110340.4000000001</v>
      </c>
      <c r="I462" s="7">
        <v>21460</v>
      </c>
      <c r="J462" s="7">
        <v>19270</v>
      </c>
      <c r="K462" s="7">
        <v>341150</v>
      </c>
      <c r="L462" s="3">
        <f t="shared" si="79"/>
        <v>8071609</v>
      </c>
      <c r="M462" s="7">
        <v>23660</v>
      </c>
      <c r="N462" s="7">
        <v>20540</v>
      </c>
      <c r="O462" s="7">
        <v>19820</v>
      </c>
      <c r="P462" s="3">
        <f t="shared" si="80"/>
        <v>397985.6</v>
      </c>
      <c r="Q462" s="7">
        <v>20080</v>
      </c>
      <c r="R462" s="7">
        <v>19000</v>
      </c>
      <c r="S462" s="7">
        <v>238320</v>
      </c>
      <c r="T462" s="3">
        <f t="shared" si="81"/>
        <v>4592426.3999999994</v>
      </c>
      <c r="U462" s="7">
        <v>19270</v>
      </c>
      <c r="V462" s="7">
        <v>18630</v>
      </c>
      <c r="W462" s="3">
        <f t="shared" si="82"/>
        <v>651030</v>
      </c>
      <c r="X462" s="3">
        <f t="shared" si="83"/>
        <v>14172361.399999999</v>
      </c>
      <c r="Y462" s="3">
        <f t="shared" si="84"/>
        <v>21769.137213338861</v>
      </c>
      <c r="AA462" s="3">
        <f t="shared" si="85"/>
        <v>2662980</v>
      </c>
      <c r="AB462" s="3">
        <f t="shared" si="86"/>
        <v>53334022.300000004</v>
      </c>
      <c r="AC462" s="3">
        <f t="shared" si="87"/>
        <v>20027.946999226435</v>
      </c>
    </row>
    <row r="463" spans="1:29" x14ac:dyDescent="0.2">
      <c r="A463" s="2" t="s">
        <v>1571</v>
      </c>
      <c r="B463" s="2" t="s">
        <v>1572</v>
      </c>
      <c r="C463" s="3">
        <v>21970</v>
      </c>
      <c r="D463" s="3">
        <f t="shared" si="77"/>
        <v>565507.79999999993</v>
      </c>
      <c r="E463" s="3">
        <v>25740</v>
      </c>
      <c r="F463" s="3">
        <v>24690</v>
      </c>
      <c r="G463" s="7">
        <v>740</v>
      </c>
      <c r="H463" s="3">
        <f t="shared" si="78"/>
        <v>17730.400000000001</v>
      </c>
      <c r="I463" s="7">
        <v>23960</v>
      </c>
      <c r="J463" s="7">
        <v>22990</v>
      </c>
      <c r="K463" s="7">
        <v>2350</v>
      </c>
      <c r="L463" s="3">
        <f t="shared" si="79"/>
        <v>58914.5</v>
      </c>
      <c r="M463" s="7">
        <v>25070</v>
      </c>
      <c r="N463" s="7">
        <v>23820</v>
      </c>
      <c r="O463" s="7">
        <v>380</v>
      </c>
      <c r="P463" s="3">
        <f t="shared" si="80"/>
        <v>8861.6</v>
      </c>
      <c r="Q463" s="7">
        <v>23320</v>
      </c>
      <c r="R463" s="7">
        <v>22530</v>
      </c>
      <c r="S463" s="7" t="s">
        <v>202</v>
      </c>
      <c r="T463" s="3" t="str">
        <f t="shared" si="81"/>
        <v xml:space="preserve"> </v>
      </c>
      <c r="U463" s="7" t="s">
        <v>202</v>
      </c>
      <c r="V463" s="7" t="s">
        <v>202</v>
      </c>
      <c r="W463" s="3" t="str">
        <f t="shared" si="82"/>
        <v xml:space="preserve"> </v>
      </c>
      <c r="X463" s="3" t="str">
        <f t="shared" si="83"/>
        <v xml:space="preserve"> </v>
      </c>
      <c r="Y463" s="3" t="str">
        <f t="shared" si="84"/>
        <v xml:space="preserve"> </v>
      </c>
      <c r="AA463" s="3" t="str">
        <f t="shared" si="85"/>
        <v xml:space="preserve"> </v>
      </c>
      <c r="AB463" s="3" t="str">
        <f t="shared" si="86"/>
        <v xml:space="preserve"> </v>
      </c>
      <c r="AC463" s="3" t="str">
        <f t="shared" si="87"/>
        <v xml:space="preserve"> </v>
      </c>
    </row>
    <row r="464" spans="1:29" x14ac:dyDescent="0.2">
      <c r="A464" s="2" t="s">
        <v>1573</v>
      </c>
      <c r="B464" s="2" t="s">
        <v>1574</v>
      </c>
      <c r="C464" s="3">
        <v>432650</v>
      </c>
      <c r="D464" s="3">
        <f t="shared" si="77"/>
        <v>11638285</v>
      </c>
      <c r="E464" s="3">
        <v>26900</v>
      </c>
      <c r="F464" s="3">
        <v>23130</v>
      </c>
      <c r="G464" s="7">
        <v>6910</v>
      </c>
      <c r="H464" s="3">
        <f t="shared" si="78"/>
        <v>170193.3</v>
      </c>
      <c r="I464" s="7">
        <v>24630</v>
      </c>
      <c r="J464" s="7">
        <v>21300</v>
      </c>
      <c r="K464" s="7">
        <v>78390</v>
      </c>
      <c r="L464" s="3">
        <f t="shared" si="79"/>
        <v>2362674.6</v>
      </c>
      <c r="M464" s="7">
        <v>30140</v>
      </c>
      <c r="N464" s="7">
        <v>25080</v>
      </c>
      <c r="O464" s="7">
        <v>2070</v>
      </c>
      <c r="P464" s="3">
        <f t="shared" si="80"/>
        <v>53530.2</v>
      </c>
      <c r="Q464" s="7">
        <v>25860</v>
      </c>
      <c r="R464" s="7">
        <v>22400</v>
      </c>
      <c r="S464" s="7">
        <v>37760</v>
      </c>
      <c r="T464" s="3">
        <f t="shared" si="81"/>
        <v>991577.60000000009</v>
      </c>
      <c r="U464" s="7">
        <v>26260</v>
      </c>
      <c r="V464" s="7">
        <v>21880</v>
      </c>
      <c r="W464" s="3">
        <f t="shared" si="82"/>
        <v>125130</v>
      </c>
      <c r="X464" s="3">
        <f t="shared" si="83"/>
        <v>3577975.7</v>
      </c>
      <c r="Y464" s="3">
        <f t="shared" si="84"/>
        <v>28594.067769519701</v>
      </c>
      <c r="AA464" s="3">
        <f t="shared" si="85"/>
        <v>307520</v>
      </c>
      <c r="AB464" s="3">
        <f t="shared" si="86"/>
        <v>8060309.2999999998</v>
      </c>
      <c r="AC464" s="3">
        <f t="shared" si="87"/>
        <v>26210.683207596256</v>
      </c>
    </row>
    <row r="465" spans="1:29" x14ac:dyDescent="0.2">
      <c r="A465" s="2" t="s">
        <v>1575</v>
      </c>
      <c r="B465" s="2" t="s">
        <v>1576</v>
      </c>
      <c r="C465" s="3">
        <v>218270</v>
      </c>
      <c r="D465" s="3">
        <f t="shared" si="77"/>
        <v>7054486.4000000004</v>
      </c>
      <c r="E465" s="3">
        <v>32320</v>
      </c>
      <c r="F465" s="3">
        <v>29550</v>
      </c>
      <c r="G465" s="7">
        <v>4170</v>
      </c>
      <c r="H465" s="3">
        <f t="shared" si="78"/>
        <v>130604.4</v>
      </c>
      <c r="I465" s="7">
        <v>31320</v>
      </c>
      <c r="J465" s="7">
        <v>29320</v>
      </c>
      <c r="K465" s="7">
        <v>18730</v>
      </c>
      <c r="L465" s="3">
        <f t="shared" si="79"/>
        <v>653302.4</v>
      </c>
      <c r="M465" s="7">
        <v>34880</v>
      </c>
      <c r="N465" s="7">
        <v>31520</v>
      </c>
      <c r="O465" s="7">
        <v>1650</v>
      </c>
      <c r="P465" s="3">
        <f t="shared" si="80"/>
        <v>50044.5</v>
      </c>
      <c r="Q465" s="7">
        <v>30330</v>
      </c>
      <c r="R465" s="7">
        <v>26680</v>
      </c>
      <c r="S465" s="7">
        <v>15190</v>
      </c>
      <c r="T465" s="3">
        <f t="shared" si="81"/>
        <v>495194</v>
      </c>
      <c r="U465" s="7">
        <v>32600</v>
      </c>
      <c r="V465" s="7">
        <v>27950</v>
      </c>
      <c r="W465" s="3">
        <f t="shared" si="82"/>
        <v>39740</v>
      </c>
      <c r="X465" s="3">
        <f t="shared" si="83"/>
        <v>1329145.3</v>
      </c>
      <c r="Y465" s="3">
        <f t="shared" si="84"/>
        <v>33446.031706089583</v>
      </c>
      <c r="AA465" s="3">
        <f t="shared" si="85"/>
        <v>178530</v>
      </c>
      <c r="AB465" s="3">
        <f t="shared" si="86"/>
        <v>5725341.1000000006</v>
      </c>
      <c r="AC465" s="3">
        <f t="shared" si="87"/>
        <v>32069.350249257834</v>
      </c>
    </row>
    <row r="466" spans="1:29" x14ac:dyDescent="0.2">
      <c r="A466" s="2" t="s">
        <v>1577</v>
      </c>
      <c r="B466" s="2" t="s">
        <v>1578</v>
      </c>
      <c r="C466" s="3">
        <v>4340000</v>
      </c>
      <c r="D466" s="3">
        <f t="shared" si="77"/>
        <v>109845400</v>
      </c>
      <c r="E466" s="3">
        <v>25310</v>
      </c>
      <c r="F466" s="3">
        <v>21110</v>
      </c>
      <c r="G466" s="7">
        <v>86650</v>
      </c>
      <c r="H466" s="3">
        <f t="shared" si="78"/>
        <v>2089131.5</v>
      </c>
      <c r="I466" s="7">
        <v>24110</v>
      </c>
      <c r="J466" s="7">
        <v>20380</v>
      </c>
      <c r="K466" s="7">
        <v>448440</v>
      </c>
      <c r="L466" s="3">
        <f t="shared" si="79"/>
        <v>11735674.800000001</v>
      </c>
      <c r="M466" s="7">
        <v>26170</v>
      </c>
      <c r="N466" s="7">
        <v>22000</v>
      </c>
      <c r="O466" s="7">
        <v>28240</v>
      </c>
      <c r="P466" s="3">
        <f t="shared" si="80"/>
        <v>690468</v>
      </c>
      <c r="Q466" s="7">
        <v>24450</v>
      </c>
      <c r="R466" s="7">
        <v>21310</v>
      </c>
      <c r="S466" s="7">
        <v>366230</v>
      </c>
      <c r="T466" s="3">
        <f t="shared" si="81"/>
        <v>9034894.1000000015</v>
      </c>
      <c r="U466" s="7">
        <v>24670</v>
      </c>
      <c r="V466" s="7">
        <v>19810</v>
      </c>
      <c r="W466" s="3">
        <f t="shared" si="82"/>
        <v>929560</v>
      </c>
      <c r="X466" s="3">
        <f t="shared" si="83"/>
        <v>23550168.400000002</v>
      </c>
      <c r="Y466" s="3">
        <f t="shared" si="84"/>
        <v>25334.748052842209</v>
      </c>
      <c r="AA466" s="3">
        <f t="shared" si="85"/>
        <v>3410440</v>
      </c>
      <c r="AB466" s="3">
        <f t="shared" si="86"/>
        <v>86295231.599999994</v>
      </c>
      <c r="AC466" s="3">
        <f t="shared" si="87"/>
        <v>25303.25459471505</v>
      </c>
    </row>
    <row r="467" spans="1:29" x14ac:dyDescent="0.2">
      <c r="A467" s="2" t="s">
        <v>1579</v>
      </c>
      <c r="B467" s="2" t="s">
        <v>1580</v>
      </c>
      <c r="C467" s="3">
        <v>145500</v>
      </c>
      <c r="D467" s="3">
        <f t="shared" si="77"/>
        <v>8332785</v>
      </c>
      <c r="E467" s="3">
        <v>57270</v>
      </c>
      <c r="F467" s="3">
        <v>46290</v>
      </c>
      <c r="G467" s="7">
        <v>1900</v>
      </c>
      <c r="H467" s="3">
        <f t="shared" si="78"/>
        <v>100738</v>
      </c>
      <c r="I467" s="7">
        <v>53020</v>
      </c>
      <c r="J467" s="7">
        <v>42680</v>
      </c>
      <c r="K467" s="7">
        <v>15270</v>
      </c>
      <c r="L467" s="3">
        <f t="shared" si="79"/>
        <v>1032710.1</v>
      </c>
      <c r="M467" s="7">
        <v>67630</v>
      </c>
      <c r="N467" s="7">
        <v>52700</v>
      </c>
      <c r="O467" s="7">
        <v>640</v>
      </c>
      <c r="P467" s="3">
        <f t="shared" si="80"/>
        <v>25209.599999999999</v>
      </c>
      <c r="Q467" s="7">
        <v>39390</v>
      </c>
      <c r="R467" s="7">
        <v>36030</v>
      </c>
      <c r="S467" s="7">
        <v>8390</v>
      </c>
      <c r="T467" s="3">
        <f t="shared" si="81"/>
        <v>449871.8</v>
      </c>
      <c r="U467" s="7">
        <v>53620</v>
      </c>
      <c r="V467" s="7">
        <v>44340</v>
      </c>
      <c r="W467" s="3">
        <f t="shared" si="82"/>
        <v>26200</v>
      </c>
      <c r="X467" s="3">
        <f t="shared" si="83"/>
        <v>1608529.5000000002</v>
      </c>
      <c r="Y467" s="3">
        <f t="shared" si="84"/>
        <v>61394.255725190851</v>
      </c>
      <c r="AA467" s="3">
        <f t="shared" si="85"/>
        <v>119300</v>
      </c>
      <c r="AB467" s="3">
        <f t="shared" si="86"/>
        <v>6724255.5</v>
      </c>
      <c r="AC467" s="3">
        <f t="shared" si="87"/>
        <v>56364.253981559094</v>
      </c>
    </row>
    <row r="468" spans="1:29" x14ac:dyDescent="0.2">
      <c r="A468" s="2" t="s">
        <v>1581</v>
      </c>
      <c r="B468" s="2" t="s">
        <v>1582</v>
      </c>
      <c r="C468" s="3">
        <v>336740</v>
      </c>
      <c r="D468" s="3">
        <f t="shared" si="77"/>
        <v>21349316</v>
      </c>
      <c r="E468" s="3">
        <v>63400</v>
      </c>
      <c r="F468" s="3">
        <v>48150</v>
      </c>
      <c r="G468" s="7">
        <v>6840</v>
      </c>
      <c r="H468" s="3">
        <f t="shared" si="78"/>
        <v>388033.19999999995</v>
      </c>
      <c r="I468" s="7">
        <v>56730</v>
      </c>
      <c r="J468" s="7">
        <v>43500</v>
      </c>
      <c r="K468" s="7">
        <v>28500</v>
      </c>
      <c r="L468" s="3">
        <f t="shared" si="79"/>
        <v>2147760</v>
      </c>
      <c r="M468" s="7">
        <v>75360</v>
      </c>
      <c r="N468" s="7">
        <v>58470</v>
      </c>
      <c r="O468" s="7">
        <v>1250</v>
      </c>
      <c r="P468" s="3">
        <f t="shared" si="80"/>
        <v>59012.5</v>
      </c>
      <c r="Q468" s="7">
        <v>47210</v>
      </c>
      <c r="R468" s="7">
        <v>40720</v>
      </c>
      <c r="S468" s="7">
        <v>29790</v>
      </c>
      <c r="T468" s="3">
        <f t="shared" si="81"/>
        <v>1606574.7</v>
      </c>
      <c r="U468" s="7">
        <v>53930</v>
      </c>
      <c r="V468" s="7">
        <v>41940</v>
      </c>
      <c r="W468" s="3">
        <f t="shared" si="82"/>
        <v>66380</v>
      </c>
      <c r="X468" s="3">
        <f t="shared" si="83"/>
        <v>4201380.4000000004</v>
      </c>
      <c r="Y468" s="3">
        <f t="shared" si="84"/>
        <v>63292.865320879791</v>
      </c>
      <c r="AA468" s="3">
        <f t="shared" si="85"/>
        <v>270360</v>
      </c>
      <c r="AB468" s="3">
        <f t="shared" si="86"/>
        <v>17147935.600000001</v>
      </c>
      <c r="AC468" s="3">
        <f t="shared" si="87"/>
        <v>63426.304187009919</v>
      </c>
    </row>
    <row r="469" spans="1:29" x14ac:dyDescent="0.2">
      <c r="A469" s="2" t="s">
        <v>1583</v>
      </c>
      <c r="B469" s="2" t="s">
        <v>1584</v>
      </c>
      <c r="C469" s="3">
        <v>330470</v>
      </c>
      <c r="D469" s="3">
        <f t="shared" si="77"/>
        <v>33347727.699999999</v>
      </c>
      <c r="E469" s="3">
        <v>100910</v>
      </c>
      <c r="F469" s="3">
        <v>71720</v>
      </c>
      <c r="G469" s="7">
        <v>8320</v>
      </c>
      <c r="H469" s="3">
        <f t="shared" si="78"/>
        <v>494457.59999999998</v>
      </c>
      <c r="I469" s="7">
        <v>59430</v>
      </c>
      <c r="J469" s="7">
        <v>42200</v>
      </c>
      <c r="K469" s="7">
        <v>38810</v>
      </c>
      <c r="L469" s="3">
        <f t="shared" si="79"/>
        <v>3825113.6</v>
      </c>
      <c r="M469" s="7">
        <v>98560</v>
      </c>
      <c r="N469" s="7">
        <v>65380</v>
      </c>
      <c r="O469" s="7">
        <v>700</v>
      </c>
      <c r="P469" s="3">
        <f t="shared" si="80"/>
        <v>52696</v>
      </c>
      <c r="Q469" s="7">
        <v>75280</v>
      </c>
      <c r="R469" s="7">
        <v>44930</v>
      </c>
      <c r="S469" s="7">
        <v>27870</v>
      </c>
      <c r="T469" s="3">
        <f t="shared" si="81"/>
        <v>2459806.2000000002</v>
      </c>
      <c r="U469" s="7">
        <v>88260</v>
      </c>
      <c r="V469" s="7">
        <v>53590</v>
      </c>
      <c r="W469" s="3">
        <f t="shared" si="82"/>
        <v>75700</v>
      </c>
      <c r="X469" s="3">
        <f t="shared" si="83"/>
        <v>6832073.4000000004</v>
      </c>
      <c r="Y469" s="3">
        <f t="shared" si="84"/>
        <v>90251.960369881112</v>
      </c>
      <c r="AA469" s="3">
        <f t="shared" si="85"/>
        <v>254770</v>
      </c>
      <c r="AB469" s="3">
        <f t="shared" si="86"/>
        <v>26515654.299999997</v>
      </c>
      <c r="AC469" s="3">
        <f t="shared" si="87"/>
        <v>104076.83125956744</v>
      </c>
    </row>
    <row r="470" spans="1:29" x14ac:dyDescent="0.2">
      <c r="A470" s="2" t="s">
        <v>1585</v>
      </c>
      <c r="B470" s="2" t="s">
        <v>1586</v>
      </c>
      <c r="C470" s="3">
        <v>64680</v>
      </c>
      <c r="D470" s="3">
        <f t="shared" si="77"/>
        <v>2391219.6</v>
      </c>
      <c r="E470" s="3">
        <v>36970</v>
      </c>
      <c r="F470" s="3">
        <v>34600</v>
      </c>
      <c r="G470" s="7">
        <v>1480</v>
      </c>
      <c r="H470" s="3">
        <f t="shared" si="78"/>
        <v>44918</v>
      </c>
      <c r="I470" s="7">
        <v>30350</v>
      </c>
      <c r="J470" s="7">
        <v>27040</v>
      </c>
      <c r="K470" s="7">
        <v>7990</v>
      </c>
      <c r="L470" s="3">
        <f t="shared" si="79"/>
        <v>315525.10000000003</v>
      </c>
      <c r="M470" s="7">
        <v>39490</v>
      </c>
      <c r="N470" s="7">
        <v>36580</v>
      </c>
      <c r="O470" s="7">
        <v>160</v>
      </c>
      <c r="P470" s="3">
        <f t="shared" si="80"/>
        <v>5424</v>
      </c>
      <c r="Q470" s="7">
        <v>33900</v>
      </c>
      <c r="R470" s="7">
        <v>32010</v>
      </c>
      <c r="S470" s="7">
        <v>4520</v>
      </c>
      <c r="T470" s="3">
        <f t="shared" si="81"/>
        <v>178178.4</v>
      </c>
      <c r="U470" s="7">
        <v>39420</v>
      </c>
      <c r="V470" s="7">
        <v>36570</v>
      </c>
      <c r="W470" s="3">
        <f t="shared" si="82"/>
        <v>14150</v>
      </c>
      <c r="X470" s="3">
        <f t="shared" si="83"/>
        <v>544045.5</v>
      </c>
      <c r="Y470" s="3">
        <f t="shared" si="84"/>
        <v>38448.44522968198</v>
      </c>
      <c r="AA470" s="3">
        <f t="shared" si="85"/>
        <v>50530</v>
      </c>
      <c r="AB470" s="3">
        <f t="shared" si="86"/>
        <v>1847174.1</v>
      </c>
      <c r="AC470" s="3">
        <f t="shared" si="87"/>
        <v>36555.988521670297</v>
      </c>
    </row>
    <row r="471" spans="1:29" x14ac:dyDescent="0.2">
      <c r="A471" s="2" t="s">
        <v>1587</v>
      </c>
      <c r="B471" s="2" t="s">
        <v>1588</v>
      </c>
      <c r="C471" s="3">
        <v>672080</v>
      </c>
      <c r="D471" s="3">
        <f t="shared" si="77"/>
        <v>40842301.600000001</v>
      </c>
      <c r="E471" s="3">
        <v>60770</v>
      </c>
      <c r="F471" s="3">
        <v>50850</v>
      </c>
      <c r="G471" s="7">
        <v>15900</v>
      </c>
      <c r="H471" s="3">
        <f t="shared" si="78"/>
        <v>862416</v>
      </c>
      <c r="I471" s="7">
        <v>54240</v>
      </c>
      <c r="J471" s="7">
        <v>47140</v>
      </c>
      <c r="K471" s="7">
        <v>90310</v>
      </c>
      <c r="L471" s="3">
        <f t="shared" si="79"/>
        <v>6114890.0999999996</v>
      </c>
      <c r="M471" s="7">
        <v>67710</v>
      </c>
      <c r="N471" s="7">
        <v>57700</v>
      </c>
      <c r="O471" s="7">
        <v>1650</v>
      </c>
      <c r="P471" s="3">
        <f t="shared" si="80"/>
        <v>91839</v>
      </c>
      <c r="Q471" s="7">
        <v>55660</v>
      </c>
      <c r="R471" s="7">
        <v>48730</v>
      </c>
      <c r="S471" s="7">
        <v>63460</v>
      </c>
      <c r="T471" s="3">
        <f t="shared" si="81"/>
        <v>3539798.8000000003</v>
      </c>
      <c r="U471" s="7">
        <v>55780</v>
      </c>
      <c r="V471" s="7">
        <v>46520</v>
      </c>
      <c r="W471" s="3">
        <f t="shared" si="82"/>
        <v>171320</v>
      </c>
      <c r="X471" s="3">
        <f t="shared" si="83"/>
        <v>10608943.9</v>
      </c>
      <c r="Y471" s="3">
        <f t="shared" si="84"/>
        <v>61924.72507588139</v>
      </c>
      <c r="AA471" s="3">
        <f t="shared" si="85"/>
        <v>500760</v>
      </c>
      <c r="AB471" s="3">
        <f t="shared" si="86"/>
        <v>30233357.700000003</v>
      </c>
      <c r="AC471" s="3">
        <f t="shared" si="87"/>
        <v>60374.945482866053</v>
      </c>
    </row>
    <row r="472" spans="1:29" x14ac:dyDescent="0.2">
      <c r="A472" s="2" t="s">
        <v>1589</v>
      </c>
      <c r="B472" s="2" t="s">
        <v>1590</v>
      </c>
      <c r="C472" s="3">
        <v>364830</v>
      </c>
      <c r="D472" s="3">
        <f t="shared" si="77"/>
        <v>31262282.699999999</v>
      </c>
      <c r="E472" s="3">
        <v>85690</v>
      </c>
      <c r="F472" s="3">
        <v>74970</v>
      </c>
      <c r="G472" s="7">
        <v>8200</v>
      </c>
      <c r="H472" s="3">
        <f t="shared" si="78"/>
        <v>698394</v>
      </c>
      <c r="I472" s="7">
        <v>85170</v>
      </c>
      <c r="J472" s="7">
        <v>74090</v>
      </c>
      <c r="K472" s="7">
        <v>48000</v>
      </c>
      <c r="L472" s="3">
        <f t="shared" si="79"/>
        <v>4388640</v>
      </c>
      <c r="M472" s="7">
        <v>91430</v>
      </c>
      <c r="N472" s="7">
        <v>79070</v>
      </c>
      <c r="O472" s="7">
        <v>720</v>
      </c>
      <c r="P472" s="3">
        <f t="shared" si="80"/>
        <v>58017.599999999999</v>
      </c>
      <c r="Q472" s="7">
        <v>80580</v>
      </c>
      <c r="R472" s="7">
        <v>69910</v>
      </c>
      <c r="S472" s="7">
        <v>34200</v>
      </c>
      <c r="T472" s="3">
        <f t="shared" si="81"/>
        <v>2887164</v>
      </c>
      <c r="U472" s="7">
        <v>84420</v>
      </c>
      <c r="V472" s="7">
        <v>76480</v>
      </c>
      <c r="W472" s="3">
        <f t="shared" si="82"/>
        <v>91120</v>
      </c>
      <c r="X472" s="3">
        <f t="shared" si="83"/>
        <v>8032215.5999999996</v>
      </c>
      <c r="Y472" s="3">
        <f t="shared" si="84"/>
        <v>88149.863915715541</v>
      </c>
      <c r="AA472" s="3">
        <f t="shared" si="85"/>
        <v>273710</v>
      </c>
      <c r="AB472" s="3">
        <f t="shared" si="86"/>
        <v>23230067.100000001</v>
      </c>
      <c r="AC472" s="3">
        <f t="shared" si="87"/>
        <v>84871.09385846334</v>
      </c>
    </row>
    <row r="473" spans="1:29" x14ac:dyDescent="0.2">
      <c r="A473" s="2" t="s">
        <v>1591</v>
      </c>
      <c r="B473" s="2" t="s">
        <v>1592</v>
      </c>
      <c r="C473" s="3">
        <v>1414030</v>
      </c>
      <c r="D473" s="3">
        <f t="shared" si="77"/>
        <v>90922129</v>
      </c>
      <c r="E473" s="3">
        <v>64300</v>
      </c>
      <c r="F473" s="3">
        <v>54230</v>
      </c>
      <c r="G473" s="7">
        <v>21580</v>
      </c>
      <c r="H473" s="3">
        <f t="shared" si="78"/>
        <v>1318538</v>
      </c>
      <c r="I473" s="7">
        <v>61100</v>
      </c>
      <c r="J473" s="7">
        <v>50670</v>
      </c>
      <c r="K473" s="7">
        <v>126370</v>
      </c>
      <c r="L473" s="3">
        <f t="shared" si="79"/>
        <v>8272180.1999999993</v>
      </c>
      <c r="M473" s="7">
        <v>65460</v>
      </c>
      <c r="N473" s="7">
        <v>55250</v>
      </c>
      <c r="O473" s="7">
        <v>4860</v>
      </c>
      <c r="P473" s="3">
        <f t="shared" si="80"/>
        <v>262099.8</v>
      </c>
      <c r="Q473" s="7">
        <v>53930</v>
      </c>
      <c r="R473" s="7">
        <v>48820</v>
      </c>
      <c r="S473" s="7">
        <v>127900</v>
      </c>
      <c r="T473" s="3">
        <f t="shared" si="81"/>
        <v>8226527.9999999991</v>
      </c>
      <c r="U473" s="7">
        <v>64320</v>
      </c>
      <c r="V473" s="7">
        <v>53900</v>
      </c>
      <c r="W473" s="3">
        <f t="shared" si="82"/>
        <v>280710</v>
      </c>
      <c r="X473" s="3">
        <f t="shared" si="83"/>
        <v>18079346</v>
      </c>
      <c r="Y473" s="3">
        <f t="shared" si="84"/>
        <v>64405.778205265218</v>
      </c>
      <c r="AA473" s="3">
        <f t="shared" si="85"/>
        <v>1133320</v>
      </c>
      <c r="AB473" s="3">
        <f t="shared" si="86"/>
        <v>72842783</v>
      </c>
      <c r="AC473" s="3">
        <f t="shared" si="87"/>
        <v>64273.799985882186</v>
      </c>
    </row>
    <row r="474" spans="1:29" x14ac:dyDescent="0.2">
      <c r="A474" s="2" t="s">
        <v>1593</v>
      </c>
      <c r="B474" s="2" t="s">
        <v>1594</v>
      </c>
      <c r="C474" s="3">
        <v>73170</v>
      </c>
      <c r="D474" s="3">
        <f t="shared" si="77"/>
        <v>2061930.6</v>
      </c>
      <c r="E474" s="3">
        <v>28180</v>
      </c>
      <c r="F474" s="3">
        <v>23860</v>
      </c>
      <c r="G474" s="7">
        <v>2240</v>
      </c>
      <c r="H474" s="3">
        <f t="shared" si="78"/>
        <v>60457.599999999999</v>
      </c>
      <c r="I474" s="7">
        <v>26990</v>
      </c>
      <c r="J474" s="7">
        <v>23900</v>
      </c>
      <c r="K474" s="7">
        <v>16500</v>
      </c>
      <c r="L474" s="3">
        <f t="shared" si="79"/>
        <v>479655</v>
      </c>
      <c r="M474" s="7">
        <v>29070</v>
      </c>
      <c r="N474" s="7">
        <v>24550</v>
      </c>
      <c r="O474" s="7">
        <v>500</v>
      </c>
      <c r="P474" s="3">
        <f t="shared" si="80"/>
        <v>12270</v>
      </c>
      <c r="Q474" s="7">
        <v>24540</v>
      </c>
      <c r="R474" s="7">
        <v>22320</v>
      </c>
      <c r="S474" s="7">
        <v>5100</v>
      </c>
      <c r="T474" s="3">
        <f t="shared" si="81"/>
        <v>139434</v>
      </c>
      <c r="U474" s="7">
        <v>27340</v>
      </c>
      <c r="V474" s="7">
        <v>24160</v>
      </c>
      <c r="W474" s="3">
        <f t="shared" si="82"/>
        <v>24340</v>
      </c>
      <c r="X474" s="3">
        <f t="shared" si="83"/>
        <v>691816.6</v>
      </c>
      <c r="Y474" s="3">
        <f t="shared" si="84"/>
        <v>28423.032046014792</v>
      </c>
      <c r="AA474" s="3">
        <f t="shared" si="85"/>
        <v>48830</v>
      </c>
      <c r="AB474" s="3">
        <f t="shared" si="86"/>
        <v>1370114</v>
      </c>
      <c r="AC474" s="3">
        <f t="shared" si="87"/>
        <v>28058.857259881221</v>
      </c>
    </row>
    <row r="475" spans="1:29" x14ac:dyDescent="0.2">
      <c r="A475" s="2" t="s">
        <v>1595</v>
      </c>
      <c r="B475" s="2" t="s">
        <v>1596</v>
      </c>
      <c r="C475" s="3">
        <v>4330</v>
      </c>
      <c r="D475" s="3">
        <f t="shared" si="77"/>
        <v>113056.3</v>
      </c>
      <c r="E475" s="3">
        <v>26110</v>
      </c>
      <c r="F475" s="3">
        <v>18750</v>
      </c>
      <c r="G475" s="7" t="s">
        <v>736</v>
      </c>
      <c r="H475" s="3" t="str">
        <f t="shared" si="78"/>
        <v xml:space="preserve"> </v>
      </c>
      <c r="I475" s="7">
        <v>37300</v>
      </c>
      <c r="J475" s="7">
        <v>41010</v>
      </c>
      <c r="K475" s="7">
        <v>160</v>
      </c>
      <c r="L475" s="3" t="str">
        <f t="shared" si="79"/>
        <v xml:space="preserve"> </v>
      </c>
      <c r="M475" s="7" t="s">
        <v>705</v>
      </c>
      <c r="N475" s="7" t="s">
        <v>705</v>
      </c>
      <c r="O475" s="7" t="s">
        <v>202</v>
      </c>
      <c r="P475" s="3" t="str">
        <f t="shared" si="80"/>
        <v xml:space="preserve"> </v>
      </c>
      <c r="Q475" s="7" t="s">
        <v>202</v>
      </c>
      <c r="R475" s="7" t="s">
        <v>202</v>
      </c>
      <c r="S475" s="7" t="s">
        <v>736</v>
      </c>
      <c r="T475" s="3" t="str">
        <f t="shared" si="81"/>
        <v xml:space="preserve"> </v>
      </c>
      <c r="U475" s="7">
        <v>18640</v>
      </c>
      <c r="V475" s="7">
        <v>17850</v>
      </c>
      <c r="W475" s="3" t="str">
        <f t="shared" si="82"/>
        <v xml:space="preserve"> </v>
      </c>
      <c r="X475" s="3" t="str">
        <f t="shared" si="83"/>
        <v xml:space="preserve"> </v>
      </c>
      <c r="Y475" s="3" t="str">
        <f t="shared" si="84"/>
        <v xml:space="preserve"> </v>
      </c>
      <c r="AA475" s="3" t="str">
        <f t="shared" si="85"/>
        <v xml:space="preserve"> </v>
      </c>
      <c r="AB475" s="3" t="str">
        <f t="shared" si="86"/>
        <v xml:space="preserve"> </v>
      </c>
      <c r="AC475" s="3" t="str">
        <f t="shared" si="87"/>
        <v xml:space="preserve"> </v>
      </c>
    </row>
    <row r="476" spans="1:29" x14ac:dyDescent="0.2">
      <c r="A476" s="2" t="s">
        <v>1597</v>
      </c>
      <c r="B476" s="2" t="s">
        <v>1598</v>
      </c>
      <c r="C476" s="3">
        <v>37270</v>
      </c>
      <c r="D476" s="3">
        <f t="shared" si="77"/>
        <v>2989799.4</v>
      </c>
      <c r="E476" s="3">
        <v>80220</v>
      </c>
      <c r="F476" s="3">
        <v>58350</v>
      </c>
      <c r="G476" s="7">
        <v>1410</v>
      </c>
      <c r="H476" s="3">
        <f t="shared" si="78"/>
        <v>105312.9</v>
      </c>
      <c r="I476" s="7">
        <v>74690</v>
      </c>
      <c r="J476" s="7">
        <v>42970</v>
      </c>
      <c r="K476" s="7">
        <v>4700</v>
      </c>
      <c r="L476" s="3">
        <f t="shared" si="79"/>
        <v>470000</v>
      </c>
      <c r="M476" s="7">
        <v>100000</v>
      </c>
      <c r="N476" s="7">
        <v>78730</v>
      </c>
      <c r="O476" s="7">
        <v>100</v>
      </c>
      <c r="P476" s="3">
        <f t="shared" si="80"/>
        <v>6006</v>
      </c>
      <c r="Q476" s="7">
        <v>60060</v>
      </c>
      <c r="R476" s="7">
        <v>37130</v>
      </c>
      <c r="S476" s="7">
        <v>1960</v>
      </c>
      <c r="T476" s="3">
        <f t="shared" si="81"/>
        <v>153762</v>
      </c>
      <c r="U476" s="7">
        <v>78450</v>
      </c>
      <c r="V476" s="7">
        <v>56790</v>
      </c>
      <c r="W476" s="3">
        <f t="shared" si="82"/>
        <v>8170</v>
      </c>
      <c r="X476" s="3">
        <f t="shared" si="83"/>
        <v>735080.9</v>
      </c>
      <c r="Y476" s="3">
        <f t="shared" si="84"/>
        <v>89973.182374541007</v>
      </c>
      <c r="AA476" s="3">
        <f t="shared" si="85"/>
        <v>29100</v>
      </c>
      <c r="AB476" s="3">
        <f t="shared" si="86"/>
        <v>2254718.5</v>
      </c>
      <c r="AC476" s="3">
        <f t="shared" si="87"/>
        <v>77481.735395188996</v>
      </c>
    </row>
    <row r="477" spans="1:29" x14ac:dyDescent="0.2">
      <c r="A477" s="2" t="s">
        <v>1599</v>
      </c>
      <c r="B477" s="2" t="s">
        <v>1600</v>
      </c>
      <c r="C477" s="3">
        <v>162560</v>
      </c>
      <c r="D477" s="3">
        <f t="shared" si="77"/>
        <v>8441740.8000000007</v>
      </c>
      <c r="E477" s="3">
        <v>51930</v>
      </c>
      <c r="F477" s="3">
        <v>39140</v>
      </c>
      <c r="G477" s="7">
        <v>4320</v>
      </c>
      <c r="H477" s="3">
        <f t="shared" si="78"/>
        <v>148780.79999999999</v>
      </c>
      <c r="I477" s="7">
        <v>34440</v>
      </c>
      <c r="J477" s="7">
        <v>28160</v>
      </c>
      <c r="K477" s="7">
        <v>14010</v>
      </c>
      <c r="L477" s="3">
        <f t="shared" si="79"/>
        <v>732442.8</v>
      </c>
      <c r="M477" s="7">
        <v>52280</v>
      </c>
      <c r="N477" s="7">
        <v>38510</v>
      </c>
      <c r="O477" s="7">
        <v>300</v>
      </c>
      <c r="P477" s="3">
        <f t="shared" si="80"/>
        <v>19410</v>
      </c>
      <c r="Q477" s="7">
        <v>64700</v>
      </c>
      <c r="R477" s="7">
        <v>65050</v>
      </c>
      <c r="S477" s="7">
        <v>17010</v>
      </c>
      <c r="T477" s="3">
        <f t="shared" si="81"/>
        <v>819541.8</v>
      </c>
      <c r="U477" s="7">
        <v>48180</v>
      </c>
      <c r="V477" s="7">
        <v>33500</v>
      </c>
      <c r="W477" s="3">
        <f t="shared" si="82"/>
        <v>35640</v>
      </c>
      <c r="X477" s="3">
        <f t="shared" si="83"/>
        <v>1720175.4000000001</v>
      </c>
      <c r="Y477" s="3">
        <f t="shared" si="84"/>
        <v>48265.303030303039</v>
      </c>
      <c r="AA477" s="3">
        <f t="shared" si="85"/>
        <v>126920</v>
      </c>
      <c r="AB477" s="3">
        <f t="shared" si="86"/>
        <v>6721565.4000000004</v>
      </c>
      <c r="AC477" s="3">
        <f t="shared" si="87"/>
        <v>52959.071856287424</v>
      </c>
    </row>
    <row r="478" spans="1:29" x14ac:dyDescent="0.2">
      <c r="A478" s="2" t="s">
        <v>1601</v>
      </c>
      <c r="B478" s="2" t="s">
        <v>1602</v>
      </c>
      <c r="C478" s="3">
        <v>65410</v>
      </c>
      <c r="D478" s="3">
        <f t="shared" si="77"/>
        <v>6494558.9000000004</v>
      </c>
      <c r="E478" s="3">
        <v>99290</v>
      </c>
      <c r="F478" s="3">
        <v>91830</v>
      </c>
      <c r="G478" s="7">
        <v>1090</v>
      </c>
      <c r="H478" s="3">
        <f t="shared" si="78"/>
        <v>99026.5</v>
      </c>
      <c r="I478" s="7">
        <v>90850</v>
      </c>
      <c r="J478" s="7">
        <v>87540</v>
      </c>
      <c r="K478" s="7">
        <v>12940</v>
      </c>
      <c r="L478" s="3">
        <f t="shared" si="79"/>
        <v>1424823.4</v>
      </c>
      <c r="M478" s="7">
        <v>110110</v>
      </c>
      <c r="N478" s="7">
        <v>103840</v>
      </c>
      <c r="O478" s="7">
        <v>70</v>
      </c>
      <c r="P478" s="3">
        <f t="shared" si="80"/>
        <v>5812.8</v>
      </c>
      <c r="Q478" s="7">
        <v>83040</v>
      </c>
      <c r="R478" s="7">
        <v>83360</v>
      </c>
      <c r="S478" s="7">
        <v>6260</v>
      </c>
      <c r="T478" s="3">
        <f t="shared" si="81"/>
        <v>647033.59999999998</v>
      </c>
      <c r="U478" s="7">
        <v>103360</v>
      </c>
      <c r="V478" s="7">
        <v>94780</v>
      </c>
      <c r="W478" s="3">
        <f t="shared" si="82"/>
        <v>20360</v>
      </c>
      <c r="X478" s="3">
        <f t="shared" si="83"/>
        <v>2176696.2999999998</v>
      </c>
      <c r="Y478" s="3">
        <f t="shared" si="84"/>
        <v>106910.42730844794</v>
      </c>
      <c r="AA478" s="3">
        <f t="shared" si="85"/>
        <v>45050</v>
      </c>
      <c r="AB478" s="3">
        <f t="shared" si="86"/>
        <v>4317862.6000000006</v>
      </c>
      <c r="AC478" s="3">
        <f t="shared" si="87"/>
        <v>95846.006659267499</v>
      </c>
    </row>
    <row r="479" spans="1:29" x14ac:dyDescent="0.2">
      <c r="A479" s="2" t="s">
        <v>1603</v>
      </c>
      <c r="B479" s="2" t="s">
        <v>1604</v>
      </c>
      <c r="C479" s="3">
        <v>245550</v>
      </c>
      <c r="D479" s="3">
        <f t="shared" si="77"/>
        <v>6278713.5</v>
      </c>
      <c r="E479" s="3">
        <v>25570</v>
      </c>
      <c r="F479" s="3">
        <v>22330</v>
      </c>
      <c r="G479" s="7">
        <v>10460</v>
      </c>
      <c r="H479" s="3">
        <f t="shared" si="78"/>
        <v>287545.39999999997</v>
      </c>
      <c r="I479" s="7">
        <v>27490</v>
      </c>
      <c r="J479" s="7">
        <v>25560</v>
      </c>
      <c r="K479" s="7">
        <v>18830</v>
      </c>
      <c r="L479" s="3">
        <f t="shared" si="79"/>
        <v>540044.4</v>
      </c>
      <c r="M479" s="7">
        <v>28680</v>
      </c>
      <c r="N479" s="7">
        <v>24100</v>
      </c>
      <c r="O479" s="7">
        <v>1360</v>
      </c>
      <c r="P479" s="3">
        <f t="shared" si="80"/>
        <v>35659.199999999997</v>
      </c>
      <c r="Q479" s="7">
        <v>26220</v>
      </c>
      <c r="R479" s="7">
        <v>20720</v>
      </c>
      <c r="S479" s="7">
        <v>19890</v>
      </c>
      <c r="T479" s="3">
        <f t="shared" si="81"/>
        <v>479746.80000000005</v>
      </c>
      <c r="U479" s="7">
        <v>24120</v>
      </c>
      <c r="V479" s="7">
        <v>21550</v>
      </c>
      <c r="W479" s="3">
        <f t="shared" si="82"/>
        <v>50540</v>
      </c>
      <c r="X479" s="3">
        <f t="shared" si="83"/>
        <v>1342995.8</v>
      </c>
      <c r="Y479" s="3">
        <f t="shared" si="84"/>
        <v>26572.928373565494</v>
      </c>
      <c r="AA479" s="3">
        <f t="shared" si="85"/>
        <v>195010</v>
      </c>
      <c r="AB479" s="3">
        <f t="shared" si="86"/>
        <v>4935717.7</v>
      </c>
      <c r="AC479" s="3">
        <f t="shared" si="87"/>
        <v>25310.074867955489</v>
      </c>
    </row>
    <row r="480" spans="1:29" x14ac:dyDescent="0.2">
      <c r="A480" s="2" t="s">
        <v>505</v>
      </c>
      <c r="B480" s="2" t="s">
        <v>506</v>
      </c>
      <c r="C480" s="3">
        <v>6650</v>
      </c>
      <c r="D480" s="3">
        <f t="shared" si="77"/>
        <v>175427</v>
      </c>
      <c r="E480" s="3">
        <v>26380</v>
      </c>
      <c r="F480" s="3">
        <v>21470</v>
      </c>
      <c r="G480" s="7" t="s">
        <v>202</v>
      </c>
      <c r="H480" s="3" t="str">
        <f t="shared" si="78"/>
        <v xml:space="preserve"> </v>
      </c>
      <c r="I480" s="7" t="s">
        <v>202</v>
      </c>
      <c r="J480" s="7" t="s">
        <v>202</v>
      </c>
      <c r="K480" s="7">
        <v>890</v>
      </c>
      <c r="L480" s="3">
        <f t="shared" si="79"/>
        <v>23674</v>
      </c>
      <c r="M480" s="7">
        <v>26600</v>
      </c>
      <c r="N480" s="7">
        <v>21520</v>
      </c>
      <c r="O480" s="7" t="s">
        <v>202</v>
      </c>
      <c r="P480" s="3" t="str">
        <f t="shared" si="80"/>
        <v xml:space="preserve"> </v>
      </c>
      <c r="Q480" s="7" t="s">
        <v>202</v>
      </c>
      <c r="R480" s="7" t="s">
        <v>202</v>
      </c>
      <c r="S480" s="7" t="s">
        <v>736</v>
      </c>
      <c r="T480" s="3" t="str">
        <f t="shared" si="81"/>
        <v xml:space="preserve"> </v>
      </c>
      <c r="U480" s="7">
        <v>23460</v>
      </c>
      <c r="V480" s="7">
        <v>18700</v>
      </c>
      <c r="W480" s="3" t="str">
        <f t="shared" si="82"/>
        <v xml:space="preserve"> </v>
      </c>
      <c r="X480" s="3" t="str">
        <f t="shared" si="83"/>
        <v xml:space="preserve"> </v>
      </c>
      <c r="Y480" s="3" t="str">
        <f t="shared" si="84"/>
        <v xml:space="preserve"> </v>
      </c>
      <c r="AA480" s="3" t="str">
        <f t="shared" si="85"/>
        <v xml:space="preserve"> </v>
      </c>
      <c r="AB480" s="3" t="str">
        <f t="shared" si="86"/>
        <v xml:space="preserve"> </v>
      </c>
      <c r="AC480" s="3" t="str">
        <f t="shared" si="87"/>
        <v xml:space="preserve"> </v>
      </c>
    </row>
    <row r="481" spans="1:29" x14ac:dyDescent="0.2">
      <c r="A481" s="2" t="s">
        <v>1605</v>
      </c>
      <c r="B481" s="2" t="s">
        <v>1606</v>
      </c>
      <c r="C481" s="3">
        <v>127350</v>
      </c>
      <c r="D481" s="3">
        <f t="shared" si="77"/>
        <v>4267498.5</v>
      </c>
      <c r="E481" s="3">
        <v>33510</v>
      </c>
      <c r="F481" s="3">
        <v>25800</v>
      </c>
      <c r="G481" s="7">
        <v>3030</v>
      </c>
      <c r="H481" s="3">
        <f t="shared" si="78"/>
        <v>84961.2</v>
      </c>
      <c r="I481" s="7">
        <v>28040</v>
      </c>
      <c r="J481" s="7">
        <v>21030</v>
      </c>
      <c r="K481" s="7">
        <v>15360</v>
      </c>
      <c r="L481" s="3">
        <f t="shared" si="79"/>
        <v>545433.59999999998</v>
      </c>
      <c r="M481" s="7">
        <v>35510</v>
      </c>
      <c r="N481" s="7">
        <v>29610</v>
      </c>
      <c r="O481" s="7">
        <v>600</v>
      </c>
      <c r="P481" s="3">
        <f t="shared" si="80"/>
        <v>15552.000000000002</v>
      </c>
      <c r="Q481" s="7">
        <v>25920</v>
      </c>
      <c r="R481" s="7">
        <v>22300</v>
      </c>
      <c r="S481" s="7">
        <v>11160</v>
      </c>
      <c r="T481" s="3">
        <f t="shared" si="81"/>
        <v>324309.59999999998</v>
      </c>
      <c r="U481" s="7">
        <v>29060</v>
      </c>
      <c r="V481" s="7">
        <v>24780</v>
      </c>
      <c r="W481" s="3">
        <f t="shared" si="82"/>
        <v>30150</v>
      </c>
      <c r="X481" s="3">
        <f t="shared" si="83"/>
        <v>970256.39999999991</v>
      </c>
      <c r="Y481" s="3">
        <f t="shared" si="84"/>
        <v>32180.975124378107</v>
      </c>
      <c r="AA481" s="3">
        <f t="shared" si="85"/>
        <v>97200</v>
      </c>
      <c r="AB481" s="3">
        <f t="shared" si="86"/>
        <v>3297242.1</v>
      </c>
      <c r="AC481" s="3">
        <f t="shared" si="87"/>
        <v>33922.243827160491</v>
      </c>
    </row>
    <row r="482" spans="1:29" x14ac:dyDescent="0.2">
      <c r="A482" s="2" t="s">
        <v>1609</v>
      </c>
      <c r="B482" s="2" t="s">
        <v>1610</v>
      </c>
      <c r="C482" s="3">
        <v>1359150</v>
      </c>
      <c r="D482" s="3">
        <f t="shared" si="77"/>
        <v>71803894.5</v>
      </c>
      <c r="E482" s="3">
        <v>52830</v>
      </c>
      <c r="F482" s="3">
        <v>49330</v>
      </c>
      <c r="G482" s="7">
        <v>33460</v>
      </c>
      <c r="H482" s="3">
        <f t="shared" si="78"/>
        <v>1598718.8</v>
      </c>
      <c r="I482" s="7">
        <v>47780</v>
      </c>
      <c r="J482" s="7">
        <v>44980</v>
      </c>
      <c r="K482" s="7">
        <v>166030</v>
      </c>
      <c r="L482" s="3">
        <f t="shared" si="79"/>
        <v>9563328</v>
      </c>
      <c r="M482" s="7">
        <v>57600</v>
      </c>
      <c r="N482" s="7">
        <v>54790</v>
      </c>
      <c r="O482" s="7">
        <v>9280</v>
      </c>
      <c r="P482" s="3">
        <f t="shared" si="80"/>
        <v>423817.60000000003</v>
      </c>
      <c r="Q482" s="7">
        <v>45670</v>
      </c>
      <c r="R482" s="7">
        <v>42550</v>
      </c>
      <c r="S482" s="7">
        <v>116620</v>
      </c>
      <c r="T482" s="3">
        <f t="shared" si="81"/>
        <v>6150538.7999999998</v>
      </c>
      <c r="U482" s="7">
        <v>52740</v>
      </c>
      <c r="V482" s="7">
        <v>48990</v>
      </c>
      <c r="W482" s="3">
        <f t="shared" si="82"/>
        <v>325390</v>
      </c>
      <c r="X482" s="3">
        <f t="shared" si="83"/>
        <v>17736403.199999999</v>
      </c>
      <c r="Y482" s="3">
        <f t="shared" si="84"/>
        <v>54508.138541442575</v>
      </c>
      <c r="AA482" s="3">
        <f t="shared" si="85"/>
        <v>1033760</v>
      </c>
      <c r="AB482" s="3">
        <f t="shared" si="86"/>
        <v>54067491.299999997</v>
      </c>
      <c r="AC482" s="3">
        <f t="shared" si="87"/>
        <v>52301.783102460919</v>
      </c>
    </row>
    <row r="483" spans="1:29" x14ac:dyDescent="0.2">
      <c r="A483" s="2" t="s">
        <v>1611</v>
      </c>
      <c r="B483" s="2" t="s">
        <v>1612</v>
      </c>
      <c r="C483" s="3">
        <v>125490</v>
      </c>
      <c r="D483" s="3">
        <f t="shared" si="77"/>
        <v>3370661.4</v>
      </c>
      <c r="E483" s="3">
        <v>26860</v>
      </c>
      <c r="F483" s="3">
        <v>25370</v>
      </c>
      <c r="G483" s="7">
        <v>1860</v>
      </c>
      <c r="H483" s="3">
        <f t="shared" si="78"/>
        <v>49159.8</v>
      </c>
      <c r="I483" s="7">
        <v>26430</v>
      </c>
      <c r="J483" s="7">
        <v>25630</v>
      </c>
      <c r="K483" s="7">
        <v>14820</v>
      </c>
      <c r="L483" s="3">
        <f t="shared" si="79"/>
        <v>440154</v>
      </c>
      <c r="M483" s="7">
        <v>29700</v>
      </c>
      <c r="N483" s="7">
        <v>27970</v>
      </c>
      <c r="O483" s="7">
        <v>990</v>
      </c>
      <c r="P483" s="3">
        <f t="shared" si="80"/>
        <v>24126.3</v>
      </c>
      <c r="Q483" s="7">
        <v>24370</v>
      </c>
      <c r="R483" s="7">
        <v>22500</v>
      </c>
      <c r="S483" s="7">
        <v>9720</v>
      </c>
      <c r="T483" s="3">
        <f t="shared" si="81"/>
        <v>243777.59999999998</v>
      </c>
      <c r="U483" s="7">
        <v>25080</v>
      </c>
      <c r="V483" s="7">
        <v>23680</v>
      </c>
      <c r="W483" s="3">
        <f t="shared" si="82"/>
        <v>27390</v>
      </c>
      <c r="X483" s="3">
        <f t="shared" si="83"/>
        <v>757217.7</v>
      </c>
      <c r="Y483" s="3">
        <f t="shared" si="84"/>
        <v>27645.772179627602</v>
      </c>
      <c r="AA483" s="3">
        <f t="shared" si="85"/>
        <v>98100</v>
      </c>
      <c r="AB483" s="3">
        <f t="shared" si="86"/>
        <v>2613443.7000000002</v>
      </c>
      <c r="AC483" s="3">
        <f t="shared" si="87"/>
        <v>26640.60856269113</v>
      </c>
    </row>
    <row r="484" spans="1:29" x14ac:dyDescent="0.2">
      <c r="A484" s="2" t="s">
        <v>1613</v>
      </c>
      <c r="B484" s="2" t="s">
        <v>1614</v>
      </c>
      <c r="C484" s="3">
        <v>10710</v>
      </c>
      <c r="D484" s="3">
        <f t="shared" si="77"/>
        <v>371315.7</v>
      </c>
      <c r="E484" s="3">
        <v>34670</v>
      </c>
      <c r="F484" s="3">
        <v>32850</v>
      </c>
      <c r="G484" s="7">
        <v>140</v>
      </c>
      <c r="H484" s="3">
        <f t="shared" si="78"/>
        <v>3400.6</v>
      </c>
      <c r="I484" s="7">
        <v>24290</v>
      </c>
      <c r="J484" s="7">
        <v>23280</v>
      </c>
      <c r="K484" s="7">
        <v>1760</v>
      </c>
      <c r="L484" s="3">
        <f t="shared" si="79"/>
        <v>71156.800000000003</v>
      </c>
      <c r="M484" s="7">
        <v>40430</v>
      </c>
      <c r="N484" s="7">
        <v>38020</v>
      </c>
      <c r="O484" s="7">
        <v>40</v>
      </c>
      <c r="P484" s="3">
        <f t="shared" si="80"/>
        <v>1042.3999999999999</v>
      </c>
      <c r="Q484" s="7">
        <v>26060</v>
      </c>
      <c r="R484" s="7">
        <v>30250</v>
      </c>
      <c r="S484" s="7">
        <v>450</v>
      </c>
      <c r="T484" s="3">
        <f t="shared" si="81"/>
        <v>13662</v>
      </c>
      <c r="U484" s="7">
        <v>30360</v>
      </c>
      <c r="V484" s="7">
        <v>26970</v>
      </c>
      <c r="W484" s="3">
        <f t="shared" si="82"/>
        <v>2390</v>
      </c>
      <c r="X484" s="3">
        <f t="shared" si="83"/>
        <v>89261.8</v>
      </c>
      <c r="Y484" s="3">
        <f t="shared" si="84"/>
        <v>37348.033472803349</v>
      </c>
      <c r="AA484" s="3">
        <f t="shared" si="85"/>
        <v>8320</v>
      </c>
      <c r="AB484" s="3">
        <f t="shared" si="86"/>
        <v>282053.90000000002</v>
      </c>
      <c r="AC484" s="3">
        <f t="shared" si="87"/>
        <v>33900.709134615383</v>
      </c>
    </row>
    <row r="485" spans="1:29" x14ac:dyDescent="0.2">
      <c r="A485" s="2" t="s">
        <v>507</v>
      </c>
      <c r="B485" s="2" t="s">
        <v>508</v>
      </c>
      <c r="C485" s="3">
        <v>2800</v>
      </c>
      <c r="D485" s="3">
        <f t="shared" si="77"/>
        <v>116284</v>
      </c>
      <c r="E485" s="3">
        <v>41530</v>
      </c>
      <c r="F485" s="3">
        <v>40250</v>
      </c>
      <c r="G485" s="7" t="s">
        <v>202</v>
      </c>
      <c r="H485" s="3" t="str">
        <f t="shared" si="78"/>
        <v xml:space="preserve"> </v>
      </c>
      <c r="I485" s="7" t="s">
        <v>202</v>
      </c>
      <c r="J485" s="7" t="s">
        <v>202</v>
      </c>
      <c r="K485" s="7">
        <v>350</v>
      </c>
      <c r="L485" s="3">
        <f t="shared" si="79"/>
        <v>14252</v>
      </c>
      <c r="M485" s="7">
        <v>40720</v>
      </c>
      <c r="N485" s="7">
        <v>42290</v>
      </c>
      <c r="O485" s="7" t="s">
        <v>202</v>
      </c>
      <c r="P485" s="3" t="str">
        <f t="shared" si="80"/>
        <v xml:space="preserve"> </v>
      </c>
      <c r="Q485" s="7" t="s">
        <v>202</v>
      </c>
      <c r="R485" s="7" t="s">
        <v>202</v>
      </c>
      <c r="S485" s="7">
        <v>260</v>
      </c>
      <c r="T485" s="3">
        <f t="shared" si="81"/>
        <v>10782.199999999999</v>
      </c>
      <c r="U485" s="7">
        <v>41470</v>
      </c>
      <c r="V485" s="7">
        <v>41640</v>
      </c>
      <c r="W485" s="3" t="str">
        <f t="shared" si="82"/>
        <v xml:space="preserve"> </v>
      </c>
      <c r="X485" s="3" t="str">
        <f t="shared" si="83"/>
        <v xml:space="preserve"> </v>
      </c>
      <c r="Y485" s="3" t="str">
        <f t="shared" si="84"/>
        <v xml:space="preserve"> </v>
      </c>
      <c r="AA485" s="3" t="str">
        <f t="shared" si="85"/>
        <v xml:space="preserve"> </v>
      </c>
      <c r="AB485" s="3" t="str">
        <f t="shared" si="86"/>
        <v xml:space="preserve"> </v>
      </c>
      <c r="AC485" s="3" t="str">
        <f t="shared" si="87"/>
        <v xml:space="preserve"> </v>
      </c>
    </row>
    <row r="486" spans="1:29" x14ac:dyDescent="0.2">
      <c r="A486" s="2" t="s">
        <v>1615</v>
      </c>
      <c r="B486" s="2" t="s">
        <v>1616</v>
      </c>
      <c r="C486" s="3">
        <v>385890</v>
      </c>
      <c r="D486" s="3">
        <f t="shared" si="77"/>
        <v>13243744.800000001</v>
      </c>
      <c r="E486" s="3">
        <v>34320</v>
      </c>
      <c r="F486" s="3">
        <v>32480</v>
      </c>
      <c r="G486" s="7">
        <v>10870</v>
      </c>
      <c r="H486" s="3">
        <f t="shared" si="78"/>
        <v>377080.3</v>
      </c>
      <c r="I486" s="7">
        <v>34690</v>
      </c>
      <c r="J486" s="7">
        <v>34010</v>
      </c>
      <c r="K486" s="7">
        <v>40280</v>
      </c>
      <c r="L486" s="3">
        <f t="shared" si="79"/>
        <v>1609186</v>
      </c>
      <c r="M486" s="7">
        <v>39950</v>
      </c>
      <c r="N486" s="7">
        <v>37660</v>
      </c>
      <c r="O486" s="7">
        <v>1510</v>
      </c>
      <c r="P486" s="3">
        <f t="shared" si="80"/>
        <v>53861.700000000004</v>
      </c>
      <c r="Q486" s="7">
        <v>35670</v>
      </c>
      <c r="R486" s="7">
        <v>34740</v>
      </c>
      <c r="S486" s="7">
        <v>41920</v>
      </c>
      <c r="T486" s="3">
        <f t="shared" si="81"/>
        <v>1340182.3999999999</v>
      </c>
      <c r="U486" s="7">
        <v>31970</v>
      </c>
      <c r="V486" s="7">
        <v>30410</v>
      </c>
      <c r="W486" s="3">
        <f t="shared" si="82"/>
        <v>94580</v>
      </c>
      <c r="X486" s="3">
        <f t="shared" si="83"/>
        <v>3380310.4</v>
      </c>
      <c r="Y486" s="3">
        <f t="shared" si="84"/>
        <v>35740.224148868685</v>
      </c>
      <c r="AA486" s="3">
        <f t="shared" si="85"/>
        <v>291310</v>
      </c>
      <c r="AB486" s="3">
        <f t="shared" si="86"/>
        <v>9863434.4000000004</v>
      </c>
      <c r="AC486" s="3">
        <f t="shared" si="87"/>
        <v>33858.893961758949</v>
      </c>
    </row>
    <row r="487" spans="1:29" x14ac:dyDescent="0.2">
      <c r="A487" s="2" t="s">
        <v>1617</v>
      </c>
      <c r="B487" s="2" t="s">
        <v>1618</v>
      </c>
      <c r="C487" s="3">
        <v>490850</v>
      </c>
      <c r="D487" s="3">
        <f t="shared" si="77"/>
        <v>16953959</v>
      </c>
      <c r="E487" s="3">
        <v>34540</v>
      </c>
      <c r="F487" s="3">
        <v>33450</v>
      </c>
      <c r="G487" s="7">
        <v>9260</v>
      </c>
      <c r="H487" s="3">
        <f t="shared" si="78"/>
        <v>323914.8</v>
      </c>
      <c r="I487" s="7">
        <v>34980</v>
      </c>
      <c r="J487" s="7">
        <v>34370</v>
      </c>
      <c r="K487" s="7">
        <v>55130</v>
      </c>
      <c r="L487" s="3">
        <f t="shared" si="79"/>
        <v>2087221.8</v>
      </c>
      <c r="M487" s="7">
        <v>37860</v>
      </c>
      <c r="N487" s="7">
        <v>36460</v>
      </c>
      <c r="O487" s="7">
        <v>1670</v>
      </c>
      <c r="P487" s="3">
        <f t="shared" si="80"/>
        <v>51202.2</v>
      </c>
      <c r="Q487" s="7">
        <v>30660</v>
      </c>
      <c r="R487" s="7">
        <v>29860</v>
      </c>
      <c r="S487" s="7">
        <v>43540</v>
      </c>
      <c r="T487" s="3">
        <f t="shared" si="81"/>
        <v>1447269.6</v>
      </c>
      <c r="U487" s="7">
        <v>33240</v>
      </c>
      <c r="V487" s="7">
        <v>32050</v>
      </c>
      <c r="W487" s="3">
        <f t="shared" si="82"/>
        <v>109600</v>
      </c>
      <c r="X487" s="3">
        <f t="shared" si="83"/>
        <v>3909608.4000000004</v>
      </c>
      <c r="Y487" s="3">
        <f t="shared" si="84"/>
        <v>35671.609489051101</v>
      </c>
      <c r="AA487" s="3">
        <f t="shared" si="85"/>
        <v>381250</v>
      </c>
      <c r="AB487" s="3">
        <f t="shared" si="86"/>
        <v>13044350.6</v>
      </c>
      <c r="AC487" s="3">
        <f t="shared" si="87"/>
        <v>34214.690098360654</v>
      </c>
    </row>
    <row r="488" spans="1:29" x14ac:dyDescent="0.2">
      <c r="A488" s="2" t="s">
        <v>1619</v>
      </c>
      <c r="B488" s="2" t="s">
        <v>1620</v>
      </c>
      <c r="C488" s="3">
        <v>1606260</v>
      </c>
      <c r="D488" s="3">
        <f t="shared" si="77"/>
        <v>58853366.399999999</v>
      </c>
      <c r="E488" s="3">
        <v>36640</v>
      </c>
      <c r="F488" s="3">
        <v>35170</v>
      </c>
      <c r="G488" s="7">
        <v>25240</v>
      </c>
      <c r="H488" s="3">
        <f t="shared" si="78"/>
        <v>913183.2</v>
      </c>
      <c r="I488" s="7">
        <v>36180</v>
      </c>
      <c r="J488" s="7">
        <v>34920</v>
      </c>
      <c r="K488" s="7">
        <v>169850</v>
      </c>
      <c r="L488" s="3">
        <f t="shared" si="79"/>
        <v>7035187</v>
      </c>
      <c r="M488" s="7">
        <v>41420</v>
      </c>
      <c r="N488" s="7">
        <v>39870</v>
      </c>
      <c r="O488" s="7">
        <v>12130</v>
      </c>
      <c r="P488" s="3">
        <f t="shared" si="80"/>
        <v>412541.3</v>
      </c>
      <c r="Q488" s="7">
        <v>34010</v>
      </c>
      <c r="R488" s="7">
        <v>33000</v>
      </c>
      <c r="S488" s="7">
        <v>123110</v>
      </c>
      <c r="T488" s="3">
        <f t="shared" si="81"/>
        <v>4374098.3</v>
      </c>
      <c r="U488" s="7">
        <v>35530</v>
      </c>
      <c r="V488" s="7">
        <v>34080</v>
      </c>
      <c r="W488" s="3">
        <f t="shared" si="82"/>
        <v>330330</v>
      </c>
      <c r="X488" s="3">
        <f t="shared" si="83"/>
        <v>12735009.800000001</v>
      </c>
      <c r="Y488" s="3">
        <f t="shared" si="84"/>
        <v>38552.386401477313</v>
      </c>
      <c r="AA488" s="3">
        <f t="shared" si="85"/>
        <v>1275930</v>
      </c>
      <c r="AB488" s="3">
        <f t="shared" si="86"/>
        <v>46118356.599999994</v>
      </c>
      <c r="AC488" s="3">
        <f t="shared" si="87"/>
        <v>36144.895566371189</v>
      </c>
    </row>
    <row r="489" spans="1:29" x14ac:dyDescent="0.2">
      <c r="A489" s="2" t="s">
        <v>1621</v>
      </c>
      <c r="B489" s="2" t="s">
        <v>1622</v>
      </c>
      <c r="C489" s="3">
        <v>18230</v>
      </c>
      <c r="D489" s="3">
        <f t="shared" si="77"/>
        <v>475256.1</v>
      </c>
      <c r="E489" s="3">
        <v>26070</v>
      </c>
      <c r="F489" s="3">
        <v>24610</v>
      </c>
      <c r="G489" s="7">
        <v>670</v>
      </c>
      <c r="H489" s="3">
        <f t="shared" si="78"/>
        <v>16327.900000000001</v>
      </c>
      <c r="I489" s="7">
        <v>24370</v>
      </c>
      <c r="J489" s="7">
        <v>23890</v>
      </c>
      <c r="K489" s="7">
        <v>2450</v>
      </c>
      <c r="L489" s="3">
        <f t="shared" si="79"/>
        <v>63945</v>
      </c>
      <c r="M489" s="7">
        <v>26100</v>
      </c>
      <c r="N489" s="7">
        <v>24970</v>
      </c>
      <c r="O489" s="7">
        <v>330</v>
      </c>
      <c r="P489" s="3">
        <f t="shared" si="80"/>
        <v>7583.4000000000005</v>
      </c>
      <c r="Q489" s="7">
        <v>22980</v>
      </c>
      <c r="R489" s="7">
        <v>22580</v>
      </c>
      <c r="S489" s="7">
        <v>60</v>
      </c>
      <c r="T489" s="3">
        <f t="shared" si="81"/>
        <v>1257.6000000000001</v>
      </c>
      <c r="U489" s="7">
        <v>20960</v>
      </c>
      <c r="V489" s="7">
        <v>20590</v>
      </c>
      <c r="W489" s="3">
        <f t="shared" si="82"/>
        <v>3510</v>
      </c>
      <c r="X489" s="3">
        <f t="shared" si="83"/>
        <v>89113.9</v>
      </c>
      <c r="Y489" s="3">
        <f t="shared" si="84"/>
        <v>25388.575498575497</v>
      </c>
      <c r="AA489" s="3">
        <f t="shared" si="85"/>
        <v>14720</v>
      </c>
      <c r="AB489" s="3">
        <f t="shared" si="86"/>
        <v>386142.19999999995</v>
      </c>
      <c r="AC489" s="3">
        <f t="shared" si="87"/>
        <v>26232.486413043473</v>
      </c>
    </row>
    <row r="490" spans="1:29" x14ac:dyDescent="0.2">
      <c r="A490" s="2" t="s">
        <v>1623</v>
      </c>
      <c r="B490" s="2" t="s">
        <v>1624</v>
      </c>
      <c r="C490" s="3">
        <v>172740</v>
      </c>
      <c r="D490" s="3">
        <f t="shared" si="77"/>
        <v>6716131.2000000002</v>
      </c>
      <c r="E490" s="3">
        <v>38880</v>
      </c>
      <c r="F490" s="3">
        <v>37690</v>
      </c>
      <c r="G490" s="7">
        <v>3180</v>
      </c>
      <c r="H490" s="3">
        <f t="shared" si="78"/>
        <v>118645.8</v>
      </c>
      <c r="I490" s="7">
        <v>37310</v>
      </c>
      <c r="J490" s="7">
        <v>36740</v>
      </c>
      <c r="K490" s="7">
        <v>22080</v>
      </c>
      <c r="L490" s="3">
        <f t="shared" si="79"/>
        <v>962908.79999999993</v>
      </c>
      <c r="M490" s="7">
        <v>43610</v>
      </c>
      <c r="N490" s="7">
        <v>42670</v>
      </c>
      <c r="O490" s="7">
        <v>900</v>
      </c>
      <c r="P490" s="3">
        <f t="shared" si="80"/>
        <v>30915</v>
      </c>
      <c r="Q490" s="7">
        <v>34350</v>
      </c>
      <c r="R490" s="7">
        <v>33680</v>
      </c>
      <c r="S490" s="7">
        <v>15860</v>
      </c>
      <c r="T490" s="3">
        <f t="shared" si="81"/>
        <v>585709.80000000005</v>
      </c>
      <c r="U490" s="7">
        <v>36930</v>
      </c>
      <c r="V490" s="7">
        <v>35700</v>
      </c>
      <c r="W490" s="3">
        <f t="shared" si="82"/>
        <v>42020</v>
      </c>
      <c r="X490" s="3">
        <f t="shared" si="83"/>
        <v>1698179.4</v>
      </c>
      <c r="Y490" s="3">
        <f t="shared" si="84"/>
        <v>40413.598286530221</v>
      </c>
      <c r="AA490" s="3">
        <f t="shared" si="85"/>
        <v>130720</v>
      </c>
      <c r="AB490" s="3">
        <f t="shared" si="86"/>
        <v>5017951.8000000007</v>
      </c>
      <c r="AC490" s="3">
        <f t="shared" si="87"/>
        <v>38387.024173806618</v>
      </c>
    </row>
    <row r="491" spans="1:29" x14ac:dyDescent="0.2">
      <c r="A491" s="2" t="s">
        <v>1625</v>
      </c>
      <c r="B491" s="2" t="s">
        <v>1626</v>
      </c>
      <c r="C491" s="3">
        <v>69750</v>
      </c>
      <c r="D491" s="3">
        <f t="shared" si="77"/>
        <v>2674215.0000000005</v>
      </c>
      <c r="E491" s="3">
        <v>38340</v>
      </c>
      <c r="F491" s="3">
        <v>38220</v>
      </c>
      <c r="G491" s="7">
        <v>1540</v>
      </c>
      <c r="H491" s="3">
        <f t="shared" si="78"/>
        <v>57195.6</v>
      </c>
      <c r="I491" s="7">
        <v>37140</v>
      </c>
      <c r="J491" s="7">
        <v>37220</v>
      </c>
      <c r="K491" s="7">
        <v>7590</v>
      </c>
      <c r="L491" s="3">
        <f t="shared" si="79"/>
        <v>315971.7</v>
      </c>
      <c r="M491" s="7">
        <v>41630</v>
      </c>
      <c r="N491" s="7">
        <v>42360</v>
      </c>
      <c r="O491" s="7">
        <v>400</v>
      </c>
      <c r="P491" s="3">
        <f t="shared" si="80"/>
        <v>14516</v>
      </c>
      <c r="Q491" s="7">
        <v>36290</v>
      </c>
      <c r="R491" s="7">
        <v>37520</v>
      </c>
      <c r="S491" s="7">
        <v>5440</v>
      </c>
      <c r="T491" s="3">
        <f t="shared" si="81"/>
        <v>202204.80000000002</v>
      </c>
      <c r="U491" s="7">
        <v>37170</v>
      </c>
      <c r="V491" s="7">
        <v>37010</v>
      </c>
      <c r="W491" s="3">
        <f t="shared" si="82"/>
        <v>14970</v>
      </c>
      <c r="X491" s="3">
        <f t="shared" si="83"/>
        <v>589888.1</v>
      </c>
      <c r="Y491" s="3">
        <f t="shared" si="84"/>
        <v>39404.682698730794</v>
      </c>
      <c r="AA491" s="3">
        <f t="shared" si="85"/>
        <v>54780</v>
      </c>
      <c r="AB491" s="3">
        <f t="shared" si="86"/>
        <v>2084326.9000000004</v>
      </c>
      <c r="AC491" s="3">
        <f t="shared" si="87"/>
        <v>38049.048922964597</v>
      </c>
    </row>
    <row r="492" spans="1:29" x14ac:dyDescent="0.2">
      <c r="A492" s="2" t="s">
        <v>1627</v>
      </c>
      <c r="B492" s="2" t="s">
        <v>1628</v>
      </c>
      <c r="C492" s="3">
        <v>541770</v>
      </c>
      <c r="D492" s="3">
        <f t="shared" si="77"/>
        <v>13972248.299999999</v>
      </c>
      <c r="E492" s="3">
        <v>25790</v>
      </c>
      <c r="F492" s="3">
        <v>24940</v>
      </c>
      <c r="G492" s="7">
        <v>7300</v>
      </c>
      <c r="H492" s="3">
        <f t="shared" si="78"/>
        <v>190895</v>
      </c>
      <c r="I492" s="7">
        <v>26150</v>
      </c>
      <c r="J492" s="7">
        <v>24510</v>
      </c>
      <c r="K492" s="7">
        <v>54810</v>
      </c>
      <c r="L492" s="3">
        <f t="shared" si="79"/>
        <v>1515496.5</v>
      </c>
      <c r="M492" s="7">
        <v>27650</v>
      </c>
      <c r="N492" s="7">
        <v>27010</v>
      </c>
      <c r="O492" s="7">
        <v>2970</v>
      </c>
      <c r="P492" s="3">
        <f t="shared" si="80"/>
        <v>69943.5</v>
      </c>
      <c r="Q492" s="7">
        <v>23550</v>
      </c>
      <c r="R492" s="7">
        <v>22830</v>
      </c>
      <c r="S492" s="7">
        <v>39790</v>
      </c>
      <c r="T492" s="3">
        <f t="shared" si="81"/>
        <v>970478.1</v>
      </c>
      <c r="U492" s="7">
        <v>24390</v>
      </c>
      <c r="V492" s="7">
        <v>23580</v>
      </c>
      <c r="W492" s="3">
        <f t="shared" si="82"/>
        <v>104870</v>
      </c>
      <c r="X492" s="3">
        <f t="shared" si="83"/>
        <v>2746813.1</v>
      </c>
      <c r="Y492" s="3">
        <f t="shared" si="84"/>
        <v>26192.553637837322</v>
      </c>
      <c r="AA492" s="3">
        <f t="shared" si="85"/>
        <v>436900</v>
      </c>
      <c r="AB492" s="3">
        <f t="shared" si="86"/>
        <v>11225435.199999999</v>
      </c>
      <c r="AC492" s="3">
        <f t="shared" si="87"/>
        <v>25693.374227512017</v>
      </c>
    </row>
    <row r="493" spans="1:29" x14ac:dyDescent="0.2">
      <c r="A493" s="2" t="s">
        <v>1629</v>
      </c>
      <c r="B493" s="2" t="s">
        <v>1630</v>
      </c>
      <c r="C493" s="3">
        <v>39290</v>
      </c>
      <c r="D493" s="3">
        <f t="shared" si="77"/>
        <v>1555098.2</v>
      </c>
      <c r="E493" s="3">
        <v>39580</v>
      </c>
      <c r="F493" s="3">
        <v>36850</v>
      </c>
      <c r="G493" s="7">
        <v>1950</v>
      </c>
      <c r="H493" s="3">
        <f t="shared" si="78"/>
        <v>74548.5</v>
      </c>
      <c r="I493" s="7">
        <v>38230</v>
      </c>
      <c r="J493" s="7">
        <v>37530</v>
      </c>
      <c r="K493" s="7">
        <v>5930</v>
      </c>
      <c r="L493" s="3">
        <f t="shared" si="79"/>
        <v>240758</v>
      </c>
      <c r="M493" s="7">
        <v>40600</v>
      </c>
      <c r="N493" s="7">
        <v>38830</v>
      </c>
      <c r="O493" s="7">
        <v>80</v>
      </c>
      <c r="P493" s="3">
        <f t="shared" si="80"/>
        <v>2563.1999999999998</v>
      </c>
      <c r="Q493" s="7">
        <v>32040</v>
      </c>
      <c r="R493" s="7">
        <v>32000</v>
      </c>
      <c r="S493" s="7">
        <v>4000</v>
      </c>
      <c r="T493" s="3">
        <f t="shared" si="81"/>
        <v>155880</v>
      </c>
      <c r="U493" s="7">
        <v>38970</v>
      </c>
      <c r="V493" s="7">
        <v>36200</v>
      </c>
      <c r="W493" s="3">
        <f t="shared" si="82"/>
        <v>11960</v>
      </c>
      <c r="X493" s="3">
        <f t="shared" si="83"/>
        <v>473749.7</v>
      </c>
      <c r="Y493" s="3">
        <f t="shared" si="84"/>
        <v>39611.178929765883</v>
      </c>
      <c r="AA493" s="3">
        <f t="shared" si="85"/>
        <v>27330</v>
      </c>
      <c r="AB493" s="3">
        <f t="shared" si="86"/>
        <v>1081348.5</v>
      </c>
      <c r="AC493" s="3">
        <f t="shared" si="87"/>
        <v>39566.355653128434</v>
      </c>
    </row>
    <row r="494" spans="1:29" x14ac:dyDescent="0.2">
      <c r="A494" s="2" t="s">
        <v>1631</v>
      </c>
      <c r="B494" s="2" t="s">
        <v>1632</v>
      </c>
      <c r="C494" s="3">
        <v>61870</v>
      </c>
      <c r="D494" s="3">
        <f t="shared" si="77"/>
        <v>2746409.3</v>
      </c>
      <c r="E494" s="3">
        <v>44390</v>
      </c>
      <c r="F494" s="3">
        <v>42440</v>
      </c>
      <c r="G494" s="7">
        <v>1300</v>
      </c>
      <c r="H494" s="3">
        <f t="shared" si="78"/>
        <v>57343</v>
      </c>
      <c r="I494" s="7">
        <v>44110</v>
      </c>
      <c r="J494" s="7">
        <v>42070</v>
      </c>
      <c r="K494" s="7">
        <v>3940</v>
      </c>
      <c r="L494" s="3">
        <f t="shared" si="79"/>
        <v>192902.39999999999</v>
      </c>
      <c r="M494" s="7">
        <v>48960</v>
      </c>
      <c r="N494" s="7">
        <v>46850</v>
      </c>
      <c r="O494" s="7">
        <v>140</v>
      </c>
      <c r="P494" s="3">
        <f t="shared" si="80"/>
        <v>5037.2</v>
      </c>
      <c r="Q494" s="7">
        <v>35980</v>
      </c>
      <c r="R494" s="7">
        <v>35290</v>
      </c>
      <c r="S494" s="7">
        <v>3950</v>
      </c>
      <c r="T494" s="3">
        <f t="shared" si="81"/>
        <v>173484</v>
      </c>
      <c r="U494" s="7">
        <v>43920</v>
      </c>
      <c r="V494" s="7">
        <v>41890</v>
      </c>
      <c r="W494" s="3">
        <f t="shared" si="82"/>
        <v>9330</v>
      </c>
      <c r="X494" s="3">
        <f t="shared" si="83"/>
        <v>428766.6</v>
      </c>
      <c r="Y494" s="3">
        <f t="shared" si="84"/>
        <v>45955.691318327976</v>
      </c>
      <c r="AA494" s="3">
        <f t="shared" si="85"/>
        <v>52540</v>
      </c>
      <c r="AB494" s="3">
        <f t="shared" si="86"/>
        <v>2317642.6999999997</v>
      </c>
      <c r="AC494" s="3">
        <f t="shared" si="87"/>
        <v>44111.966121050616</v>
      </c>
    </row>
    <row r="495" spans="1:29" x14ac:dyDescent="0.2">
      <c r="A495" s="2" t="s">
        <v>1633</v>
      </c>
      <c r="B495" s="2" t="s">
        <v>1634</v>
      </c>
      <c r="C495" s="3">
        <v>10150</v>
      </c>
      <c r="D495" s="3">
        <f t="shared" si="77"/>
        <v>374738</v>
      </c>
      <c r="E495" s="3">
        <v>36920</v>
      </c>
      <c r="F495" s="3">
        <v>36140</v>
      </c>
      <c r="G495" s="7">
        <v>150</v>
      </c>
      <c r="H495" s="3">
        <f t="shared" si="78"/>
        <v>6204</v>
      </c>
      <c r="I495" s="7">
        <v>41360</v>
      </c>
      <c r="J495" s="7">
        <v>40690</v>
      </c>
      <c r="K495" s="7">
        <v>1890</v>
      </c>
      <c r="L495" s="3">
        <f t="shared" si="79"/>
        <v>73067.399999999994</v>
      </c>
      <c r="M495" s="7">
        <v>38660</v>
      </c>
      <c r="N495" s="7">
        <v>36490</v>
      </c>
      <c r="O495" s="7" t="s">
        <v>202</v>
      </c>
      <c r="P495" s="3" t="str">
        <f t="shared" si="80"/>
        <v xml:space="preserve"> </v>
      </c>
      <c r="Q495" s="7" t="s">
        <v>202</v>
      </c>
      <c r="R495" s="7" t="s">
        <v>202</v>
      </c>
      <c r="S495" s="7">
        <v>680</v>
      </c>
      <c r="T495" s="3">
        <f t="shared" si="81"/>
        <v>24663.600000000002</v>
      </c>
      <c r="U495" s="7">
        <v>36270</v>
      </c>
      <c r="V495" s="7">
        <v>35310</v>
      </c>
      <c r="W495" s="3" t="str">
        <f t="shared" si="82"/>
        <v xml:space="preserve"> </v>
      </c>
      <c r="X495" s="3" t="str">
        <f t="shared" si="83"/>
        <v xml:space="preserve"> </v>
      </c>
      <c r="Y495" s="3" t="str">
        <f t="shared" si="84"/>
        <v xml:space="preserve"> </v>
      </c>
      <c r="AA495" s="3" t="str">
        <f t="shared" si="85"/>
        <v xml:space="preserve"> </v>
      </c>
      <c r="AB495" s="3" t="str">
        <f t="shared" si="86"/>
        <v xml:space="preserve"> </v>
      </c>
      <c r="AC495" s="3" t="str">
        <f t="shared" si="87"/>
        <v xml:space="preserve"> </v>
      </c>
    </row>
    <row r="496" spans="1:29" x14ac:dyDescent="0.2">
      <c r="A496" s="2" t="s">
        <v>1635</v>
      </c>
      <c r="B496" s="2" t="s">
        <v>1636</v>
      </c>
      <c r="C496" s="3">
        <v>122710</v>
      </c>
      <c r="D496" s="3">
        <f t="shared" si="77"/>
        <v>4534134.5</v>
      </c>
      <c r="E496" s="3">
        <v>36950</v>
      </c>
      <c r="F496" s="3">
        <v>34830</v>
      </c>
      <c r="G496" s="7">
        <v>3060</v>
      </c>
      <c r="H496" s="3">
        <f t="shared" si="78"/>
        <v>101622.6</v>
      </c>
      <c r="I496" s="7">
        <v>33210</v>
      </c>
      <c r="J496" s="7">
        <v>31870</v>
      </c>
      <c r="K496" s="7">
        <v>8940</v>
      </c>
      <c r="L496" s="3">
        <f t="shared" si="79"/>
        <v>406591.19999999995</v>
      </c>
      <c r="M496" s="7">
        <v>45480</v>
      </c>
      <c r="N496" s="7">
        <v>43550</v>
      </c>
      <c r="O496" s="7">
        <v>640</v>
      </c>
      <c r="P496" s="3">
        <f t="shared" si="80"/>
        <v>20070.400000000001</v>
      </c>
      <c r="Q496" s="7">
        <v>31360</v>
      </c>
      <c r="R496" s="7">
        <v>28470</v>
      </c>
      <c r="S496" s="7">
        <v>7430</v>
      </c>
      <c r="T496" s="3">
        <f t="shared" si="81"/>
        <v>227209.4</v>
      </c>
      <c r="U496" s="7">
        <v>30580</v>
      </c>
      <c r="V496" s="7">
        <v>29450</v>
      </c>
      <c r="W496" s="3">
        <f t="shared" si="82"/>
        <v>20070</v>
      </c>
      <c r="X496" s="3">
        <f t="shared" si="83"/>
        <v>755493.6</v>
      </c>
      <c r="Y496" s="3">
        <f t="shared" si="84"/>
        <v>37642.929745889385</v>
      </c>
      <c r="AA496" s="3">
        <f t="shared" si="85"/>
        <v>102640</v>
      </c>
      <c r="AB496" s="3">
        <f t="shared" si="86"/>
        <v>3778640.9</v>
      </c>
      <c r="AC496" s="3">
        <f t="shared" si="87"/>
        <v>36814.50604053001</v>
      </c>
    </row>
    <row r="497" spans="1:29" x14ac:dyDescent="0.2">
      <c r="A497" s="2" t="s">
        <v>1637</v>
      </c>
      <c r="B497" s="2" t="s">
        <v>1638</v>
      </c>
      <c r="C497" s="3">
        <v>51650</v>
      </c>
      <c r="D497" s="3">
        <f t="shared" si="77"/>
        <v>1842872</v>
      </c>
      <c r="E497" s="3">
        <v>35680</v>
      </c>
      <c r="F497" s="3">
        <v>33600</v>
      </c>
      <c r="G497" s="7">
        <v>1100</v>
      </c>
      <c r="H497" s="3">
        <f t="shared" si="78"/>
        <v>36047</v>
      </c>
      <c r="I497" s="7">
        <v>32770</v>
      </c>
      <c r="J497" s="7">
        <v>31470</v>
      </c>
      <c r="K497" s="7">
        <v>3280</v>
      </c>
      <c r="L497" s="3">
        <f t="shared" si="79"/>
        <v>138153.60000000001</v>
      </c>
      <c r="M497" s="7">
        <v>42120</v>
      </c>
      <c r="N497" s="7">
        <v>41040</v>
      </c>
      <c r="O497" s="7">
        <v>60</v>
      </c>
      <c r="P497" s="3">
        <f t="shared" si="80"/>
        <v>1748.4</v>
      </c>
      <c r="Q497" s="7">
        <v>29140</v>
      </c>
      <c r="R497" s="7">
        <v>27960</v>
      </c>
      <c r="S497" s="7">
        <v>6780</v>
      </c>
      <c r="T497" s="3">
        <f t="shared" si="81"/>
        <v>215468.4</v>
      </c>
      <c r="U497" s="7">
        <v>31780</v>
      </c>
      <c r="V497" s="7">
        <v>29630</v>
      </c>
      <c r="W497" s="3">
        <f t="shared" si="82"/>
        <v>11220</v>
      </c>
      <c r="X497" s="3">
        <f t="shared" si="83"/>
        <v>391417.4</v>
      </c>
      <c r="Y497" s="3">
        <f t="shared" si="84"/>
        <v>34885.686274509804</v>
      </c>
      <c r="AA497" s="3">
        <f t="shared" si="85"/>
        <v>40430</v>
      </c>
      <c r="AB497" s="3">
        <f t="shared" si="86"/>
        <v>1451454.6</v>
      </c>
      <c r="AC497" s="3">
        <f t="shared" si="87"/>
        <v>35900.4353203067</v>
      </c>
    </row>
    <row r="498" spans="1:29" x14ac:dyDescent="0.2">
      <c r="A498" s="2" t="s">
        <v>1639</v>
      </c>
      <c r="B498" s="2" t="s">
        <v>1640</v>
      </c>
      <c r="C498" s="3">
        <v>2299750</v>
      </c>
      <c r="D498" s="3">
        <f t="shared" si="77"/>
        <v>76144722.5</v>
      </c>
      <c r="E498" s="3">
        <v>33110</v>
      </c>
      <c r="F498" s="3">
        <v>30580</v>
      </c>
      <c r="G498" s="7">
        <v>61500</v>
      </c>
      <c r="H498" s="3">
        <f t="shared" si="78"/>
        <v>1918185</v>
      </c>
      <c r="I498" s="7">
        <v>31190</v>
      </c>
      <c r="J498" s="7">
        <v>29800</v>
      </c>
      <c r="K498" s="7">
        <v>200450</v>
      </c>
      <c r="L498" s="3">
        <f t="shared" si="79"/>
        <v>7789487</v>
      </c>
      <c r="M498" s="7">
        <v>38860</v>
      </c>
      <c r="N498" s="7">
        <v>36170</v>
      </c>
      <c r="O498" s="7">
        <v>13500</v>
      </c>
      <c r="P498" s="3">
        <f t="shared" si="80"/>
        <v>397980</v>
      </c>
      <c r="Q498" s="7">
        <v>29480</v>
      </c>
      <c r="R498" s="7">
        <v>27920</v>
      </c>
      <c r="S498" s="7">
        <v>208170</v>
      </c>
      <c r="T498" s="3">
        <f t="shared" si="81"/>
        <v>6190975.7999999998</v>
      </c>
      <c r="U498" s="7">
        <v>29740</v>
      </c>
      <c r="V498" s="7">
        <v>27750</v>
      </c>
      <c r="W498" s="3">
        <f t="shared" si="82"/>
        <v>483620</v>
      </c>
      <c r="X498" s="3">
        <f t="shared" si="83"/>
        <v>16296627.800000001</v>
      </c>
      <c r="Y498" s="3">
        <f t="shared" si="84"/>
        <v>33697.175054795087</v>
      </c>
      <c r="AA498" s="3">
        <f t="shared" si="85"/>
        <v>1816130</v>
      </c>
      <c r="AB498" s="3">
        <f t="shared" si="86"/>
        <v>59848094.700000003</v>
      </c>
      <c r="AC498" s="3">
        <f t="shared" si="87"/>
        <v>32953.640268042487</v>
      </c>
    </row>
    <row r="499" spans="1:29" x14ac:dyDescent="0.2">
      <c r="A499" s="2" t="s">
        <v>1641</v>
      </c>
      <c r="B499" s="2" t="s">
        <v>1642</v>
      </c>
      <c r="C499" s="3">
        <v>130340</v>
      </c>
      <c r="D499" s="3">
        <f t="shared" si="77"/>
        <v>5351760.4000000004</v>
      </c>
      <c r="E499" s="3">
        <v>41060</v>
      </c>
      <c r="F499" s="3">
        <v>40530</v>
      </c>
      <c r="G499" s="7">
        <v>1190</v>
      </c>
      <c r="H499" s="3">
        <f t="shared" si="78"/>
        <v>44672.6</v>
      </c>
      <c r="I499" s="7">
        <v>37540</v>
      </c>
      <c r="J499" s="7">
        <v>37350</v>
      </c>
      <c r="K499" s="7">
        <v>20130</v>
      </c>
      <c r="L499" s="3">
        <f t="shared" si="79"/>
        <v>889746</v>
      </c>
      <c r="M499" s="7">
        <v>44200</v>
      </c>
      <c r="N499" s="7">
        <v>43350</v>
      </c>
      <c r="O499" s="7">
        <v>1060</v>
      </c>
      <c r="P499" s="3">
        <f t="shared" si="80"/>
        <v>43120.800000000003</v>
      </c>
      <c r="Q499" s="7">
        <v>40680</v>
      </c>
      <c r="R499" s="7">
        <v>42030</v>
      </c>
      <c r="S499" s="7">
        <v>10340</v>
      </c>
      <c r="T499" s="3">
        <f t="shared" si="81"/>
        <v>361589.8</v>
      </c>
      <c r="U499" s="7">
        <v>34970</v>
      </c>
      <c r="V499" s="7">
        <v>32560</v>
      </c>
      <c r="W499" s="3">
        <f t="shared" si="82"/>
        <v>32720</v>
      </c>
      <c r="X499" s="3">
        <f t="shared" si="83"/>
        <v>1339129.2</v>
      </c>
      <c r="Y499" s="3">
        <f t="shared" si="84"/>
        <v>40926.931540342295</v>
      </c>
      <c r="AA499" s="3">
        <f t="shared" si="85"/>
        <v>97620</v>
      </c>
      <c r="AB499" s="3">
        <f t="shared" si="86"/>
        <v>4012631.2</v>
      </c>
      <c r="AC499" s="3">
        <f t="shared" si="87"/>
        <v>41104.601516082766</v>
      </c>
    </row>
    <row r="500" spans="1:29" x14ac:dyDescent="0.2">
      <c r="A500" s="2" t="s">
        <v>1643</v>
      </c>
      <c r="B500" s="2" t="s">
        <v>1644</v>
      </c>
      <c r="C500" s="3">
        <v>158580</v>
      </c>
      <c r="D500" s="3">
        <f t="shared" si="77"/>
        <v>4444997.4000000004</v>
      </c>
      <c r="E500" s="3">
        <v>28030</v>
      </c>
      <c r="F500" s="3">
        <v>26190</v>
      </c>
      <c r="G500" s="7">
        <v>2960</v>
      </c>
      <c r="H500" s="3">
        <f t="shared" si="78"/>
        <v>86668.800000000003</v>
      </c>
      <c r="I500" s="7">
        <v>29280</v>
      </c>
      <c r="J500" s="7">
        <v>28850</v>
      </c>
      <c r="K500" s="7">
        <v>24900</v>
      </c>
      <c r="L500" s="3">
        <f t="shared" si="79"/>
        <v>787836</v>
      </c>
      <c r="M500" s="7">
        <v>31640</v>
      </c>
      <c r="N500" s="7">
        <v>31160</v>
      </c>
      <c r="O500" s="7">
        <v>680</v>
      </c>
      <c r="P500" s="3">
        <f t="shared" si="80"/>
        <v>17489.599999999999</v>
      </c>
      <c r="Q500" s="7">
        <v>25720</v>
      </c>
      <c r="R500" s="7">
        <v>24440</v>
      </c>
      <c r="S500" s="7">
        <v>16730</v>
      </c>
      <c r="T500" s="3">
        <f t="shared" si="81"/>
        <v>443512.30000000005</v>
      </c>
      <c r="U500" s="7">
        <v>26510</v>
      </c>
      <c r="V500" s="7">
        <v>24250</v>
      </c>
      <c r="W500" s="3">
        <f t="shared" si="82"/>
        <v>45270</v>
      </c>
      <c r="X500" s="3">
        <f t="shared" si="83"/>
        <v>1335506.7000000002</v>
      </c>
      <c r="Y500" s="3">
        <f t="shared" si="84"/>
        <v>29500.921139827708</v>
      </c>
      <c r="AA500" s="3">
        <f t="shared" si="85"/>
        <v>113310</v>
      </c>
      <c r="AB500" s="3">
        <f t="shared" si="86"/>
        <v>3109490.7</v>
      </c>
      <c r="AC500" s="3">
        <f t="shared" si="87"/>
        <v>27442.332539052157</v>
      </c>
    </row>
    <row r="501" spans="1:29" x14ac:dyDescent="0.2">
      <c r="A501" s="2" t="s">
        <v>1645</v>
      </c>
      <c r="B501" s="2" t="s">
        <v>1646</v>
      </c>
      <c r="C501" s="3">
        <v>229000</v>
      </c>
      <c r="D501" s="3">
        <f t="shared" si="77"/>
        <v>5028840</v>
      </c>
      <c r="E501" s="3">
        <v>21960</v>
      </c>
      <c r="F501" s="3">
        <v>20340</v>
      </c>
      <c r="G501" s="7">
        <v>4730</v>
      </c>
      <c r="H501" s="3">
        <f t="shared" si="78"/>
        <v>102215.3</v>
      </c>
      <c r="I501" s="7">
        <v>21610</v>
      </c>
      <c r="J501" s="7">
        <v>20640</v>
      </c>
      <c r="K501" s="7">
        <v>23100</v>
      </c>
      <c r="L501" s="3">
        <f t="shared" si="79"/>
        <v>577731</v>
      </c>
      <c r="M501" s="7">
        <v>25010</v>
      </c>
      <c r="N501" s="7">
        <v>23290</v>
      </c>
      <c r="O501" s="7">
        <v>2300</v>
      </c>
      <c r="P501" s="3">
        <f t="shared" si="80"/>
        <v>45448</v>
      </c>
      <c r="Q501" s="7">
        <v>19760</v>
      </c>
      <c r="R501" s="7">
        <v>18930</v>
      </c>
      <c r="S501" s="7">
        <v>18070</v>
      </c>
      <c r="T501" s="3">
        <f t="shared" si="81"/>
        <v>352184.3</v>
      </c>
      <c r="U501" s="7">
        <v>19490</v>
      </c>
      <c r="V501" s="7">
        <v>18760</v>
      </c>
      <c r="W501" s="3">
        <f t="shared" si="82"/>
        <v>48200</v>
      </c>
      <c r="X501" s="3">
        <f t="shared" si="83"/>
        <v>1077578.6000000001</v>
      </c>
      <c r="Y501" s="3">
        <f t="shared" si="84"/>
        <v>22356.402489626555</v>
      </c>
      <c r="AA501" s="3">
        <f t="shared" si="85"/>
        <v>180800</v>
      </c>
      <c r="AB501" s="3">
        <f t="shared" si="86"/>
        <v>3951261.4</v>
      </c>
      <c r="AC501" s="3">
        <f t="shared" si="87"/>
        <v>21854.321902654869</v>
      </c>
    </row>
    <row r="502" spans="1:29" x14ac:dyDescent="0.2">
      <c r="A502" s="2" t="s">
        <v>1647</v>
      </c>
      <c r="B502" s="2" t="s">
        <v>1648</v>
      </c>
      <c r="C502" s="3">
        <v>196660</v>
      </c>
      <c r="D502" s="3">
        <f t="shared" si="77"/>
        <v>6149558.2000000002</v>
      </c>
      <c r="E502" s="3">
        <v>31270</v>
      </c>
      <c r="F502" s="3">
        <v>29910</v>
      </c>
      <c r="G502" s="7">
        <v>2660</v>
      </c>
      <c r="H502" s="3">
        <f t="shared" si="78"/>
        <v>67670.400000000009</v>
      </c>
      <c r="I502" s="7">
        <v>25440</v>
      </c>
      <c r="J502" s="7">
        <v>23450</v>
      </c>
      <c r="K502" s="7">
        <v>25690</v>
      </c>
      <c r="L502" s="3">
        <f t="shared" si="79"/>
        <v>1006020.3999999999</v>
      </c>
      <c r="M502" s="7">
        <v>39160</v>
      </c>
      <c r="N502" s="7">
        <v>38560</v>
      </c>
      <c r="O502" s="7">
        <v>510</v>
      </c>
      <c r="P502" s="3">
        <f t="shared" si="80"/>
        <v>13826.1</v>
      </c>
      <c r="Q502" s="7">
        <v>27110</v>
      </c>
      <c r="R502" s="7">
        <v>26890</v>
      </c>
      <c r="S502" s="7">
        <v>15040</v>
      </c>
      <c r="T502" s="3">
        <f t="shared" si="81"/>
        <v>467894.39999999997</v>
      </c>
      <c r="U502" s="7">
        <v>31110</v>
      </c>
      <c r="V502" s="7">
        <v>29250</v>
      </c>
      <c r="W502" s="3">
        <f t="shared" si="82"/>
        <v>43900</v>
      </c>
      <c r="X502" s="3">
        <f t="shared" si="83"/>
        <v>1555411.2999999998</v>
      </c>
      <c r="Y502" s="3">
        <f t="shared" si="84"/>
        <v>35430.781321184506</v>
      </c>
      <c r="AA502" s="3">
        <f t="shared" si="85"/>
        <v>152760</v>
      </c>
      <c r="AB502" s="3">
        <f t="shared" si="86"/>
        <v>4594146.9000000004</v>
      </c>
      <c r="AC502" s="3">
        <f t="shared" si="87"/>
        <v>30074.279261586802</v>
      </c>
    </row>
    <row r="503" spans="1:29" x14ac:dyDescent="0.2">
      <c r="A503" s="2" t="s">
        <v>1649</v>
      </c>
      <c r="B503" s="2" t="s">
        <v>1650</v>
      </c>
      <c r="C503" s="3">
        <v>104030</v>
      </c>
      <c r="D503" s="3">
        <f t="shared" si="77"/>
        <v>2671490.4</v>
      </c>
      <c r="E503" s="3">
        <v>25680</v>
      </c>
      <c r="F503" s="3">
        <v>23440</v>
      </c>
      <c r="G503" s="7">
        <v>1180</v>
      </c>
      <c r="H503" s="3">
        <f t="shared" si="78"/>
        <v>30208</v>
      </c>
      <c r="I503" s="7">
        <v>25600</v>
      </c>
      <c r="J503" s="7">
        <v>25110</v>
      </c>
      <c r="K503" s="7">
        <v>9110</v>
      </c>
      <c r="L503" s="3">
        <f t="shared" si="79"/>
        <v>286145.09999999998</v>
      </c>
      <c r="M503" s="7">
        <v>31410</v>
      </c>
      <c r="N503" s="7">
        <v>31360</v>
      </c>
      <c r="O503" s="7">
        <v>450</v>
      </c>
      <c r="P503" s="3">
        <f t="shared" si="80"/>
        <v>9895.5</v>
      </c>
      <c r="Q503" s="7">
        <v>21990</v>
      </c>
      <c r="R503" s="7">
        <v>19610</v>
      </c>
      <c r="S503" s="7">
        <v>6220</v>
      </c>
      <c r="T503" s="3">
        <f t="shared" si="81"/>
        <v>147103</v>
      </c>
      <c r="U503" s="7">
        <v>23650</v>
      </c>
      <c r="V503" s="7">
        <v>22830</v>
      </c>
      <c r="W503" s="3">
        <f t="shared" si="82"/>
        <v>16960</v>
      </c>
      <c r="X503" s="3">
        <f t="shared" si="83"/>
        <v>473351.6</v>
      </c>
      <c r="Y503" s="3">
        <f t="shared" si="84"/>
        <v>27909.882075471698</v>
      </c>
      <c r="AA503" s="3">
        <f t="shared" si="85"/>
        <v>87070</v>
      </c>
      <c r="AB503" s="3">
        <f t="shared" si="86"/>
        <v>2198138.7999999998</v>
      </c>
      <c r="AC503" s="3">
        <f t="shared" si="87"/>
        <v>25245.650625933158</v>
      </c>
    </row>
    <row r="504" spans="1:29" x14ac:dyDescent="0.2">
      <c r="A504" s="2" t="s">
        <v>1651</v>
      </c>
      <c r="B504" s="2" t="s">
        <v>1652</v>
      </c>
      <c r="C504" s="3">
        <v>192010</v>
      </c>
      <c r="D504" s="3">
        <f t="shared" si="77"/>
        <v>6946921.7999999998</v>
      </c>
      <c r="E504" s="3">
        <v>36180</v>
      </c>
      <c r="F504" s="3">
        <v>35310</v>
      </c>
      <c r="G504" s="7">
        <v>7100</v>
      </c>
      <c r="H504" s="3">
        <f t="shared" si="78"/>
        <v>278533</v>
      </c>
      <c r="I504" s="7">
        <v>39230</v>
      </c>
      <c r="J504" s="7">
        <v>38860</v>
      </c>
      <c r="K504" s="7">
        <v>16800</v>
      </c>
      <c r="L504" s="3">
        <f t="shared" si="79"/>
        <v>704256</v>
      </c>
      <c r="M504" s="7">
        <v>41920</v>
      </c>
      <c r="N504" s="7">
        <v>41520</v>
      </c>
      <c r="O504" s="7">
        <v>1420</v>
      </c>
      <c r="P504" s="3">
        <f t="shared" si="80"/>
        <v>40427.4</v>
      </c>
      <c r="Q504" s="7">
        <v>28470</v>
      </c>
      <c r="R504" s="7">
        <v>25770</v>
      </c>
      <c r="S504" s="7">
        <v>22830</v>
      </c>
      <c r="T504" s="3">
        <f t="shared" si="81"/>
        <v>850417.5</v>
      </c>
      <c r="U504" s="7">
        <v>37250</v>
      </c>
      <c r="V504" s="7">
        <v>36750</v>
      </c>
      <c r="W504" s="3">
        <f t="shared" si="82"/>
        <v>48150</v>
      </c>
      <c r="X504" s="3">
        <f t="shared" si="83"/>
        <v>1873633.9</v>
      </c>
      <c r="Y504" s="3">
        <f t="shared" si="84"/>
        <v>38912.438213914851</v>
      </c>
      <c r="AA504" s="3">
        <f t="shared" si="85"/>
        <v>143860</v>
      </c>
      <c r="AB504" s="3">
        <f t="shared" si="86"/>
        <v>5073287.9000000004</v>
      </c>
      <c r="AC504" s="3">
        <f t="shared" si="87"/>
        <v>35265.451828166275</v>
      </c>
    </row>
    <row r="505" spans="1:29" x14ac:dyDescent="0.2">
      <c r="A505" s="2" t="s">
        <v>1653</v>
      </c>
      <c r="B505" s="2" t="s">
        <v>1654</v>
      </c>
      <c r="C505" s="3">
        <v>55320</v>
      </c>
      <c r="D505" s="3">
        <f t="shared" si="77"/>
        <v>1822794.0000000002</v>
      </c>
      <c r="E505" s="3">
        <v>32950</v>
      </c>
      <c r="F505" s="3">
        <v>31720</v>
      </c>
      <c r="G505" s="7">
        <v>710</v>
      </c>
      <c r="H505" s="3">
        <f t="shared" si="78"/>
        <v>28201.200000000001</v>
      </c>
      <c r="I505" s="7">
        <v>39720</v>
      </c>
      <c r="J505" s="7">
        <v>36440</v>
      </c>
      <c r="K505" s="7">
        <v>4560</v>
      </c>
      <c r="L505" s="3">
        <f t="shared" si="79"/>
        <v>164023.19999999998</v>
      </c>
      <c r="M505" s="7">
        <v>35970</v>
      </c>
      <c r="N505" s="7">
        <v>35040</v>
      </c>
      <c r="O505" s="7">
        <v>560</v>
      </c>
      <c r="P505" s="3">
        <f t="shared" si="80"/>
        <v>16419.2</v>
      </c>
      <c r="Q505" s="7">
        <v>29320</v>
      </c>
      <c r="R505" s="7">
        <v>28470</v>
      </c>
      <c r="S505" s="7">
        <v>7850</v>
      </c>
      <c r="T505" s="3">
        <f t="shared" si="81"/>
        <v>243193</v>
      </c>
      <c r="U505" s="7">
        <v>30980</v>
      </c>
      <c r="V505" s="7">
        <v>29690</v>
      </c>
      <c r="W505" s="3">
        <f t="shared" si="82"/>
        <v>13680</v>
      </c>
      <c r="X505" s="3">
        <f t="shared" si="83"/>
        <v>451836.6</v>
      </c>
      <c r="Y505" s="3">
        <f t="shared" si="84"/>
        <v>33028.991228070176</v>
      </c>
      <c r="AA505" s="3">
        <f t="shared" si="85"/>
        <v>41640</v>
      </c>
      <c r="AB505" s="3">
        <f t="shared" si="86"/>
        <v>1370957.4000000004</v>
      </c>
      <c r="AC505" s="3">
        <f t="shared" si="87"/>
        <v>32924.048991354481</v>
      </c>
    </row>
    <row r="506" spans="1:29" x14ac:dyDescent="0.2">
      <c r="A506" s="2" t="s">
        <v>1655</v>
      </c>
      <c r="B506" s="2" t="s">
        <v>1656</v>
      </c>
      <c r="C506" s="3">
        <v>208800</v>
      </c>
      <c r="D506" s="3">
        <f t="shared" si="77"/>
        <v>6531264</v>
      </c>
      <c r="E506" s="3">
        <v>31280</v>
      </c>
      <c r="F506" s="3">
        <v>29480</v>
      </c>
      <c r="G506" s="7">
        <v>3970</v>
      </c>
      <c r="H506" s="3">
        <f t="shared" si="78"/>
        <v>106634.2</v>
      </c>
      <c r="I506" s="7">
        <v>26860</v>
      </c>
      <c r="J506" s="7">
        <v>21960</v>
      </c>
      <c r="K506" s="7">
        <v>30250</v>
      </c>
      <c r="L506" s="3">
        <f t="shared" si="79"/>
        <v>1040297.5</v>
      </c>
      <c r="M506" s="7">
        <v>34390</v>
      </c>
      <c r="N506" s="7">
        <v>33010</v>
      </c>
      <c r="O506" s="7">
        <v>320</v>
      </c>
      <c r="P506" s="3">
        <f t="shared" si="80"/>
        <v>8640</v>
      </c>
      <c r="Q506" s="7">
        <v>27000</v>
      </c>
      <c r="R506" s="7">
        <v>24260</v>
      </c>
      <c r="S506" s="7">
        <v>14210</v>
      </c>
      <c r="T506" s="3">
        <f t="shared" si="81"/>
        <v>410811.1</v>
      </c>
      <c r="U506" s="7">
        <v>28910</v>
      </c>
      <c r="V506" s="7">
        <v>27310</v>
      </c>
      <c r="W506" s="3">
        <f t="shared" si="82"/>
        <v>48750</v>
      </c>
      <c r="X506" s="3">
        <f t="shared" si="83"/>
        <v>1566382.7999999998</v>
      </c>
      <c r="Y506" s="3">
        <f t="shared" si="84"/>
        <v>32130.929230769227</v>
      </c>
      <c r="AA506" s="3">
        <f t="shared" si="85"/>
        <v>160050</v>
      </c>
      <c r="AB506" s="3">
        <f t="shared" si="86"/>
        <v>4964881.2</v>
      </c>
      <c r="AC506" s="3">
        <f t="shared" si="87"/>
        <v>31020.813495782568</v>
      </c>
    </row>
    <row r="507" spans="1:29" x14ac:dyDescent="0.2">
      <c r="A507" s="2" t="s">
        <v>1657</v>
      </c>
      <c r="B507" s="2" t="s">
        <v>1658</v>
      </c>
      <c r="C507" s="3">
        <v>139200</v>
      </c>
      <c r="D507" s="3">
        <f t="shared" si="77"/>
        <v>5336928.0000000009</v>
      </c>
      <c r="E507" s="3">
        <v>38340</v>
      </c>
      <c r="F507" s="3">
        <v>37510</v>
      </c>
      <c r="G507" s="7">
        <v>2460</v>
      </c>
      <c r="H507" s="3">
        <f t="shared" si="78"/>
        <v>88510.799999999988</v>
      </c>
      <c r="I507" s="7">
        <v>35980</v>
      </c>
      <c r="J507" s="7">
        <v>35570</v>
      </c>
      <c r="K507" s="7">
        <v>15540</v>
      </c>
      <c r="L507" s="3">
        <f t="shared" si="79"/>
        <v>679875</v>
      </c>
      <c r="M507" s="7">
        <v>43750</v>
      </c>
      <c r="N507" s="7">
        <v>43300</v>
      </c>
      <c r="O507" s="7">
        <v>1040</v>
      </c>
      <c r="P507" s="3">
        <f t="shared" si="80"/>
        <v>37128</v>
      </c>
      <c r="Q507" s="7">
        <v>35700</v>
      </c>
      <c r="R507" s="7">
        <v>35870</v>
      </c>
      <c r="S507" s="7">
        <v>10950</v>
      </c>
      <c r="T507" s="3">
        <f t="shared" si="81"/>
        <v>403836</v>
      </c>
      <c r="U507" s="7">
        <v>36880</v>
      </c>
      <c r="V507" s="7">
        <v>36330</v>
      </c>
      <c r="W507" s="3">
        <f t="shared" si="82"/>
        <v>29990</v>
      </c>
      <c r="X507" s="3">
        <f t="shared" si="83"/>
        <v>1209349.8</v>
      </c>
      <c r="Y507" s="3">
        <f t="shared" si="84"/>
        <v>40325.101700566855</v>
      </c>
      <c r="AA507" s="3">
        <f t="shared" si="85"/>
        <v>109210</v>
      </c>
      <c r="AB507" s="3">
        <f t="shared" si="86"/>
        <v>4127578.2000000011</v>
      </c>
      <c r="AC507" s="3">
        <f t="shared" si="87"/>
        <v>37794.874095778781</v>
      </c>
    </row>
    <row r="508" spans="1:29" x14ac:dyDescent="0.2">
      <c r="A508" s="2" t="s">
        <v>1659</v>
      </c>
      <c r="B508" s="2" t="s">
        <v>1660</v>
      </c>
      <c r="C508" s="3">
        <v>966150</v>
      </c>
      <c r="D508" s="3">
        <f t="shared" si="77"/>
        <v>26134357.5</v>
      </c>
      <c r="E508" s="3">
        <v>27050</v>
      </c>
      <c r="F508" s="3">
        <v>25990</v>
      </c>
      <c r="G508" s="7">
        <v>16330</v>
      </c>
      <c r="H508" s="3">
        <f t="shared" si="78"/>
        <v>443359.5</v>
      </c>
      <c r="I508" s="7">
        <v>27150</v>
      </c>
      <c r="J508" s="7">
        <v>26640</v>
      </c>
      <c r="K508" s="7">
        <v>100480</v>
      </c>
      <c r="L508" s="3">
        <f t="shared" si="79"/>
        <v>2956121.6</v>
      </c>
      <c r="M508" s="7">
        <v>29420</v>
      </c>
      <c r="N508" s="7">
        <v>28170</v>
      </c>
      <c r="O508" s="7">
        <v>6740</v>
      </c>
      <c r="P508" s="3">
        <f t="shared" si="80"/>
        <v>166478</v>
      </c>
      <c r="Q508" s="7">
        <v>24700</v>
      </c>
      <c r="R508" s="7">
        <v>23630</v>
      </c>
      <c r="S508" s="7">
        <v>58730</v>
      </c>
      <c r="T508" s="3">
        <f t="shared" si="81"/>
        <v>1465900.8</v>
      </c>
      <c r="U508" s="7">
        <v>24960</v>
      </c>
      <c r="V508" s="7">
        <v>23850</v>
      </c>
      <c r="W508" s="3">
        <f t="shared" si="82"/>
        <v>182280</v>
      </c>
      <c r="X508" s="3">
        <f t="shared" si="83"/>
        <v>5031859.9000000004</v>
      </c>
      <c r="Y508" s="3">
        <f t="shared" si="84"/>
        <v>27605.112464340575</v>
      </c>
      <c r="AA508" s="3">
        <f t="shared" si="85"/>
        <v>783870</v>
      </c>
      <c r="AB508" s="3">
        <f t="shared" si="86"/>
        <v>21102497.600000001</v>
      </c>
      <c r="AC508" s="3">
        <f t="shared" si="87"/>
        <v>26920.914947631623</v>
      </c>
    </row>
    <row r="509" spans="1:29" x14ac:dyDescent="0.2">
      <c r="A509" s="2" t="s">
        <v>1661</v>
      </c>
      <c r="B509" s="2" t="s">
        <v>1662</v>
      </c>
      <c r="C509" s="3">
        <v>135930</v>
      </c>
      <c r="D509" s="3">
        <f t="shared" si="77"/>
        <v>4564529.3999999994</v>
      </c>
      <c r="E509" s="3">
        <v>33580</v>
      </c>
      <c r="F509" s="3">
        <v>32400</v>
      </c>
      <c r="G509" s="7" t="s">
        <v>736</v>
      </c>
      <c r="H509" s="3" t="str">
        <f t="shared" si="78"/>
        <v xml:space="preserve"> </v>
      </c>
      <c r="I509" s="7">
        <v>35890</v>
      </c>
      <c r="J509" s="7">
        <v>37390</v>
      </c>
      <c r="K509" s="7">
        <v>13850</v>
      </c>
      <c r="L509" s="3">
        <f t="shared" si="79"/>
        <v>482257</v>
      </c>
      <c r="M509" s="7">
        <v>34820</v>
      </c>
      <c r="N509" s="7">
        <v>33640</v>
      </c>
      <c r="O509" s="7">
        <v>440</v>
      </c>
      <c r="P509" s="3">
        <f t="shared" si="80"/>
        <v>13670.8</v>
      </c>
      <c r="Q509" s="7">
        <v>31070</v>
      </c>
      <c r="R509" s="7">
        <v>24680</v>
      </c>
      <c r="S509" s="7">
        <v>15250</v>
      </c>
      <c r="T509" s="3">
        <f t="shared" si="81"/>
        <v>524295</v>
      </c>
      <c r="U509" s="7">
        <v>34380</v>
      </c>
      <c r="V509" s="7">
        <v>38370</v>
      </c>
      <c r="W509" s="3" t="str">
        <f t="shared" si="82"/>
        <v xml:space="preserve"> </v>
      </c>
      <c r="X509" s="3" t="str">
        <f t="shared" si="83"/>
        <v xml:space="preserve"> </v>
      </c>
      <c r="Y509" s="3" t="str">
        <f t="shared" si="84"/>
        <v xml:space="preserve"> </v>
      </c>
      <c r="AA509" s="3" t="str">
        <f t="shared" si="85"/>
        <v xml:space="preserve"> </v>
      </c>
      <c r="AB509" s="3" t="str">
        <f t="shared" si="86"/>
        <v xml:space="preserve"> </v>
      </c>
      <c r="AC509" s="3" t="str">
        <f t="shared" si="87"/>
        <v xml:space="preserve"> </v>
      </c>
    </row>
    <row r="510" spans="1:29" x14ac:dyDescent="0.2">
      <c r="A510" s="2" t="s">
        <v>1663</v>
      </c>
      <c r="B510" s="2" t="s">
        <v>1664</v>
      </c>
      <c r="C510" s="3">
        <v>178650</v>
      </c>
      <c r="D510" s="3">
        <f t="shared" si="77"/>
        <v>6744037.5</v>
      </c>
      <c r="E510" s="3">
        <v>37750</v>
      </c>
      <c r="F510" s="3">
        <v>37240</v>
      </c>
      <c r="G510" s="7">
        <v>4740</v>
      </c>
      <c r="H510" s="3">
        <f t="shared" si="78"/>
        <v>166042.20000000001</v>
      </c>
      <c r="I510" s="7">
        <v>35030</v>
      </c>
      <c r="J510" s="7">
        <v>33100</v>
      </c>
      <c r="K510" s="7">
        <v>17810</v>
      </c>
      <c r="L510" s="3">
        <f t="shared" si="79"/>
        <v>729853.79999999993</v>
      </c>
      <c r="M510" s="7">
        <v>40980</v>
      </c>
      <c r="N510" s="7">
        <v>40700</v>
      </c>
      <c r="O510" s="7">
        <v>1090</v>
      </c>
      <c r="P510" s="3">
        <f t="shared" si="80"/>
        <v>40537.1</v>
      </c>
      <c r="Q510" s="7">
        <v>37190</v>
      </c>
      <c r="R510" s="7">
        <v>38400</v>
      </c>
      <c r="S510" s="7">
        <v>13720</v>
      </c>
      <c r="T510" s="3">
        <f t="shared" si="81"/>
        <v>479376.8</v>
      </c>
      <c r="U510" s="7">
        <v>34940</v>
      </c>
      <c r="V510" s="7">
        <v>34450</v>
      </c>
      <c r="W510" s="3">
        <f t="shared" si="82"/>
        <v>37360</v>
      </c>
      <c r="X510" s="3">
        <f t="shared" si="83"/>
        <v>1415809.9</v>
      </c>
      <c r="Y510" s="3">
        <f t="shared" si="84"/>
        <v>37896.410599571733</v>
      </c>
      <c r="AA510" s="3">
        <f t="shared" si="85"/>
        <v>141290</v>
      </c>
      <c r="AB510" s="3">
        <f t="shared" si="86"/>
        <v>5328227.5999999996</v>
      </c>
      <c r="AC510" s="3">
        <f t="shared" si="87"/>
        <v>37711.286007502298</v>
      </c>
    </row>
    <row r="511" spans="1:29" x14ac:dyDescent="0.2">
      <c r="A511" s="2" t="s">
        <v>1665</v>
      </c>
      <c r="B511" s="2" t="s">
        <v>1666</v>
      </c>
      <c r="C511" s="3">
        <v>78750</v>
      </c>
      <c r="D511" s="3">
        <f t="shared" si="77"/>
        <v>3331912.5</v>
      </c>
      <c r="E511" s="3">
        <v>42310</v>
      </c>
      <c r="F511" s="3">
        <v>39720</v>
      </c>
      <c r="G511" s="7">
        <v>580</v>
      </c>
      <c r="H511" s="3">
        <f t="shared" si="78"/>
        <v>22376.399999999998</v>
      </c>
      <c r="I511" s="7">
        <v>38580</v>
      </c>
      <c r="J511" s="7">
        <v>36920</v>
      </c>
      <c r="K511" s="7">
        <v>11270</v>
      </c>
      <c r="L511" s="3">
        <f t="shared" si="79"/>
        <v>492386.3</v>
      </c>
      <c r="M511" s="7">
        <v>43690</v>
      </c>
      <c r="N511" s="7">
        <v>41910</v>
      </c>
      <c r="O511" s="7">
        <v>190</v>
      </c>
      <c r="P511" s="3">
        <f t="shared" si="80"/>
        <v>8439.8000000000011</v>
      </c>
      <c r="Q511" s="7">
        <v>44420</v>
      </c>
      <c r="R511" s="7">
        <v>45380</v>
      </c>
      <c r="S511" s="7">
        <v>6730</v>
      </c>
      <c r="T511" s="3">
        <f t="shared" si="81"/>
        <v>243962.5</v>
      </c>
      <c r="U511" s="7">
        <v>36250</v>
      </c>
      <c r="V511" s="7">
        <v>31700</v>
      </c>
      <c r="W511" s="3">
        <f t="shared" si="82"/>
        <v>18770</v>
      </c>
      <c r="X511" s="3">
        <f t="shared" si="83"/>
        <v>767165</v>
      </c>
      <c r="Y511" s="3">
        <f t="shared" si="84"/>
        <v>40871.870005327648</v>
      </c>
      <c r="AA511" s="3">
        <f t="shared" si="85"/>
        <v>59980</v>
      </c>
      <c r="AB511" s="3">
        <f t="shared" si="86"/>
        <v>2564747.5</v>
      </c>
      <c r="AC511" s="3">
        <f t="shared" si="87"/>
        <v>42760.045015005002</v>
      </c>
    </row>
    <row r="512" spans="1:29" x14ac:dyDescent="0.2">
      <c r="A512" s="2" t="s">
        <v>1667</v>
      </c>
      <c r="B512" s="2" t="s">
        <v>1668</v>
      </c>
      <c r="C512" s="3">
        <v>76830</v>
      </c>
      <c r="D512" s="3">
        <f t="shared" si="77"/>
        <v>2075946.5999999999</v>
      </c>
      <c r="E512" s="3">
        <v>27020</v>
      </c>
      <c r="F512" s="3">
        <v>25440</v>
      </c>
      <c r="G512" s="7">
        <v>600</v>
      </c>
      <c r="H512" s="3">
        <f t="shared" si="78"/>
        <v>16518</v>
      </c>
      <c r="I512" s="7">
        <v>27530</v>
      </c>
      <c r="J512" s="7">
        <v>27190</v>
      </c>
      <c r="K512" s="7">
        <v>10670</v>
      </c>
      <c r="L512" s="3">
        <f t="shared" si="79"/>
        <v>298013.09999999998</v>
      </c>
      <c r="M512" s="7">
        <v>27930</v>
      </c>
      <c r="N512" s="7">
        <v>26110</v>
      </c>
      <c r="O512" s="7">
        <v>450</v>
      </c>
      <c r="P512" s="3">
        <f t="shared" si="80"/>
        <v>10197</v>
      </c>
      <c r="Q512" s="7">
        <v>22660</v>
      </c>
      <c r="R512" s="7">
        <v>21980</v>
      </c>
      <c r="S512" s="7">
        <v>5810</v>
      </c>
      <c r="T512" s="3">
        <f t="shared" si="81"/>
        <v>144088</v>
      </c>
      <c r="U512" s="7">
        <v>24800</v>
      </c>
      <c r="V512" s="7">
        <v>23580</v>
      </c>
      <c r="W512" s="3">
        <f t="shared" si="82"/>
        <v>17530</v>
      </c>
      <c r="X512" s="3">
        <f t="shared" si="83"/>
        <v>468816.1</v>
      </c>
      <c r="Y512" s="3">
        <f t="shared" si="84"/>
        <v>26743.645179691957</v>
      </c>
      <c r="AA512" s="3">
        <f t="shared" si="85"/>
        <v>59300</v>
      </c>
      <c r="AB512" s="3">
        <f t="shared" si="86"/>
        <v>1607130.5</v>
      </c>
      <c r="AC512" s="3">
        <f t="shared" si="87"/>
        <v>27101.694772344013</v>
      </c>
    </row>
    <row r="513" spans="1:29" x14ac:dyDescent="0.2">
      <c r="A513" s="2" t="s">
        <v>1669</v>
      </c>
      <c r="B513" s="2" t="s">
        <v>1670</v>
      </c>
      <c r="C513" s="3">
        <v>95640</v>
      </c>
      <c r="D513" s="3">
        <f t="shared" si="77"/>
        <v>3635276.4</v>
      </c>
      <c r="E513" s="3">
        <v>38010</v>
      </c>
      <c r="F513" s="3">
        <v>36300</v>
      </c>
      <c r="G513" s="7">
        <v>2120</v>
      </c>
      <c r="H513" s="3">
        <f t="shared" si="78"/>
        <v>85648</v>
      </c>
      <c r="I513" s="7">
        <v>40400</v>
      </c>
      <c r="J513" s="7">
        <v>40040</v>
      </c>
      <c r="K513" s="7">
        <v>6420</v>
      </c>
      <c r="L513" s="3">
        <f t="shared" si="79"/>
        <v>357722.39999999997</v>
      </c>
      <c r="M513" s="7">
        <v>55720</v>
      </c>
      <c r="N513" s="7">
        <v>55360</v>
      </c>
      <c r="O513" s="7">
        <v>820</v>
      </c>
      <c r="P513" s="3">
        <f t="shared" si="80"/>
        <v>25198.6</v>
      </c>
      <c r="Q513" s="7">
        <v>30730</v>
      </c>
      <c r="R513" s="7">
        <v>31430</v>
      </c>
      <c r="S513" s="7">
        <v>7080</v>
      </c>
      <c r="T513" s="3">
        <f t="shared" si="81"/>
        <v>233710.8</v>
      </c>
      <c r="U513" s="7">
        <v>33010</v>
      </c>
      <c r="V513" s="7">
        <v>32300</v>
      </c>
      <c r="W513" s="3">
        <f t="shared" si="82"/>
        <v>16440</v>
      </c>
      <c r="X513" s="3">
        <f t="shared" si="83"/>
        <v>702279.79999999993</v>
      </c>
      <c r="Y513" s="3">
        <f t="shared" si="84"/>
        <v>42717.749391727484</v>
      </c>
      <c r="AA513" s="3">
        <f t="shared" si="85"/>
        <v>79200</v>
      </c>
      <c r="AB513" s="3">
        <f t="shared" si="86"/>
        <v>2932996.6</v>
      </c>
      <c r="AC513" s="3">
        <f t="shared" si="87"/>
        <v>37032.785353535357</v>
      </c>
    </row>
    <row r="514" spans="1:29" x14ac:dyDescent="0.2">
      <c r="A514" s="2" t="s">
        <v>1671</v>
      </c>
      <c r="B514" s="2" t="s">
        <v>1672</v>
      </c>
      <c r="C514" s="3">
        <v>184890</v>
      </c>
      <c r="D514" s="3">
        <f t="shared" si="77"/>
        <v>7109020.5000000009</v>
      </c>
      <c r="E514" s="3">
        <v>38450</v>
      </c>
      <c r="F514" s="3">
        <v>35690</v>
      </c>
      <c r="G514" s="7">
        <v>4560</v>
      </c>
      <c r="H514" s="3">
        <f t="shared" si="78"/>
        <v>144096</v>
      </c>
      <c r="I514" s="7">
        <v>31600</v>
      </c>
      <c r="J514" s="7">
        <v>29800</v>
      </c>
      <c r="K514" s="7">
        <v>20710</v>
      </c>
      <c r="L514" s="3">
        <f t="shared" si="79"/>
        <v>841654.4</v>
      </c>
      <c r="M514" s="7">
        <v>40640</v>
      </c>
      <c r="N514" s="7">
        <v>37250</v>
      </c>
      <c r="O514" s="7">
        <v>640</v>
      </c>
      <c r="P514" s="3">
        <f t="shared" si="80"/>
        <v>23667.199999999997</v>
      </c>
      <c r="Q514" s="7">
        <v>36980</v>
      </c>
      <c r="R514" s="7">
        <v>34210</v>
      </c>
      <c r="S514" s="7">
        <v>17130</v>
      </c>
      <c r="T514" s="3">
        <f t="shared" si="81"/>
        <v>614624.4</v>
      </c>
      <c r="U514" s="7">
        <v>35880</v>
      </c>
      <c r="V514" s="7">
        <v>33010</v>
      </c>
      <c r="W514" s="3">
        <f t="shared" si="82"/>
        <v>43040</v>
      </c>
      <c r="X514" s="3">
        <f t="shared" si="83"/>
        <v>1624042</v>
      </c>
      <c r="Y514" s="3">
        <f t="shared" si="84"/>
        <v>37733.317843866171</v>
      </c>
      <c r="AA514" s="3">
        <f t="shared" si="85"/>
        <v>141850</v>
      </c>
      <c r="AB514" s="3">
        <f t="shared" si="86"/>
        <v>5484978.5000000009</v>
      </c>
      <c r="AC514" s="3">
        <f t="shared" si="87"/>
        <v>38667.455058160034</v>
      </c>
    </row>
    <row r="515" spans="1:29" x14ac:dyDescent="0.2">
      <c r="A515" s="2" t="s">
        <v>1673</v>
      </c>
      <c r="B515" s="2" t="s">
        <v>1674</v>
      </c>
      <c r="C515" s="3">
        <v>39530</v>
      </c>
      <c r="D515" s="3">
        <f t="shared" si="77"/>
        <v>1522300.2999999998</v>
      </c>
      <c r="E515" s="3">
        <v>38510</v>
      </c>
      <c r="F515" s="3">
        <v>35940</v>
      </c>
      <c r="G515" s="7">
        <v>1160</v>
      </c>
      <c r="H515" s="3">
        <f t="shared" si="78"/>
        <v>43256.4</v>
      </c>
      <c r="I515" s="7">
        <v>37290</v>
      </c>
      <c r="J515" s="7">
        <v>38830</v>
      </c>
      <c r="K515" s="7">
        <v>4700</v>
      </c>
      <c r="L515" s="3">
        <f t="shared" si="79"/>
        <v>232086</v>
      </c>
      <c r="M515" s="7">
        <v>49380</v>
      </c>
      <c r="N515" s="7">
        <v>47340</v>
      </c>
      <c r="O515" s="7">
        <v>390</v>
      </c>
      <c r="P515" s="3">
        <f t="shared" si="80"/>
        <v>12675</v>
      </c>
      <c r="Q515" s="7">
        <v>32500</v>
      </c>
      <c r="R515" s="7">
        <v>32470</v>
      </c>
      <c r="S515" s="7">
        <v>3760</v>
      </c>
      <c r="T515" s="3">
        <f t="shared" si="81"/>
        <v>109942.39999999999</v>
      </c>
      <c r="U515" s="7">
        <v>29240</v>
      </c>
      <c r="V515" s="7">
        <v>27780</v>
      </c>
      <c r="W515" s="3">
        <f t="shared" si="82"/>
        <v>10010</v>
      </c>
      <c r="X515" s="3">
        <f t="shared" si="83"/>
        <v>397959.80000000005</v>
      </c>
      <c r="Y515" s="3">
        <f t="shared" si="84"/>
        <v>39756.223776223786</v>
      </c>
      <c r="AA515" s="3">
        <f t="shared" si="85"/>
        <v>29520</v>
      </c>
      <c r="AB515" s="3">
        <f t="shared" si="86"/>
        <v>1124340.4999999998</v>
      </c>
      <c r="AC515" s="3">
        <f t="shared" si="87"/>
        <v>38087.415311653109</v>
      </c>
    </row>
    <row r="516" spans="1:29" x14ac:dyDescent="0.2">
      <c r="A516" s="2" t="s">
        <v>1675</v>
      </c>
      <c r="B516" s="2" t="s">
        <v>1676</v>
      </c>
      <c r="C516" s="3">
        <v>69310</v>
      </c>
      <c r="D516" s="3">
        <f t="shared" ref="D516:D579" si="88">IF(AND(C516&lt;&gt;"**",C516&lt;&gt;"x",E516&lt;&gt;"*",E516&lt;&gt;"x"),C516*(E516/1000)," ")</f>
        <v>3497382.6</v>
      </c>
      <c r="E516" s="3">
        <v>50460</v>
      </c>
      <c r="F516" s="3">
        <v>53090</v>
      </c>
      <c r="G516" s="7">
        <v>1020</v>
      </c>
      <c r="H516" s="3">
        <f t="shared" ref="H516:H579" si="89">IF(AND(G516&lt;&gt;"**",G516&lt;&gt;"x",I516&lt;&gt;"*",I516&lt;&gt;"x",I516&lt;&gt;"#"),G516*(I516/1000)," ")</f>
        <v>52509.599999999999</v>
      </c>
      <c r="I516" s="7">
        <v>51480</v>
      </c>
      <c r="J516" s="7">
        <v>53090</v>
      </c>
      <c r="K516" s="7">
        <v>7600</v>
      </c>
      <c r="L516" s="3">
        <f t="shared" ref="L516:L579" si="90">IF(AND(K516&lt;&gt;"**",K516&lt;&gt;"x",M516&lt;&gt;"*",M516&lt;&gt;"x",M516&lt;&gt;"#"),K516*(M516/1000)," ")</f>
        <v>388208</v>
      </c>
      <c r="M516" s="7">
        <v>51080</v>
      </c>
      <c r="N516" s="7">
        <v>53090</v>
      </c>
      <c r="O516" s="7">
        <v>450</v>
      </c>
      <c r="P516" s="3">
        <f t="shared" ref="P516:P579" si="91">IF(AND(O516&lt;&gt;"**",O516&lt;&gt;"x",Q516&lt;&gt;"*",Q516&lt;&gt;"x",Q516&lt;&gt;"#"),O516*(Q516/1000)," ")</f>
        <v>23148</v>
      </c>
      <c r="Q516" s="7">
        <v>51440</v>
      </c>
      <c r="R516" s="7">
        <v>53090</v>
      </c>
      <c r="S516" s="7">
        <v>3940</v>
      </c>
      <c r="T516" s="3">
        <f t="shared" ref="T516:T579" si="92">IF(AND(S516&lt;&gt;"**",S516&lt;&gt;"x",U516&lt;&gt;"*",U516&lt;&gt;"x",U516&lt;&gt;"#"),S516*(U516/1000)," ")</f>
        <v>202634.2</v>
      </c>
      <c r="U516" s="7">
        <v>51430</v>
      </c>
      <c r="V516" s="7">
        <v>53100</v>
      </c>
      <c r="W516" s="3">
        <f t="shared" ref="W516:W579" si="93">IF(AND(G516&lt;&gt;"**",G516&lt;&gt;" ",G516&lt;&gt;"x",K516&lt;&gt;"**",K516&lt;&gt;" ",K516&lt;&gt;"x",O516&lt;&gt;"**",O516&lt;&gt;" ",O516&lt;&gt;"x",S516&lt;&gt;"**",S516&lt;&gt;" ",S516&lt;&gt;"x"),G516+K516+O516+S516," ")</f>
        <v>13010</v>
      </c>
      <c r="X516" s="3">
        <f t="shared" ref="X516:X579" si="94">IF(AND(H516&lt;&gt;" ",L516&lt;&gt;" ",P516&lt;&gt;" ",T516&lt;&gt;" "),H516+L516+P516+T516," ")</f>
        <v>666499.80000000005</v>
      </c>
      <c r="Y516" s="3">
        <f t="shared" ref="Y516:Y579" si="95">IF(AND(X516&lt;&gt;" ",W516&lt;&gt;" "),(X516*1000)/W516," ")</f>
        <v>51229.80784012298</v>
      </c>
      <c r="AA516" s="3">
        <f t="shared" ref="AA516:AA579" si="96">IF(AND(C516&lt;&gt;" ",W516&lt;&gt;" "),C516-W516," ")</f>
        <v>56300</v>
      </c>
      <c r="AB516" s="3">
        <f t="shared" ref="AB516:AB579" si="97">IF(AND(D516&lt;&gt;" ",X516&lt;&gt;" "),D516-X516," ")</f>
        <v>2830882.8</v>
      </c>
      <c r="AC516" s="3">
        <f t="shared" ref="AC516:AC579" si="98">IF(AND(AB516&lt;&gt;" ",AA516&lt;&gt;" "),(AB516*1000)/AA516," ")</f>
        <v>50282.110124333929</v>
      </c>
    </row>
    <row r="517" spans="1:29" x14ac:dyDescent="0.2">
      <c r="A517" s="2" t="s">
        <v>1677</v>
      </c>
      <c r="B517" s="2" t="s">
        <v>1678</v>
      </c>
      <c r="C517" s="3">
        <v>305490</v>
      </c>
      <c r="D517" s="3">
        <f t="shared" si="88"/>
        <v>15952687.799999999</v>
      </c>
      <c r="E517" s="3">
        <v>52220</v>
      </c>
      <c r="F517" s="3">
        <v>56490</v>
      </c>
      <c r="G517" s="7">
        <v>4770</v>
      </c>
      <c r="H517" s="3">
        <f t="shared" si="89"/>
        <v>252523.8</v>
      </c>
      <c r="I517" s="7">
        <v>52940</v>
      </c>
      <c r="J517" s="7">
        <v>56490</v>
      </c>
      <c r="K517" s="7">
        <v>32220</v>
      </c>
      <c r="L517" s="3">
        <f t="shared" si="90"/>
        <v>1760178.6</v>
      </c>
      <c r="M517" s="7">
        <v>54630</v>
      </c>
      <c r="N517" s="7">
        <v>56500</v>
      </c>
      <c r="O517" s="7">
        <v>1400</v>
      </c>
      <c r="P517" s="3">
        <f t="shared" si="91"/>
        <v>73206</v>
      </c>
      <c r="Q517" s="7">
        <v>52290</v>
      </c>
      <c r="R517" s="7">
        <v>55980</v>
      </c>
      <c r="S517" s="7">
        <v>20790</v>
      </c>
      <c r="T517" s="3">
        <f t="shared" si="92"/>
        <v>1086069.6000000001</v>
      </c>
      <c r="U517" s="7">
        <v>52240</v>
      </c>
      <c r="V517" s="7">
        <v>56200</v>
      </c>
      <c r="W517" s="3">
        <f t="shared" si="93"/>
        <v>59180</v>
      </c>
      <c r="X517" s="3">
        <f t="shared" si="94"/>
        <v>3171978</v>
      </c>
      <c r="Y517" s="3">
        <f t="shared" si="95"/>
        <v>53598.817167962152</v>
      </c>
      <c r="AA517" s="3">
        <f t="shared" si="96"/>
        <v>246310</v>
      </c>
      <c r="AB517" s="3">
        <f t="shared" si="97"/>
        <v>12780709.799999999</v>
      </c>
      <c r="AC517" s="3">
        <f t="shared" si="98"/>
        <v>51888.716657870158</v>
      </c>
    </row>
    <row r="518" spans="1:29" x14ac:dyDescent="0.2">
      <c r="A518" s="2" t="s">
        <v>1679</v>
      </c>
      <c r="B518" s="2" t="s">
        <v>1680</v>
      </c>
      <c r="C518" s="3">
        <v>134230</v>
      </c>
      <c r="D518" s="3">
        <f t="shared" si="88"/>
        <v>6543712.5</v>
      </c>
      <c r="E518" s="3">
        <v>48750</v>
      </c>
      <c r="F518" s="3">
        <v>53090</v>
      </c>
      <c r="G518" s="7">
        <v>1940</v>
      </c>
      <c r="H518" s="3">
        <f t="shared" si="89"/>
        <v>95622.599999999991</v>
      </c>
      <c r="I518" s="7">
        <v>49290</v>
      </c>
      <c r="J518" s="7">
        <v>53090</v>
      </c>
      <c r="K518" s="7">
        <v>14920</v>
      </c>
      <c r="L518" s="3">
        <f t="shared" si="90"/>
        <v>747641.2</v>
      </c>
      <c r="M518" s="7">
        <v>50110</v>
      </c>
      <c r="N518" s="7">
        <v>53090</v>
      </c>
      <c r="O518" s="7">
        <v>690</v>
      </c>
      <c r="P518" s="3">
        <f t="shared" si="91"/>
        <v>30546.300000000003</v>
      </c>
      <c r="Q518" s="7">
        <v>44270</v>
      </c>
      <c r="R518" s="7">
        <v>52990</v>
      </c>
      <c r="S518" s="7">
        <v>8290</v>
      </c>
      <c r="T518" s="3">
        <f t="shared" si="92"/>
        <v>412842</v>
      </c>
      <c r="U518" s="7">
        <v>49800</v>
      </c>
      <c r="V518" s="7">
        <v>53090</v>
      </c>
      <c r="W518" s="3">
        <f t="shared" si="93"/>
        <v>25840</v>
      </c>
      <c r="X518" s="3">
        <f t="shared" si="94"/>
        <v>1286652.1000000001</v>
      </c>
      <c r="Y518" s="3">
        <f t="shared" si="95"/>
        <v>49793.037925696597</v>
      </c>
      <c r="AA518" s="3">
        <f t="shared" si="96"/>
        <v>108390</v>
      </c>
      <c r="AB518" s="3">
        <f t="shared" si="97"/>
        <v>5257060.4000000004</v>
      </c>
      <c r="AC518" s="3">
        <f t="shared" si="98"/>
        <v>48501.341452163484</v>
      </c>
    </row>
    <row r="519" spans="1:29" x14ac:dyDescent="0.2">
      <c r="A519" s="2" t="s">
        <v>1681</v>
      </c>
      <c r="B519" s="2" t="s">
        <v>1682</v>
      </c>
      <c r="C519" s="3">
        <v>278490</v>
      </c>
      <c r="D519" s="3">
        <f t="shared" si="88"/>
        <v>12657370.5</v>
      </c>
      <c r="E519" s="3">
        <v>45450</v>
      </c>
      <c r="F519" s="3">
        <v>43740</v>
      </c>
      <c r="G519" s="7">
        <v>5180</v>
      </c>
      <c r="H519" s="3">
        <f t="shared" si="89"/>
        <v>224708.40000000002</v>
      </c>
      <c r="I519" s="7">
        <v>43380</v>
      </c>
      <c r="J519" s="7">
        <v>41980</v>
      </c>
      <c r="K519" s="7">
        <v>38390</v>
      </c>
      <c r="L519" s="3">
        <f t="shared" si="90"/>
        <v>1902608.4000000001</v>
      </c>
      <c r="M519" s="7">
        <v>49560</v>
      </c>
      <c r="N519" s="7">
        <v>48110</v>
      </c>
      <c r="O519" s="7">
        <v>950</v>
      </c>
      <c r="P519" s="3">
        <f t="shared" si="91"/>
        <v>45448</v>
      </c>
      <c r="Q519" s="7">
        <v>47840</v>
      </c>
      <c r="R519" s="7">
        <v>44230</v>
      </c>
      <c r="S519" s="7">
        <v>28270</v>
      </c>
      <c r="T519" s="3">
        <f t="shared" si="92"/>
        <v>1261124.7</v>
      </c>
      <c r="U519" s="7">
        <v>44610</v>
      </c>
      <c r="V519" s="7">
        <v>41730</v>
      </c>
      <c r="W519" s="3">
        <f t="shared" si="93"/>
        <v>72790</v>
      </c>
      <c r="X519" s="3">
        <f t="shared" si="94"/>
        <v>3433889.5</v>
      </c>
      <c r="Y519" s="3">
        <f t="shared" si="95"/>
        <v>47175.291935705456</v>
      </c>
      <c r="AA519" s="3">
        <f t="shared" si="96"/>
        <v>205700</v>
      </c>
      <c r="AB519" s="3">
        <f t="shared" si="97"/>
        <v>9223481</v>
      </c>
      <c r="AC519" s="3">
        <f t="shared" si="98"/>
        <v>44839.479824987844</v>
      </c>
    </row>
    <row r="520" spans="1:29" x14ac:dyDescent="0.2">
      <c r="A520" s="2" t="s">
        <v>1683</v>
      </c>
      <c r="B520" s="2" t="s">
        <v>1684</v>
      </c>
      <c r="C520" s="3">
        <v>690780</v>
      </c>
      <c r="D520" s="3">
        <f t="shared" si="88"/>
        <v>21206946</v>
      </c>
      <c r="E520" s="3">
        <v>30700</v>
      </c>
      <c r="F520" s="3">
        <v>29010</v>
      </c>
      <c r="G520" s="7">
        <v>12260</v>
      </c>
      <c r="H520" s="3">
        <f t="shared" si="89"/>
        <v>356520.8</v>
      </c>
      <c r="I520" s="7">
        <v>29080</v>
      </c>
      <c r="J520" s="7">
        <v>27850</v>
      </c>
      <c r="K520" s="7">
        <v>90710</v>
      </c>
      <c r="L520" s="3">
        <f t="shared" si="90"/>
        <v>2833780.4</v>
      </c>
      <c r="M520" s="7">
        <v>31240</v>
      </c>
      <c r="N520" s="7">
        <v>29290</v>
      </c>
      <c r="O520" s="7">
        <v>2250</v>
      </c>
      <c r="P520" s="3">
        <f t="shared" si="91"/>
        <v>64170</v>
      </c>
      <c r="Q520" s="7">
        <v>28520</v>
      </c>
      <c r="R520" s="7">
        <v>27550</v>
      </c>
      <c r="S520" s="7">
        <v>57950</v>
      </c>
      <c r="T520" s="3">
        <f t="shared" si="92"/>
        <v>1671857.5</v>
      </c>
      <c r="U520" s="7">
        <v>28850</v>
      </c>
      <c r="V520" s="7">
        <v>27110</v>
      </c>
      <c r="W520" s="3">
        <f t="shared" si="93"/>
        <v>163170</v>
      </c>
      <c r="X520" s="3">
        <f t="shared" si="94"/>
        <v>4926328.6999999993</v>
      </c>
      <c r="Y520" s="3">
        <f t="shared" si="95"/>
        <v>30191.387509958931</v>
      </c>
      <c r="AA520" s="3">
        <f t="shared" si="96"/>
        <v>527610</v>
      </c>
      <c r="AB520" s="3">
        <f t="shared" si="97"/>
        <v>16280617.300000001</v>
      </c>
      <c r="AC520" s="3">
        <f t="shared" si="98"/>
        <v>30857.294782130739</v>
      </c>
    </row>
    <row r="521" spans="1:29" x14ac:dyDescent="0.2">
      <c r="A521" s="2" t="s">
        <v>1685</v>
      </c>
      <c r="B521" s="2" t="s">
        <v>1686</v>
      </c>
      <c r="C521" s="3">
        <v>1806310</v>
      </c>
      <c r="D521" s="3">
        <f t="shared" si="88"/>
        <v>44146216.400000006</v>
      </c>
      <c r="E521" s="3">
        <v>24440</v>
      </c>
      <c r="F521" s="3">
        <v>22050</v>
      </c>
      <c r="G521" s="7">
        <v>34080</v>
      </c>
      <c r="H521" s="3">
        <f t="shared" si="89"/>
        <v>848251.20000000007</v>
      </c>
      <c r="I521" s="7">
        <v>24890</v>
      </c>
      <c r="J521" s="7">
        <v>23160</v>
      </c>
      <c r="K521" s="7">
        <v>203830</v>
      </c>
      <c r="L521" s="3">
        <f t="shared" si="90"/>
        <v>5313848.0999999996</v>
      </c>
      <c r="M521" s="7">
        <v>26070</v>
      </c>
      <c r="N521" s="7">
        <v>23060</v>
      </c>
      <c r="O521" s="7">
        <v>8860</v>
      </c>
      <c r="P521" s="3">
        <f t="shared" si="91"/>
        <v>209893.40000000002</v>
      </c>
      <c r="Q521" s="7">
        <v>23690</v>
      </c>
      <c r="R521" s="7">
        <v>21480</v>
      </c>
      <c r="S521" s="7">
        <v>129020</v>
      </c>
      <c r="T521" s="3">
        <f t="shared" si="92"/>
        <v>3069385.8</v>
      </c>
      <c r="U521" s="7">
        <v>23790</v>
      </c>
      <c r="V521" s="7">
        <v>21650</v>
      </c>
      <c r="W521" s="3">
        <f t="shared" si="93"/>
        <v>375790</v>
      </c>
      <c r="X521" s="3">
        <f t="shared" si="94"/>
        <v>9441378.5</v>
      </c>
      <c r="Y521" s="3">
        <f t="shared" si="95"/>
        <v>25124.08126879374</v>
      </c>
      <c r="AA521" s="3">
        <f t="shared" si="96"/>
        <v>1430520</v>
      </c>
      <c r="AB521" s="3">
        <f t="shared" si="97"/>
        <v>34704837.900000006</v>
      </c>
      <c r="AC521" s="3">
        <f t="shared" si="98"/>
        <v>24260.295486955798</v>
      </c>
    </row>
    <row r="522" spans="1:29" x14ac:dyDescent="0.2">
      <c r="A522" s="2" t="s">
        <v>1687</v>
      </c>
      <c r="B522" s="2" t="s">
        <v>1688</v>
      </c>
      <c r="C522" s="3">
        <v>69870</v>
      </c>
      <c r="D522" s="3">
        <f t="shared" si="88"/>
        <v>2078632.5</v>
      </c>
      <c r="E522" s="3">
        <v>29750</v>
      </c>
      <c r="F522" s="3">
        <v>27920</v>
      </c>
      <c r="G522" s="7">
        <v>1040</v>
      </c>
      <c r="H522" s="3">
        <f t="shared" si="89"/>
        <v>31314.399999999998</v>
      </c>
      <c r="I522" s="7">
        <v>30110</v>
      </c>
      <c r="J522" s="7">
        <v>27710</v>
      </c>
      <c r="K522" s="7">
        <v>13490</v>
      </c>
      <c r="L522" s="3">
        <f t="shared" si="90"/>
        <v>383655.60000000003</v>
      </c>
      <c r="M522" s="7">
        <v>28440</v>
      </c>
      <c r="N522" s="7">
        <v>25610</v>
      </c>
      <c r="O522" s="7">
        <v>220</v>
      </c>
      <c r="P522" s="3">
        <f t="shared" si="91"/>
        <v>6043.4</v>
      </c>
      <c r="Q522" s="7">
        <v>27470</v>
      </c>
      <c r="R522" s="7">
        <v>24320</v>
      </c>
      <c r="S522" s="7">
        <v>5150</v>
      </c>
      <c r="T522" s="3">
        <f t="shared" si="92"/>
        <v>148680.5</v>
      </c>
      <c r="U522" s="7">
        <v>28870</v>
      </c>
      <c r="V522" s="7">
        <v>26940</v>
      </c>
      <c r="W522" s="3">
        <f t="shared" si="93"/>
        <v>19900</v>
      </c>
      <c r="X522" s="3">
        <f t="shared" si="94"/>
        <v>569693.90000000014</v>
      </c>
      <c r="Y522" s="3">
        <f t="shared" si="95"/>
        <v>28627.834170854276</v>
      </c>
      <c r="AA522" s="3">
        <f t="shared" si="96"/>
        <v>49970</v>
      </c>
      <c r="AB522" s="3">
        <f t="shared" si="97"/>
        <v>1508938.5999999999</v>
      </c>
      <c r="AC522" s="3">
        <f t="shared" si="98"/>
        <v>30196.890134080444</v>
      </c>
    </row>
    <row r="523" spans="1:29" x14ac:dyDescent="0.2">
      <c r="A523" s="2" t="s">
        <v>1689</v>
      </c>
      <c r="B523" s="2" t="s">
        <v>1690</v>
      </c>
      <c r="C523" s="3">
        <v>803040</v>
      </c>
      <c r="D523" s="3">
        <f t="shared" si="88"/>
        <v>40328668.799999997</v>
      </c>
      <c r="E523" s="3">
        <v>50220</v>
      </c>
      <c r="F523" s="3">
        <v>47500</v>
      </c>
      <c r="G523" s="7">
        <v>11500</v>
      </c>
      <c r="H523" s="3">
        <f t="shared" si="89"/>
        <v>555565</v>
      </c>
      <c r="I523" s="7">
        <v>48310</v>
      </c>
      <c r="J523" s="7">
        <v>46790</v>
      </c>
      <c r="K523" s="7">
        <v>108970</v>
      </c>
      <c r="L523" s="3">
        <f t="shared" si="90"/>
        <v>6121934.5999999996</v>
      </c>
      <c r="M523" s="7">
        <v>56180</v>
      </c>
      <c r="N523" s="7">
        <v>54030</v>
      </c>
      <c r="O523" s="7">
        <v>3580</v>
      </c>
      <c r="P523" s="3">
        <f t="shared" si="91"/>
        <v>175813.8</v>
      </c>
      <c r="Q523" s="7">
        <v>49110</v>
      </c>
      <c r="R523" s="7">
        <v>46690</v>
      </c>
      <c r="S523" s="7">
        <v>72510</v>
      </c>
      <c r="T523" s="3">
        <f t="shared" si="92"/>
        <v>3602296.8</v>
      </c>
      <c r="U523" s="7">
        <v>49680</v>
      </c>
      <c r="V523" s="7">
        <v>47570</v>
      </c>
      <c r="W523" s="3">
        <f t="shared" si="93"/>
        <v>196560</v>
      </c>
      <c r="X523" s="3">
        <f t="shared" si="94"/>
        <v>10455610.199999999</v>
      </c>
      <c r="Y523" s="3">
        <f t="shared" si="95"/>
        <v>53192.970085470086</v>
      </c>
      <c r="AA523" s="3">
        <f t="shared" si="96"/>
        <v>606480</v>
      </c>
      <c r="AB523" s="3">
        <f t="shared" si="97"/>
        <v>29873058.599999998</v>
      </c>
      <c r="AC523" s="3">
        <f t="shared" si="98"/>
        <v>49256.461218836557</v>
      </c>
    </row>
    <row r="524" spans="1:29" x14ac:dyDescent="0.2">
      <c r="A524" s="2" t="s">
        <v>1691</v>
      </c>
      <c r="B524" s="2" t="s">
        <v>1692</v>
      </c>
      <c r="C524" s="3">
        <v>216730</v>
      </c>
      <c r="D524" s="3">
        <f t="shared" si="88"/>
        <v>9618477.4000000004</v>
      </c>
      <c r="E524" s="3">
        <v>44380</v>
      </c>
      <c r="F524" s="3">
        <v>42170</v>
      </c>
      <c r="G524" s="7">
        <v>3410</v>
      </c>
      <c r="H524" s="3">
        <f t="shared" si="89"/>
        <v>144208.9</v>
      </c>
      <c r="I524" s="7">
        <v>42290</v>
      </c>
      <c r="J524" s="7">
        <v>41100</v>
      </c>
      <c r="K524" s="7">
        <v>29580</v>
      </c>
      <c r="L524" s="3">
        <f t="shared" si="90"/>
        <v>1502368.2</v>
      </c>
      <c r="M524" s="7">
        <v>50790</v>
      </c>
      <c r="N524" s="7">
        <v>48640</v>
      </c>
      <c r="O524" s="7">
        <v>1240</v>
      </c>
      <c r="P524" s="3">
        <f t="shared" si="91"/>
        <v>43090</v>
      </c>
      <c r="Q524" s="7">
        <v>34750</v>
      </c>
      <c r="R524" s="7">
        <v>33870</v>
      </c>
      <c r="S524" s="7">
        <v>13700</v>
      </c>
      <c r="T524" s="3">
        <f t="shared" si="92"/>
        <v>588826</v>
      </c>
      <c r="U524" s="7">
        <v>42980</v>
      </c>
      <c r="V524" s="7">
        <v>39970</v>
      </c>
      <c r="W524" s="3">
        <f t="shared" si="93"/>
        <v>47930</v>
      </c>
      <c r="X524" s="3">
        <f t="shared" si="94"/>
        <v>2278493.0999999996</v>
      </c>
      <c r="Y524" s="3">
        <f t="shared" si="95"/>
        <v>47537.932401418722</v>
      </c>
      <c r="AA524" s="3">
        <f t="shared" si="96"/>
        <v>168800</v>
      </c>
      <c r="AB524" s="3">
        <f t="shared" si="97"/>
        <v>7339984.3000000007</v>
      </c>
      <c r="AC524" s="3">
        <f t="shared" si="98"/>
        <v>43483.319312796215</v>
      </c>
    </row>
    <row r="525" spans="1:29" x14ac:dyDescent="0.2">
      <c r="A525" s="2" t="s">
        <v>1693</v>
      </c>
      <c r="B525" s="2" t="s">
        <v>1694</v>
      </c>
      <c r="C525" s="3">
        <v>509640</v>
      </c>
      <c r="D525" s="3">
        <f t="shared" si="88"/>
        <v>16649938.800000001</v>
      </c>
      <c r="E525" s="3">
        <v>32670</v>
      </c>
      <c r="F525" s="3">
        <v>31350</v>
      </c>
      <c r="G525" s="7">
        <v>15890</v>
      </c>
      <c r="H525" s="3">
        <f t="shared" si="89"/>
        <v>491001</v>
      </c>
      <c r="I525" s="7">
        <v>30900</v>
      </c>
      <c r="J525" s="7">
        <v>29950</v>
      </c>
      <c r="K525" s="7">
        <v>69470</v>
      </c>
      <c r="L525" s="3">
        <f t="shared" si="90"/>
        <v>2580810.5</v>
      </c>
      <c r="M525" s="7">
        <v>37150</v>
      </c>
      <c r="N525" s="7">
        <v>35350</v>
      </c>
      <c r="O525" s="7">
        <v>2770</v>
      </c>
      <c r="P525" s="3">
        <f t="shared" si="91"/>
        <v>82933.8</v>
      </c>
      <c r="Q525" s="7">
        <v>29940</v>
      </c>
      <c r="R525" s="7">
        <v>29470</v>
      </c>
      <c r="S525" s="7">
        <v>72700</v>
      </c>
      <c r="T525" s="3">
        <f t="shared" si="92"/>
        <v>2183908</v>
      </c>
      <c r="U525" s="7">
        <v>30040</v>
      </c>
      <c r="V525" s="7">
        <v>28920</v>
      </c>
      <c r="W525" s="3">
        <f t="shared" si="93"/>
        <v>160830</v>
      </c>
      <c r="X525" s="3">
        <f t="shared" si="94"/>
        <v>5338653.3</v>
      </c>
      <c r="Y525" s="3">
        <f t="shared" si="95"/>
        <v>33194.387241186349</v>
      </c>
      <c r="AA525" s="3">
        <f t="shared" si="96"/>
        <v>348810</v>
      </c>
      <c r="AB525" s="3">
        <f t="shared" si="97"/>
        <v>11311285.5</v>
      </c>
      <c r="AC525" s="3">
        <f t="shared" si="98"/>
        <v>32428.214500731057</v>
      </c>
    </row>
    <row r="526" spans="1:29" x14ac:dyDescent="0.2">
      <c r="A526" s="2" t="s">
        <v>1695</v>
      </c>
      <c r="B526" s="2" t="s">
        <v>1696</v>
      </c>
      <c r="C526" s="3">
        <v>2085680</v>
      </c>
      <c r="D526" s="3">
        <f t="shared" si="88"/>
        <v>69995420.800000012</v>
      </c>
      <c r="E526" s="3">
        <v>33560</v>
      </c>
      <c r="F526" s="3">
        <v>32410</v>
      </c>
      <c r="G526" s="7">
        <v>41660</v>
      </c>
      <c r="H526" s="3">
        <f t="shared" si="89"/>
        <v>1347284.4000000001</v>
      </c>
      <c r="I526" s="7">
        <v>32340</v>
      </c>
      <c r="J526" s="7">
        <v>31530</v>
      </c>
      <c r="K526" s="7">
        <v>192180</v>
      </c>
      <c r="L526" s="3">
        <f t="shared" si="90"/>
        <v>7335510.6000000006</v>
      </c>
      <c r="M526" s="7">
        <v>38170</v>
      </c>
      <c r="N526" s="7">
        <v>36910</v>
      </c>
      <c r="O526" s="7">
        <v>20820</v>
      </c>
      <c r="P526" s="3">
        <f t="shared" si="91"/>
        <v>597117.6</v>
      </c>
      <c r="Q526" s="7">
        <v>28680</v>
      </c>
      <c r="R526" s="7">
        <v>27490</v>
      </c>
      <c r="S526" s="7">
        <v>175880</v>
      </c>
      <c r="T526" s="3">
        <f t="shared" si="92"/>
        <v>5455797.5999999996</v>
      </c>
      <c r="U526" s="7">
        <v>31020</v>
      </c>
      <c r="V526" s="7">
        <v>30000</v>
      </c>
      <c r="W526" s="3">
        <f t="shared" si="93"/>
        <v>430540</v>
      </c>
      <c r="X526" s="3">
        <f t="shared" si="94"/>
        <v>14735710.199999999</v>
      </c>
      <c r="Y526" s="3">
        <f t="shared" si="95"/>
        <v>34226.111859525248</v>
      </c>
      <c r="AA526" s="3">
        <f t="shared" si="96"/>
        <v>1655140</v>
      </c>
      <c r="AB526" s="3">
        <f t="shared" si="97"/>
        <v>55259710.600000009</v>
      </c>
      <c r="AC526" s="3">
        <f t="shared" si="98"/>
        <v>33386.728977609149</v>
      </c>
    </row>
    <row r="527" spans="1:29" x14ac:dyDescent="0.2">
      <c r="A527" s="2" t="s">
        <v>1697</v>
      </c>
      <c r="B527" s="2" t="s">
        <v>1698</v>
      </c>
      <c r="C527" s="3">
        <v>71560</v>
      </c>
      <c r="D527" s="3">
        <f t="shared" si="88"/>
        <v>2842363.1999999997</v>
      </c>
      <c r="E527" s="3">
        <v>39720</v>
      </c>
      <c r="F527" s="3">
        <v>38390</v>
      </c>
      <c r="G527" s="7">
        <v>1850</v>
      </c>
      <c r="H527" s="3">
        <f t="shared" si="89"/>
        <v>65730.5</v>
      </c>
      <c r="I527" s="7">
        <v>35530</v>
      </c>
      <c r="J527" s="7">
        <v>34720</v>
      </c>
      <c r="K527" s="7">
        <v>6710</v>
      </c>
      <c r="L527" s="3">
        <f t="shared" si="90"/>
        <v>293830.90000000002</v>
      </c>
      <c r="M527" s="7">
        <v>43790</v>
      </c>
      <c r="N527" s="7">
        <v>43730</v>
      </c>
      <c r="O527" s="7">
        <v>390</v>
      </c>
      <c r="P527" s="3">
        <f t="shared" si="91"/>
        <v>14921.4</v>
      </c>
      <c r="Q527" s="7">
        <v>38260</v>
      </c>
      <c r="R527" s="7">
        <v>39710</v>
      </c>
      <c r="S527" s="7">
        <v>6190</v>
      </c>
      <c r="T527" s="3">
        <f t="shared" si="92"/>
        <v>245619.20000000001</v>
      </c>
      <c r="U527" s="7">
        <v>39680</v>
      </c>
      <c r="V527" s="7">
        <v>38140</v>
      </c>
      <c r="W527" s="3">
        <f t="shared" si="93"/>
        <v>15140</v>
      </c>
      <c r="X527" s="3">
        <f t="shared" si="94"/>
        <v>620102</v>
      </c>
      <c r="Y527" s="3">
        <f t="shared" si="95"/>
        <v>40957.859973579922</v>
      </c>
      <c r="AA527" s="3">
        <f t="shared" si="96"/>
        <v>56420</v>
      </c>
      <c r="AB527" s="3">
        <f t="shared" si="97"/>
        <v>2222261.1999999997</v>
      </c>
      <c r="AC527" s="3">
        <f t="shared" si="98"/>
        <v>39387.827011697969</v>
      </c>
    </row>
    <row r="528" spans="1:29" x14ac:dyDescent="0.2">
      <c r="A528" s="2" t="s">
        <v>1699</v>
      </c>
      <c r="B528" s="2" t="s">
        <v>1700</v>
      </c>
      <c r="C528" s="3">
        <v>207280</v>
      </c>
      <c r="D528" s="3">
        <f t="shared" si="88"/>
        <v>6056721.5999999996</v>
      </c>
      <c r="E528" s="3">
        <v>29220</v>
      </c>
      <c r="F528" s="3">
        <v>28010</v>
      </c>
      <c r="G528" s="7">
        <v>4090</v>
      </c>
      <c r="H528" s="3">
        <f t="shared" si="89"/>
        <v>118937.2</v>
      </c>
      <c r="I528" s="7">
        <v>29080</v>
      </c>
      <c r="J528" s="7">
        <v>27920</v>
      </c>
      <c r="K528" s="7">
        <v>22500</v>
      </c>
      <c r="L528" s="3">
        <f t="shared" si="90"/>
        <v>717300</v>
      </c>
      <c r="M528" s="7">
        <v>31880</v>
      </c>
      <c r="N528" s="7">
        <v>30960</v>
      </c>
      <c r="O528" s="7">
        <v>900</v>
      </c>
      <c r="P528" s="3">
        <f t="shared" si="91"/>
        <v>24147</v>
      </c>
      <c r="Q528" s="7">
        <v>26830</v>
      </c>
      <c r="R528" s="7">
        <v>25820</v>
      </c>
      <c r="S528" s="7">
        <v>20350</v>
      </c>
      <c r="T528" s="3">
        <f t="shared" si="92"/>
        <v>539071.5</v>
      </c>
      <c r="U528" s="7">
        <v>26490</v>
      </c>
      <c r="V528" s="7">
        <v>25870</v>
      </c>
      <c r="W528" s="3">
        <f t="shared" si="93"/>
        <v>47840</v>
      </c>
      <c r="X528" s="3">
        <f t="shared" si="94"/>
        <v>1399455.7</v>
      </c>
      <c r="Y528" s="3">
        <f t="shared" si="95"/>
        <v>29252.836538461539</v>
      </c>
      <c r="AA528" s="3">
        <f t="shared" si="96"/>
        <v>159440</v>
      </c>
      <c r="AB528" s="3">
        <f t="shared" si="97"/>
        <v>4657265.8999999994</v>
      </c>
      <c r="AC528" s="3">
        <f t="shared" si="98"/>
        <v>29210.147390868031</v>
      </c>
    </row>
    <row r="529" spans="1:29" x14ac:dyDescent="0.2">
      <c r="A529" s="2" t="s">
        <v>1701</v>
      </c>
      <c r="B529" s="2" t="s">
        <v>1702</v>
      </c>
      <c r="C529" s="3">
        <v>96560</v>
      </c>
      <c r="D529" s="3">
        <f t="shared" si="88"/>
        <v>3494506.4</v>
      </c>
      <c r="E529" s="3">
        <v>36190</v>
      </c>
      <c r="F529" s="3">
        <v>35270</v>
      </c>
      <c r="G529" s="7">
        <v>770</v>
      </c>
      <c r="H529" s="3">
        <f t="shared" si="89"/>
        <v>23477.3</v>
      </c>
      <c r="I529" s="7">
        <v>30490</v>
      </c>
      <c r="J529" s="7">
        <v>28620</v>
      </c>
      <c r="K529" s="7">
        <v>26610</v>
      </c>
      <c r="L529" s="3">
        <f t="shared" si="90"/>
        <v>1057481.4000000001</v>
      </c>
      <c r="M529" s="7">
        <v>39740</v>
      </c>
      <c r="N529" s="7">
        <v>38040</v>
      </c>
      <c r="O529" s="7">
        <v>380</v>
      </c>
      <c r="P529" s="3">
        <f t="shared" si="91"/>
        <v>12281.6</v>
      </c>
      <c r="Q529" s="7">
        <v>32320</v>
      </c>
      <c r="R529" s="7">
        <v>30780</v>
      </c>
      <c r="S529" s="7">
        <v>2480</v>
      </c>
      <c r="T529" s="3">
        <f t="shared" si="92"/>
        <v>86849.600000000006</v>
      </c>
      <c r="U529" s="7">
        <v>35020</v>
      </c>
      <c r="V529" s="7">
        <v>33720</v>
      </c>
      <c r="W529" s="3">
        <f t="shared" si="93"/>
        <v>30240</v>
      </c>
      <c r="X529" s="3">
        <f t="shared" si="94"/>
        <v>1180089.9000000004</v>
      </c>
      <c r="Y529" s="3">
        <f t="shared" si="95"/>
        <v>39024.136904761923</v>
      </c>
      <c r="AA529" s="3">
        <f t="shared" si="96"/>
        <v>66320</v>
      </c>
      <c r="AB529" s="3">
        <f t="shared" si="97"/>
        <v>2314416.4999999995</v>
      </c>
      <c r="AC529" s="3">
        <f t="shared" si="98"/>
        <v>34897.715621230389</v>
      </c>
    </row>
    <row r="530" spans="1:29" x14ac:dyDescent="0.2">
      <c r="A530" s="2" t="s">
        <v>1703</v>
      </c>
      <c r="B530" s="2" t="s">
        <v>1704</v>
      </c>
      <c r="C530" s="3">
        <v>15960</v>
      </c>
      <c r="D530" s="3">
        <f t="shared" si="88"/>
        <v>623078.40000000002</v>
      </c>
      <c r="E530" s="3">
        <v>39040</v>
      </c>
      <c r="F530" s="3">
        <v>37040</v>
      </c>
      <c r="G530" s="7">
        <v>240</v>
      </c>
      <c r="H530" s="3">
        <f t="shared" si="89"/>
        <v>9852</v>
      </c>
      <c r="I530" s="7">
        <v>41050</v>
      </c>
      <c r="J530" s="7">
        <v>39560</v>
      </c>
      <c r="K530" s="7">
        <v>1240</v>
      </c>
      <c r="L530" s="3">
        <f t="shared" si="90"/>
        <v>56556.4</v>
      </c>
      <c r="M530" s="7">
        <v>45610</v>
      </c>
      <c r="N530" s="7">
        <v>44920</v>
      </c>
      <c r="O530" s="7" t="s">
        <v>202</v>
      </c>
      <c r="P530" s="3" t="str">
        <f t="shared" si="91"/>
        <v xml:space="preserve"> </v>
      </c>
      <c r="Q530" s="7" t="s">
        <v>202</v>
      </c>
      <c r="R530" s="7" t="s">
        <v>202</v>
      </c>
      <c r="S530" s="7">
        <v>840</v>
      </c>
      <c r="T530" s="3">
        <f t="shared" si="92"/>
        <v>28677.600000000002</v>
      </c>
      <c r="U530" s="7">
        <v>34140</v>
      </c>
      <c r="V530" s="7">
        <v>30360</v>
      </c>
      <c r="W530" s="3" t="str">
        <f t="shared" si="93"/>
        <v xml:space="preserve"> </v>
      </c>
      <c r="X530" s="3" t="str">
        <f t="shared" si="94"/>
        <v xml:space="preserve"> </v>
      </c>
      <c r="Y530" s="3" t="str">
        <f t="shared" si="95"/>
        <v xml:space="preserve"> </v>
      </c>
      <c r="AA530" s="3" t="str">
        <f t="shared" si="96"/>
        <v xml:space="preserve"> </v>
      </c>
      <c r="AB530" s="3" t="str">
        <f t="shared" si="97"/>
        <v xml:space="preserve"> </v>
      </c>
      <c r="AC530" s="3" t="str">
        <f t="shared" si="98"/>
        <v xml:space="preserve"> </v>
      </c>
    </row>
    <row r="531" spans="1:29" x14ac:dyDescent="0.2">
      <c r="A531" s="2" t="s">
        <v>1705</v>
      </c>
      <c r="B531" s="2" t="s">
        <v>1706</v>
      </c>
      <c r="C531" s="3">
        <v>226260</v>
      </c>
      <c r="D531" s="3">
        <f t="shared" si="88"/>
        <v>8439498</v>
      </c>
      <c r="E531" s="3">
        <v>37300</v>
      </c>
      <c r="F531" s="3">
        <v>35700</v>
      </c>
      <c r="G531" s="7">
        <v>4440</v>
      </c>
      <c r="H531" s="3">
        <f t="shared" si="89"/>
        <v>153002.4</v>
      </c>
      <c r="I531" s="7">
        <v>34460</v>
      </c>
      <c r="J531" s="7">
        <v>33300</v>
      </c>
      <c r="K531" s="7">
        <v>26530</v>
      </c>
      <c r="L531" s="3">
        <f t="shared" si="90"/>
        <v>1071546.7</v>
      </c>
      <c r="M531" s="7">
        <v>40390</v>
      </c>
      <c r="N531" s="7">
        <v>38860</v>
      </c>
      <c r="O531" s="7">
        <v>730</v>
      </c>
      <c r="P531" s="3">
        <f t="shared" si="91"/>
        <v>24265.200000000001</v>
      </c>
      <c r="Q531" s="7">
        <v>33240</v>
      </c>
      <c r="R531" s="7">
        <v>31740</v>
      </c>
      <c r="S531" s="7">
        <v>18930</v>
      </c>
      <c r="T531" s="3">
        <f t="shared" si="92"/>
        <v>649677.6</v>
      </c>
      <c r="U531" s="7">
        <v>34320</v>
      </c>
      <c r="V531" s="7">
        <v>33200</v>
      </c>
      <c r="W531" s="3">
        <f t="shared" si="93"/>
        <v>50630</v>
      </c>
      <c r="X531" s="3">
        <f t="shared" si="94"/>
        <v>1898491.9</v>
      </c>
      <c r="Y531" s="3">
        <f t="shared" si="95"/>
        <v>37497.371123839621</v>
      </c>
      <c r="AA531" s="3">
        <f t="shared" si="96"/>
        <v>175630</v>
      </c>
      <c r="AB531" s="3">
        <f t="shared" si="97"/>
        <v>6541006.0999999996</v>
      </c>
      <c r="AC531" s="3">
        <f t="shared" si="98"/>
        <v>37243.102545123271</v>
      </c>
    </row>
    <row r="532" spans="1:29" x14ac:dyDescent="0.2">
      <c r="A532" s="2" t="s">
        <v>1707</v>
      </c>
      <c r="B532" s="2" t="s">
        <v>1708</v>
      </c>
      <c r="C532" s="3">
        <v>102410</v>
      </c>
      <c r="D532" s="3">
        <f t="shared" si="88"/>
        <v>2881817.4</v>
      </c>
      <c r="E532" s="3">
        <v>28140</v>
      </c>
      <c r="F532" s="3">
        <v>26900</v>
      </c>
      <c r="G532" s="7">
        <v>1880</v>
      </c>
      <c r="H532" s="3">
        <f t="shared" si="89"/>
        <v>55478.8</v>
      </c>
      <c r="I532" s="7">
        <v>29510</v>
      </c>
      <c r="J532" s="7">
        <v>28660</v>
      </c>
      <c r="K532" s="7">
        <v>8590</v>
      </c>
      <c r="L532" s="3">
        <f t="shared" si="90"/>
        <v>268351.59999999998</v>
      </c>
      <c r="M532" s="7">
        <v>31240</v>
      </c>
      <c r="N532" s="7">
        <v>29640</v>
      </c>
      <c r="O532" s="7">
        <v>310</v>
      </c>
      <c r="P532" s="3">
        <f t="shared" si="91"/>
        <v>8921.8000000000011</v>
      </c>
      <c r="Q532" s="7">
        <v>28780</v>
      </c>
      <c r="R532" s="7">
        <v>28760</v>
      </c>
      <c r="S532" s="7">
        <v>8150</v>
      </c>
      <c r="T532" s="3">
        <f t="shared" si="92"/>
        <v>213367</v>
      </c>
      <c r="U532" s="7">
        <v>26180</v>
      </c>
      <c r="V532" s="7">
        <v>25090</v>
      </c>
      <c r="W532" s="3">
        <f t="shared" si="93"/>
        <v>18930</v>
      </c>
      <c r="X532" s="3">
        <f t="shared" si="94"/>
        <v>546119.19999999995</v>
      </c>
      <c r="Y532" s="3">
        <f t="shared" si="95"/>
        <v>28849.403063919704</v>
      </c>
      <c r="AA532" s="3">
        <f t="shared" si="96"/>
        <v>83480</v>
      </c>
      <c r="AB532" s="3">
        <f t="shared" si="97"/>
        <v>2335698.2000000002</v>
      </c>
      <c r="AC532" s="3">
        <f t="shared" si="98"/>
        <v>27979.135122184955</v>
      </c>
    </row>
    <row r="533" spans="1:29" x14ac:dyDescent="0.2">
      <c r="A533" s="2" t="s">
        <v>1709</v>
      </c>
      <c r="B533" s="2" t="s">
        <v>1710</v>
      </c>
      <c r="C533" s="3">
        <v>2808100</v>
      </c>
      <c r="D533" s="3">
        <f t="shared" si="88"/>
        <v>82193087</v>
      </c>
      <c r="E533" s="3">
        <v>29270</v>
      </c>
      <c r="F533" s="3">
        <v>27470</v>
      </c>
      <c r="G533" s="7">
        <v>47290</v>
      </c>
      <c r="H533" s="3">
        <f t="shared" si="89"/>
        <v>1470719</v>
      </c>
      <c r="I533" s="7">
        <v>31100</v>
      </c>
      <c r="J533" s="7">
        <v>29280</v>
      </c>
      <c r="K533" s="7">
        <v>316940</v>
      </c>
      <c r="L533" s="3">
        <f t="shared" si="90"/>
        <v>10062845</v>
      </c>
      <c r="M533" s="7">
        <v>31750</v>
      </c>
      <c r="N533" s="7">
        <v>30010</v>
      </c>
      <c r="O533" s="7">
        <v>10500</v>
      </c>
      <c r="P533" s="3">
        <f t="shared" si="91"/>
        <v>265230</v>
      </c>
      <c r="Q533" s="7">
        <v>25260</v>
      </c>
      <c r="R533" s="7">
        <v>23180</v>
      </c>
      <c r="S533" s="7">
        <v>268540</v>
      </c>
      <c r="T533" s="3">
        <f t="shared" si="92"/>
        <v>7693671</v>
      </c>
      <c r="U533" s="7">
        <v>28650</v>
      </c>
      <c r="V533" s="7">
        <v>26440</v>
      </c>
      <c r="W533" s="3">
        <f t="shared" si="93"/>
        <v>643270</v>
      </c>
      <c r="X533" s="3">
        <f t="shared" si="94"/>
        <v>19492465</v>
      </c>
      <c r="Y533" s="3">
        <f t="shared" si="95"/>
        <v>30302.15150714319</v>
      </c>
      <c r="AA533" s="3">
        <f t="shared" si="96"/>
        <v>2164830</v>
      </c>
      <c r="AB533" s="3">
        <f t="shared" si="97"/>
        <v>62700622</v>
      </c>
      <c r="AC533" s="3">
        <f t="shared" si="98"/>
        <v>28963.300582493775</v>
      </c>
    </row>
    <row r="534" spans="1:29" x14ac:dyDescent="0.2">
      <c r="A534" s="2" t="s">
        <v>1711</v>
      </c>
      <c r="B534" s="2" t="s">
        <v>1712</v>
      </c>
      <c r="C534" s="3">
        <v>66820</v>
      </c>
      <c r="D534" s="3">
        <f t="shared" si="88"/>
        <v>1976535.5999999999</v>
      </c>
      <c r="E534" s="3">
        <v>29580</v>
      </c>
      <c r="F534" s="3">
        <v>27950</v>
      </c>
      <c r="G534" s="7">
        <v>1320</v>
      </c>
      <c r="H534" s="3">
        <f t="shared" si="89"/>
        <v>38834.400000000001</v>
      </c>
      <c r="I534" s="7">
        <v>29420</v>
      </c>
      <c r="J534" s="7">
        <v>28040</v>
      </c>
      <c r="K534" s="7">
        <v>9780</v>
      </c>
      <c r="L534" s="3">
        <f t="shared" si="90"/>
        <v>316969.8</v>
      </c>
      <c r="M534" s="7">
        <v>32410</v>
      </c>
      <c r="N534" s="7">
        <v>31310</v>
      </c>
      <c r="O534" s="7">
        <v>380</v>
      </c>
      <c r="P534" s="3">
        <f t="shared" si="91"/>
        <v>10970.6</v>
      </c>
      <c r="Q534" s="7">
        <v>28870</v>
      </c>
      <c r="R534" s="7">
        <v>30110</v>
      </c>
      <c r="S534" s="7">
        <v>5590</v>
      </c>
      <c r="T534" s="3">
        <f t="shared" si="92"/>
        <v>154116.29999999999</v>
      </c>
      <c r="U534" s="7">
        <v>27570</v>
      </c>
      <c r="V534" s="7">
        <v>26620</v>
      </c>
      <c r="W534" s="3">
        <f t="shared" si="93"/>
        <v>17070</v>
      </c>
      <c r="X534" s="3">
        <f t="shared" si="94"/>
        <v>520891.1</v>
      </c>
      <c r="Y534" s="3">
        <f t="shared" si="95"/>
        <v>30515.002929115406</v>
      </c>
      <c r="AA534" s="3">
        <f t="shared" si="96"/>
        <v>49750</v>
      </c>
      <c r="AB534" s="3">
        <f t="shared" si="97"/>
        <v>1455644.5</v>
      </c>
      <c r="AC534" s="3">
        <f t="shared" si="98"/>
        <v>29259.18592964824</v>
      </c>
    </row>
    <row r="535" spans="1:29" x14ac:dyDescent="0.2">
      <c r="A535" s="2" t="s">
        <v>1713</v>
      </c>
      <c r="B535" s="2" t="s">
        <v>1714</v>
      </c>
      <c r="C535" s="3">
        <v>11300</v>
      </c>
      <c r="D535" s="3">
        <f t="shared" si="88"/>
        <v>396743</v>
      </c>
      <c r="E535" s="3">
        <v>35110</v>
      </c>
      <c r="F535" s="3">
        <v>32780</v>
      </c>
      <c r="G535" s="7">
        <v>90</v>
      </c>
      <c r="H535" s="3">
        <f t="shared" si="89"/>
        <v>3088.8</v>
      </c>
      <c r="I535" s="7">
        <v>34320</v>
      </c>
      <c r="J535" s="7">
        <v>30750</v>
      </c>
      <c r="K535" s="7">
        <v>680</v>
      </c>
      <c r="L535" s="3">
        <f t="shared" si="90"/>
        <v>30933.200000000001</v>
      </c>
      <c r="M535" s="7">
        <v>45490</v>
      </c>
      <c r="N535" s="7">
        <v>43050</v>
      </c>
      <c r="O535" s="7">
        <v>40</v>
      </c>
      <c r="P535" s="3">
        <f t="shared" si="91"/>
        <v>1481.2</v>
      </c>
      <c r="Q535" s="7">
        <v>37030</v>
      </c>
      <c r="R535" s="7">
        <v>39200</v>
      </c>
      <c r="S535" s="7">
        <v>600</v>
      </c>
      <c r="T535" s="3">
        <f t="shared" si="92"/>
        <v>19866</v>
      </c>
      <c r="U535" s="7">
        <v>33110</v>
      </c>
      <c r="V535" s="7">
        <v>29860</v>
      </c>
      <c r="W535" s="3">
        <f t="shared" si="93"/>
        <v>1410</v>
      </c>
      <c r="X535" s="3">
        <f t="shared" si="94"/>
        <v>55369.2</v>
      </c>
      <c r="Y535" s="3">
        <f t="shared" si="95"/>
        <v>39268.936170212764</v>
      </c>
      <c r="AA535" s="3">
        <f t="shared" si="96"/>
        <v>9890</v>
      </c>
      <c r="AB535" s="3">
        <f t="shared" si="97"/>
        <v>341373.8</v>
      </c>
      <c r="AC535" s="3">
        <f t="shared" si="98"/>
        <v>34517.067745197171</v>
      </c>
    </row>
    <row r="536" spans="1:29" x14ac:dyDescent="0.2">
      <c r="A536" s="2" t="s">
        <v>1715</v>
      </c>
      <c r="B536" s="2" t="s">
        <v>1716</v>
      </c>
      <c r="C536" s="3">
        <v>14870</v>
      </c>
      <c r="D536" s="3">
        <f t="shared" si="88"/>
        <v>609818.69999999995</v>
      </c>
      <c r="E536" s="3">
        <v>41010</v>
      </c>
      <c r="F536" s="3">
        <v>39840</v>
      </c>
      <c r="G536" s="7">
        <v>300</v>
      </c>
      <c r="H536" s="3">
        <f t="shared" si="89"/>
        <v>11715</v>
      </c>
      <c r="I536" s="7">
        <v>39050</v>
      </c>
      <c r="J536" s="7">
        <v>36480</v>
      </c>
      <c r="K536" s="7">
        <v>1040</v>
      </c>
      <c r="L536" s="3">
        <f t="shared" si="90"/>
        <v>48963.199999999997</v>
      </c>
      <c r="M536" s="7">
        <v>47080</v>
      </c>
      <c r="N536" s="7">
        <v>46260</v>
      </c>
      <c r="O536" s="7" t="s">
        <v>202</v>
      </c>
      <c r="P536" s="3" t="str">
        <f t="shared" si="91"/>
        <v xml:space="preserve"> </v>
      </c>
      <c r="Q536" s="7" t="s">
        <v>202</v>
      </c>
      <c r="R536" s="7" t="s">
        <v>202</v>
      </c>
      <c r="S536" s="7">
        <v>520</v>
      </c>
      <c r="T536" s="3">
        <f t="shared" si="92"/>
        <v>24018.799999999999</v>
      </c>
      <c r="U536" s="7">
        <v>46190</v>
      </c>
      <c r="V536" s="7">
        <v>44310</v>
      </c>
      <c r="W536" s="3" t="str">
        <f t="shared" si="93"/>
        <v xml:space="preserve"> </v>
      </c>
      <c r="X536" s="3" t="str">
        <f t="shared" si="94"/>
        <v xml:space="preserve"> </v>
      </c>
      <c r="Y536" s="3" t="str">
        <f t="shared" si="95"/>
        <v xml:space="preserve"> </v>
      </c>
      <c r="AA536" s="3" t="str">
        <f t="shared" si="96"/>
        <v xml:space="preserve"> </v>
      </c>
      <c r="AB536" s="3" t="str">
        <f t="shared" si="97"/>
        <v xml:space="preserve"> </v>
      </c>
      <c r="AC536" s="3" t="str">
        <f t="shared" si="98"/>
        <v xml:space="preserve"> </v>
      </c>
    </row>
    <row r="537" spans="1:29" x14ac:dyDescent="0.2">
      <c r="A537" s="2" t="s">
        <v>1717</v>
      </c>
      <c r="B537" s="2" t="s">
        <v>1718</v>
      </c>
      <c r="C537" s="3">
        <v>225310</v>
      </c>
      <c r="D537" s="3">
        <f t="shared" si="88"/>
        <v>7451001.7000000002</v>
      </c>
      <c r="E537" s="3">
        <v>33070</v>
      </c>
      <c r="F537" s="3">
        <v>31060</v>
      </c>
      <c r="G537" s="7">
        <v>2720</v>
      </c>
      <c r="H537" s="3">
        <f t="shared" si="89"/>
        <v>90793.600000000006</v>
      </c>
      <c r="I537" s="7">
        <v>33380</v>
      </c>
      <c r="J537" s="7">
        <v>30240</v>
      </c>
      <c r="K537" s="7">
        <v>65810</v>
      </c>
      <c r="L537" s="3">
        <f t="shared" si="90"/>
        <v>1978248.5999999999</v>
      </c>
      <c r="M537" s="7">
        <v>30060</v>
      </c>
      <c r="N537" s="7">
        <v>25660</v>
      </c>
      <c r="O537" s="7">
        <v>1060</v>
      </c>
      <c r="P537" s="3">
        <f t="shared" si="91"/>
        <v>38054</v>
      </c>
      <c r="Q537" s="7">
        <v>35900</v>
      </c>
      <c r="R537" s="7">
        <v>33970</v>
      </c>
      <c r="S537" s="7">
        <v>6010</v>
      </c>
      <c r="T537" s="3">
        <f t="shared" si="92"/>
        <v>225976</v>
      </c>
      <c r="U537" s="7">
        <v>37600</v>
      </c>
      <c r="V537" s="7">
        <v>37270</v>
      </c>
      <c r="W537" s="3">
        <f t="shared" si="93"/>
        <v>75600</v>
      </c>
      <c r="X537" s="3">
        <f t="shared" si="94"/>
        <v>2333072.2000000002</v>
      </c>
      <c r="Y537" s="3">
        <f t="shared" si="95"/>
        <v>30860.743386243386</v>
      </c>
      <c r="AA537" s="3">
        <f t="shared" si="96"/>
        <v>149710</v>
      </c>
      <c r="AB537" s="3">
        <f t="shared" si="97"/>
        <v>5117929.5</v>
      </c>
      <c r="AC537" s="3">
        <f t="shared" si="98"/>
        <v>34185.622202925653</v>
      </c>
    </row>
    <row r="538" spans="1:29" x14ac:dyDescent="0.2">
      <c r="A538" s="2" t="s">
        <v>1721</v>
      </c>
      <c r="B538" s="2" t="s">
        <v>1722</v>
      </c>
      <c r="C538" s="3">
        <v>19340</v>
      </c>
      <c r="D538" s="3">
        <f t="shared" si="88"/>
        <v>897569.39999999991</v>
      </c>
      <c r="E538" s="3">
        <v>46410</v>
      </c>
      <c r="F538" s="3">
        <v>43660</v>
      </c>
      <c r="G538" s="7">
        <v>320</v>
      </c>
      <c r="H538" s="3">
        <f t="shared" si="89"/>
        <v>14492.8</v>
      </c>
      <c r="I538" s="7">
        <v>45290</v>
      </c>
      <c r="J538" s="7">
        <v>45260</v>
      </c>
      <c r="K538" s="7">
        <v>5810</v>
      </c>
      <c r="L538" s="3">
        <f t="shared" si="90"/>
        <v>259532.7</v>
      </c>
      <c r="M538" s="7">
        <v>44670</v>
      </c>
      <c r="N538" s="7">
        <v>39750</v>
      </c>
      <c r="O538" s="7">
        <v>130</v>
      </c>
      <c r="P538" s="3">
        <f t="shared" si="91"/>
        <v>4612.3999999999996</v>
      </c>
      <c r="Q538" s="7">
        <v>35480</v>
      </c>
      <c r="R538" s="7">
        <v>35630</v>
      </c>
      <c r="S538" s="7">
        <v>800</v>
      </c>
      <c r="T538" s="3">
        <f t="shared" si="92"/>
        <v>31888</v>
      </c>
      <c r="U538" s="7">
        <v>39860</v>
      </c>
      <c r="V538" s="7">
        <v>35810</v>
      </c>
      <c r="W538" s="3">
        <f t="shared" si="93"/>
        <v>7060</v>
      </c>
      <c r="X538" s="3">
        <f t="shared" si="94"/>
        <v>310525.90000000002</v>
      </c>
      <c r="Y538" s="3">
        <f t="shared" si="95"/>
        <v>43983.838526912179</v>
      </c>
      <c r="AA538" s="3">
        <f t="shared" si="96"/>
        <v>12280</v>
      </c>
      <c r="AB538" s="3">
        <f t="shared" si="97"/>
        <v>587043.49999999988</v>
      </c>
      <c r="AC538" s="3">
        <f t="shared" si="98"/>
        <v>47804.845276872955</v>
      </c>
    </row>
    <row r="539" spans="1:29" x14ac:dyDescent="0.2">
      <c r="A539" s="2" t="s">
        <v>1723</v>
      </c>
      <c r="B539" s="2" t="s">
        <v>1724</v>
      </c>
      <c r="C539" s="3">
        <v>13570</v>
      </c>
      <c r="D539" s="3">
        <f t="shared" si="88"/>
        <v>576182.19999999995</v>
      </c>
      <c r="E539" s="3">
        <v>42460</v>
      </c>
      <c r="F539" s="3">
        <v>42160</v>
      </c>
      <c r="G539" s="7">
        <v>150</v>
      </c>
      <c r="H539" s="3">
        <f t="shared" si="89"/>
        <v>5122.5</v>
      </c>
      <c r="I539" s="7">
        <v>34150</v>
      </c>
      <c r="J539" s="7">
        <v>29830</v>
      </c>
      <c r="K539" s="7">
        <v>1880</v>
      </c>
      <c r="L539" s="3">
        <f t="shared" si="90"/>
        <v>88679.6</v>
      </c>
      <c r="M539" s="7">
        <v>47170</v>
      </c>
      <c r="N539" s="7">
        <v>45710</v>
      </c>
      <c r="O539" s="7">
        <v>140</v>
      </c>
      <c r="P539" s="3">
        <f t="shared" si="91"/>
        <v>5153.4000000000005</v>
      </c>
      <c r="Q539" s="7">
        <v>36810</v>
      </c>
      <c r="R539" s="7">
        <v>35070</v>
      </c>
      <c r="S539" s="7">
        <v>650</v>
      </c>
      <c r="T539" s="3">
        <f t="shared" si="92"/>
        <v>31213.000000000004</v>
      </c>
      <c r="U539" s="7">
        <v>48020</v>
      </c>
      <c r="V539" s="7">
        <v>46560</v>
      </c>
      <c r="W539" s="3">
        <f t="shared" si="93"/>
        <v>2820</v>
      </c>
      <c r="X539" s="3">
        <f t="shared" si="94"/>
        <v>130168.5</v>
      </c>
      <c r="Y539" s="3">
        <f t="shared" si="95"/>
        <v>46159.042553191488</v>
      </c>
      <c r="AA539" s="3">
        <f t="shared" si="96"/>
        <v>10750</v>
      </c>
      <c r="AB539" s="3">
        <f t="shared" si="97"/>
        <v>446013.69999999995</v>
      </c>
      <c r="AC539" s="3">
        <f t="shared" si="98"/>
        <v>41489.6465116279</v>
      </c>
    </row>
    <row r="540" spans="1:29" x14ac:dyDescent="0.2">
      <c r="A540" s="2" t="s">
        <v>509</v>
      </c>
      <c r="B540" s="2" t="s">
        <v>510</v>
      </c>
      <c r="C540" s="3">
        <v>1460</v>
      </c>
      <c r="D540" s="3">
        <f t="shared" si="88"/>
        <v>54355.799999999996</v>
      </c>
      <c r="E540" s="3">
        <v>37230</v>
      </c>
      <c r="F540" s="3">
        <v>34250</v>
      </c>
      <c r="G540" s="7" t="s">
        <v>202</v>
      </c>
      <c r="H540" s="3" t="str">
        <f t="shared" si="89"/>
        <v xml:space="preserve"> </v>
      </c>
      <c r="I540" s="7" t="s">
        <v>202</v>
      </c>
      <c r="J540" s="7" t="s">
        <v>202</v>
      </c>
      <c r="K540" s="7">
        <v>180</v>
      </c>
      <c r="L540" s="3">
        <f t="shared" si="90"/>
        <v>7831.7999999999993</v>
      </c>
      <c r="M540" s="7">
        <v>43510</v>
      </c>
      <c r="N540" s="7">
        <v>44290</v>
      </c>
      <c r="O540" s="7" t="s">
        <v>202</v>
      </c>
      <c r="P540" s="3" t="str">
        <f t="shared" si="91"/>
        <v xml:space="preserve"> </v>
      </c>
      <c r="Q540" s="7" t="s">
        <v>202</v>
      </c>
      <c r="R540" s="7" t="s">
        <v>202</v>
      </c>
      <c r="S540" s="7">
        <v>50</v>
      </c>
      <c r="T540" s="3">
        <f t="shared" si="92"/>
        <v>1318</v>
      </c>
      <c r="U540" s="7">
        <v>26360</v>
      </c>
      <c r="V540" s="7">
        <v>18040</v>
      </c>
      <c r="W540" s="3" t="str">
        <f t="shared" si="93"/>
        <v xml:space="preserve"> </v>
      </c>
      <c r="X540" s="3" t="str">
        <f t="shared" si="94"/>
        <v xml:space="preserve"> </v>
      </c>
      <c r="Y540" s="3" t="str">
        <f t="shared" si="95"/>
        <v xml:space="preserve"> </v>
      </c>
      <c r="AA540" s="3" t="str">
        <f t="shared" si="96"/>
        <v xml:space="preserve"> </v>
      </c>
      <c r="AB540" s="3" t="str">
        <f t="shared" si="97"/>
        <v xml:space="preserve"> </v>
      </c>
      <c r="AC540" s="3" t="str">
        <f t="shared" si="98"/>
        <v xml:space="preserve"> </v>
      </c>
    </row>
    <row r="541" spans="1:29" x14ac:dyDescent="0.2">
      <c r="A541" s="2" t="s">
        <v>1725</v>
      </c>
      <c r="B541" s="2" t="s">
        <v>1726</v>
      </c>
      <c r="C541" s="3">
        <v>39060</v>
      </c>
      <c r="D541" s="3">
        <f t="shared" si="88"/>
        <v>815182.20000000007</v>
      </c>
      <c r="E541" s="3">
        <v>20870</v>
      </c>
      <c r="F541" s="3">
        <v>19150</v>
      </c>
      <c r="G541" s="7">
        <v>310</v>
      </c>
      <c r="H541" s="3">
        <f t="shared" si="89"/>
        <v>6079.0999999999995</v>
      </c>
      <c r="I541" s="7">
        <v>19610</v>
      </c>
      <c r="J541" s="7">
        <v>18890</v>
      </c>
      <c r="K541" s="7">
        <v>12690</v>
      </c>
      <c r="L541" s="3">
        <f t="shared" si="90"/>
        <v>247455</v>
      </c>
      <c r="M541" s="7">
        <v>19500</v>
      </c>
      <c r="N541" s="7">
        <v>18740</v>
      </c>
      <c r="O541" s="7">
        <v>100</v>
      </c>
      <c r="P541" s="3">
        <f t="shared" si="91"/>
        <v>1789.9999999999998</v>
      </c>
      <c r="Q541" s="7">
        <v>17900</v>
      </c>
      <c r="R541" s="7">
        <v>17770</v>
      </c>
      <c r="S541" s="7">
        <v>2310</v>
      </c>
      <c r="T541" s="3">
        <f t="shared" si="92"/>
        <v>45830.400000000001</v>
      </c>
      <c r="U541" s="7">
        <v>19840</v>
      </c>
      <c r="V541" s="7">
        <v>18800</v>
      </c>
      <c r="W541" s="3">
        <f t="shared" si="93"/>
        <v>15410</v>
      </c>
      <c r="X541" s="3">
        <f t="shared" si="94"/>
        <v>301154.5</v>
      </c>
      <c r="Y541" s="3">
        <f t="shared" si="95"/>
        <v>19542.79688513952</v>
      </c>
      <c r="AA541" s="3">
        <f t="shared" si="96"/>
        <v>23650</v>
      </c>
      <c r="AB541" s="3">
        <f t="shared" si="97"/>
        <v>514027.70000000007</v>
      </c>
      <c r="AC541" s="3">
        <f t="shared" si="98"/>
        <v>21734.78646934461</v>
      </c>
    </row>
    <row r="542" spans="1:29" x14ac:dyDescent="0.2">
      <c r="A542" s="2" t="s">
        <v>1727</v>
      </c>
      <c r="B542" s="2" t="s">
        <v>1728</v>
      </c>
      <c r="C542" s="3">
        <v>22820</v>
      </c>
      <c r="D542" s="3">
        <f t="shared" si="88"/>
        <v>625039.80000000005</v>
      </c>
      <c r="E542" s="3">
        <v>27390</v>
      </c>
      <c r="F542" s="3">
        <v>25860</v>
      </c>
      <c r="G542" s="7" t="s">
        <v>736</v>
      </c>
      <c r="H542" s="3" t="str">
        <f t="shared" si="89"/>
        <v xml:space="preserve"> </v>
      </c>
      <c r="I542" s="7">
        <v>20480</v>
      </c>
      <c r="J542" s="7">
        <v>18640</v>
      </c>
      <c r="K542" s="7">
        <v>5400</v>
      </c>
      <c r="L542" s="3">
        <f t="shared" si="90"/>
        <v>127872</v>
      </c>
      <c r="M542" s="7">
        <v>23680</v>
      </c>
      <c r="N542" s="7">
        <v>22200</v>
      </c>
      <c r="O542" s="7">
        <v>60</v>
      </c>
      <c r="P542" s="3">
        <f t="shared" si="91"/>
        <v>1136.4000000000001</v>
      </c>
      <c r="Q542" s="7">
        <v>18940</v>
      </c>
      <c r="R542" s="7">
        <v>18450</v>
      </c>
      <c r="S542" s="7">
        <v>2140</v>
      </c>
      <c r="T542" s="3">
        <f t="shared" si="92"/>
        <v>46523.6</v>
      </c>
      <c r="U542" s="7">
        <v>21740</v>
      </c>
      <c r="V542" s="7">
        <v>20250</v>
      </c>
      <c r="W542" s="3" t="str">
        <f t="shared" si="93"/>
        <v xml:space="preserve"> </v>
      </c>
      <c r="X542" s="3" t="str">
        <f t="shared" si="94"/>
        <v xml:space="preserve"> </v>
      </c>
      <c r="Y542" s="3" t="str">
        <f t="shared" si="95"/>
        <v xml:space="preserve"> </v>
      </c>
      <c r="AA542" s="3" t="str">
        <f t="shared" si="96"/>
        <v xml:space="preserve"> </v>
      </c>
      <c r="AB542" s="3" t="str">
        <f t="shared" si="97"/>
        <v xml:space="preserve"> </v>
      </c>
      <c r="AC542" s="3" t="str">
        <f t="shared" si="98"/>
        <v xml:space="preserve"> </v>
      </c>
    </row>
    <row r="543" spans="1:29" x14ac:dyDescent="0.2">
      <c r="A543" s="2" t="s">
        <v>1729</v>
      </c>
      <c r="B543" s="2" t="s">
        <v>1730</v>
      </c>
      <c r="C543" s="3">
        <v>253670</v>
      </c>
      <c r="D543" s="3">
        <f t="shared" si="88"/>
        <v>5070863.3</v>
      </c>
      <c r="E543" s="3">
        <v>19990</v>
      </c>
      <c r="F543" s="3">
        <v>18670</v>
      </c>
      <c r="G543" s="7">
        <v>9290</v>
      </c>
      <c r="H543" s="3">
        <f t="shared" si="89"/>
        <v>181062.09999999998</v>
      </c>
      <c r="I543" s="7">
        <v>19490</v>
      </c>
      <c r="J543" s="7">
        <v>18510</v>
      </c>
      <c r="K543" s="7">
        <v>164310</v>
      </c>
      <c r="L543" s="3">
        <f t="shared" si="90"/>
        <v>3135034.8</v>
      </c>
      <c r="M543" s="7">
        <v>19080</v>
      </c>
      <c r="N543" s="7">
        <v>18480</v>
      </c>
      <c r="O543" s="7">
        <v>2090</v>
      </c>
      <c r="P543" s="3">
        <f t="shared" si="91"/>
        <v>39856.300000000003</v>
      </c>
      <c r="Q543" s="7">
        <v>19070</v>
      </c>
      <c r="R543" s="7">
        <v>18270</v>
      </c>
      <c r="S543" s="7">
        <v>4380</v>
      </c>
      <c r="T543" s="3">
        <f t="shared" si="92"/>
        <v>93118.8</v>
      </c>
      <c r="U543" s="7">
        <v>21260</v>
      </c>
      <c r="V543" s="7">
        <v>19190</v>
      </c>
      <c r="W543" s="3">
        <f t="shared" si="93"/>
        <v>180070</v>
      </c>
      <c r="X543" s="3">
        <f t="shared" si="94"/>
        <v>3449071.9999999995</v>
      </c>
      <c r="Y543" s="3">
        <f t="shared" si="95"/>
        <v>19154.062309102013</v>
      </c>
      <c r="AA543" s="3">
        <f t="shared" si="96"/>
        <v>73600</v>
      </c>
      <c r="AB543" s="3">
        <f t="shared" si="97"/>
        <v>1621791.3000000003</v>
      </c>
      <c r="AC543" s="3">
        <f t="shared" si="98"/>
        <v>22035.207880434788</v>
      </c>
    </row>
    <row r="544" spans="1:29" x14ac:dyDescent="0.2">
      <c r="A544" s="2" t="s">
        <v>1731</v>
      </c>
      <c r="B544" s="2" t="s">
        <v>1732</v>
      </c>
      <c r="C544" s="3">
        <v>29570</v>
      </c>
      <c r="D544" s="3">
        <f t="shared" si="88"/>
        <v>710862.79999999993</v>
      </c>
      <c r="E544" s="3">
        <v>24040</v>
      </c>
      <c r="F544" s="3">
        <v>22060</v>
      </c>
      <c r="G544" s="7">
        <v>220</v>
      </c>
      <c r="H544" s="3">
        <f t="shared" si="89"/>
        <v>5251.4000000000005</v>
      </c>
      <c r="I544" s="7">
        <v>23870</v>
      </c>
      <c r="J544" s="7">
        <v>24080</v>
      </c>
      <c r="K544" s="7">
        <v>2460</v>
      </c>
      <c r="L544" s="3">
        <f t="shared" si="90"/>
        <v>62877.599999999999</v>
      </c>
      <c r="M544" s="7">
        <v>25560</v>
      </c>
      <c r="N544" s="7">
        <v>23310</v>
      </c>
      <c r="O544" s="7">
        <v>400</v>
      </c>
      <c r="P544" s="3">
        <f t="shared" si="91"/>
        <v>9940</v>
      </c>
      <c r="Q544" s="7">
        <v>24850</v>
      </c>
      <c r="R544" s="7">
        <v>19830</v>
      </c>
      <c r="S544" s="7">
        <v>2140</v>
      </c>
      <c r="T544" s="3">
        <f t="shared" si="92"/>
        <v>49305.599999999999</v>
      </c>
      <c r="U544" s="7">
        <v>23040</v>
      </c>
      <c r="V544" s="7">
        <v>20990</v>
      </c>
      <c r="W544" s="3">
        <f t="shared" si="93"/>
        <v>5220</v>
      </c>
      <c r="X544" s="3">
        <f t="shared" si="94"/>
        <v>127374.6</v>
      </c>
      <c r="Y544" s="3">
        <f t="shared" si="95"/>
        <v>24401.264367816093</v>
      </c>
      <c r="AA544" s="3">
        <f t="shared" si="96"/>
        <v>24350</v>
      </c>
      <c r="AB544" s="3">
        <f t="shared" si="97"/>
        <v>583488.19999999995</v>
      </c>
      <c r="AC544" s="3">
        <f t="shared" si="98"/>
        <v>23962.554414784394</v>
      </c>
    </row>
    <row r="545" spans="1:29" x14ac:dyDescent="0.2">
      <c r="A545" s="2" t="s">
        <v>1733</v>
      </c>
      <c r="B545" s="2" t="s">
        <v>1734</v>
      </c>
      <c r="C545" s="3">
        <v>5610</v>
      </c>
      <c r="D545" s="3">
        <f t="shared" si="88"/>
        <v>163363.20000000001</v>
      </c>
      <c r="E545" s="3">
        <v>29120</v>
      </c>
      <c r="F545" s="3">
        <v>25140</v>
      </c>
      <c r="G545" s="7">
        <v>340</v>
      </c>
      <c r="H545" s="3">
        <f t="shared" si="89"/>
        <v>10142.199999999999</v>
      </c>
      <c r="I545" s="7">
        <v>29830</v>
      </c>
      <c r="J545" s="7">
        <v>29820</v>
      </c>
      <c r="K545" s="7">
        <v>740</v>
      </c>
      <c r="L545" s="3">
        <f t="shared" si="90"/>
        <v>22740.2</v>
      </c>
      <c r="M545" s="7">
        <v>30730</v>
      </c>
      <c r="N545" s="7">
        <v>28060</v>
      </c>
      <c r="O545" s="7" t="s">
        <v>202</v>
      </c>
      <c r="P545" s="3" t="str">
        <f t="shared" si="91"/>
        <v xml:space="preserve"> </v>
      </c>
      <c r="Q545" s="7" t="s">
        <v>202</v>
      </c>
      <c r="R545" s="7" t="s">
        <v>202</v>
      </c>
      <c r="S545" s="7">
        <v>530</v>
      </c>
      <c r="T545" s="3">
        <f t="shared" si="92"/>
        <v>11342</v>
      </c>
      <c r="U545" s="7">
        <v>21400</v>
      </c>
      <c r="V545" s="7">
        <v>18490</v>
      </c>
      <c r="W545" s="3" t="str">
        <f t="shared" si="93"/>
        <v xml:space="preserve"> </v>
      </c>
      <c r="X545" s="3" t="str">
        <f t="shared" si="94"/>
        <v xml:space="preserve"> </v>
      </c>
      <c r="Y545" s="3" t="str">
        <f t="shared" si="95"/>
        <v xml:space="preserve"> </v>
      </c>
      <c r="AA545" s="3" t="str">
        <f t="shared" si="96"/>
        <v xml:space="preserve"> </v>
      </c>
      <c r="AB545" s="3" t="str">
        <f t="shared" si="97"/>
        <v xml:space="preserve"> </v>
      </c>
      <c r="AC545" s="3" t="str">
        <f t="shared" si="98"/>
        <v xml:space="preserve"> </v>
      </c>
    </row>
    <row r="546" spans="1:29" x14ac:dyDescent="0.2">
      <c r="A546" s="2" t="s">
        <v>598</v>
      </c>
      <c r="B546" s="2" t="s">
        <v>597</v>
      </c>
      <c r="C546" s="3">
        <v>570</v>
      </c>
      <c r="D546" s="3">
        <f t="shared" si="88"/>
        <v>21033</v>
      </c>
      <c r="E546" s="3">
        <v>36900</v>
      </c>
      <c r="F546" s="3">
        <v>33430</v>
      </c>
      <c r="G546" s="7" t="s">
        <v>202</v>
      </c>
      <c r="H546" s="3" t="str">
        <f t="shared" si="89"/>
        <v xml:space="preserve"> </v>
      </c>
      <c r="I546" s="7" t="s">
        <v>202</v>
      </c>
      <c r="J546" s="7" t="s">
        <v>202</v>
      </c>
      <c r="K546" s="7" t="s">
        <v>202</v>
      </c>
      <c r="L546" s="3" t="str">
        <f t="shared" si="90"/>
        <v xml:space="preserve"> </v>
      </c>
      <c r="M546" s="7" t="s">
        <v>202</v>
      </c>
      <c r="N546" s="7" t="s">
        <v>202</v>
      </c>
      <c r="O546" s="7" t="s">
        <v>202</v>
      </c>
      <c r="P546" s="3" t="str">
        <f t="shared" si="91"/>
        <v xml:space="preserve"> </v>
      </c>
      <c r="Q546" s="7" t="s">
        <v>202</v>
      </c>
      <c r="R546" s="7" t="s">
        <v>202</v>
      </c>
      <c r="S546" s="7" t="s">
        <v>202</v>
      </c>
      <c r="T546" s="3" t="str">
        <f t="shared" si="92"/>
        <v xml:space="preserve"> </v>
      </c>
      <c r="U546" s="7" t="s">
        <v>202</v>
      </c>
      <c r="V546" s="7" t="s">
        <v>202</v>
      </c>
      <c r="W546" s="3" t="str">
        <f t="shared" si="93"/>
        <v xml:space="preserve"> </v>
      </c>
      <c r="X546" s="3" t="str">
        <f t="shared" si="94"/>
        <v xml:space="preserve"> </v>
      </c>
      <c r="Y546" s="3" t="str">
        <f t="shared" si="95"/>
        <v xml:space="preserve"> </v>
      </c>
      <c r="AA546" s="3" t="str">
        <f t="shared" si="96"/>
        <v xml:space="preserve"> </v>
      </c>
      <c r="AB546" s="3" t="str">
        <f t="shared" si="97"/>
        <v xml:space="preserve"> </v>
      </c>
      <c r="AC546" s="3" t="str">
        <f t="shared" si="98"/>
        <v xml:space="preserve"> </v>
      </c>
    </row>
    <row r="547" spans="1:29" x14ac:dyDescent="0.2">
      <c r="A547" s="2" t="s">
        <v>511</v>
      </c>
      <c r="B547" s="2" t="s">
        <v>512</v>
      </c>
      <c r="C547" s="3">
        <v>7910</v>
      </c>
      <c r="D547" s="3">
        <f t="shared" si="88"/>
        <v>226226</v>
      </c>
      <c r="E547" s="3">
        <v>28600</v>
      </c>
      <c r="F547" s="3">
        <v>24340</v>
      </c>
      <c r="G547" s="7" t="s">
        <v>202</v>
      </c>
      <c r="H547" s="3" t="str">
        <f t="shared" si="89"/>
        <v xml:space="preserve"> </v>
      </c>
      <c r="I547" s="7" t="s">
        <v>202</v>
      </c>
      <c r="J547" s="7" t="s">
        <v>202</v>
      </c>
      <c r="K547" s="7">
        <v>2530</v>
      </c>
      <c r="L547" s="3">
        <f t="shared" si="90"/>
        <v>56090.100000000006</v>
      </c>
      <c r="M547" s="7">
        <v>22170</v>
      </c>
      <c r="N547" s="7">
        <v>20350</v>
      </c>
      <c r="O547" s="7">
        <v>80</v>
      </c>
      <c r="P547" s="3">
        <f t="shared" si="91"/>
        <v>2335.2000000000003</v>
      </c>
      <c r="Q547" s="7">
        <v>29190</v>
      </c>
      <c r="R547" s="7">
        <v>27510</v>
      </c>
      <c r="S547" s="7">
        <v>30</v>
      </c>
      <c r="T547" s="3">
        <f t="shared" si="92"/>
        <v>740.1</v>
      </c>
      <c r="U547" s="7">
        <v>24670</v>
      </c>
      <c r="V547" s="7">
        <v>24880</v>
      </c>
      <c r="W547" s="3" t="str">
        <f t="shared" si="93"/>
        <v xml:space="preserve"> </v>
      </c>
      <c r="X547" s="3" t="str">
        <f t="shared" si="94"/>
        <v xml:space="preserve"> </v>
      </c>
      <c r="Y547" s="3" t="str">
        <f t="shared" si="95"/>
        <v xml:space="preserve"> </v>
      </c>
      <c r="AA547" s="3" t="str">
        <f t="shared" si="96"/>
        <v xml:space="preserve"> </v>
      </c>
      <c r="AB547" s="3" t="str">
        <f t="shared" si="97"/>
        <v xml:space="preserve"> </v>
      </c>
      <c r="AC547" s="3" t="str">
        <f t="shared" si="98"/>
        <v xml:space="preserve"> </v>
      </c>
    </row>
    <row r="548" spans="1:29" x14ac:dyDescent="0.2">
      <c r="A548" s="2" t="s">
        <v>513</v>
      </c>
      <c r="B548" s="2" t="s">
        <v>514</v>
      </c>
      <c r="C548" s="3">
        <v>5150</v>
      </c>
      <c r="D548" s="3">
        <f t="shared" si="88"/>
        <v>210429</v>
      </c>
      <c r="E548" s="3">
        <v>40860</v>
      </c>
      <c r="F548" s="3">
        <v>35250</v>
      </c>
      <c r="G548" s="7" t="s">
        <v>202</v>
      </c>
      <c r="H548" s="3" t="str">
        <f t="shared" si="89"/>
        <v xml:space="preserve"> </v>
      </c>
      <c r="I548" s="7" t="s">
        <v>202</v>
      </c>
      <c r="J548" s="7" t="s">
        <v>202</v>
      </c>
      <c r="K548" s="7">
        <v>230</v>
      </c>
      <c r="L548" s="3">
        <f t="shared" si="90"/>
        <v>16589.899999999998</v>
      </c>
      <c r="M548" s="7">
        <v>72130</v>
      </c>
      <c r="N548" s="7">
        <v>49260</v>
      </c>
      <c r="O548" s="7" t="s">
        <v>202</v>
      </c>
      <c r="P548" s="3" t="str">
        <f t="shared" si="91"/>
        <v xml:space="preserve"> </v>
      </c>
      <c r="Q548" s="7" t="s">
        <v>202</v>
      </c>
      <c r="R548" s="7" t="s">
        <v>202</v>
      </c>
      <c r="S548" s="7">
        <v>240</v>
      </c>
      <c r="T548" s="3">
        <f t="shared" si="92"/>
        <v>10305.599999999999</v>
      </c>
      <c r="U548" s="7">
        <v>42940</v>
      </c>
      <c r="V548" s="7">
        <v>45200</v>
      </c>
      <c r="W548" s="3" t="str">
        <f t="shared" si="93"/>
        <v xml:space="preserve"> </v>
      </c>
      <c r="X548" s="3" t="str">
        <f t="shared" si="94"/>
        <v xml:space="preserve"> </v>
      </c>
      <c r="Y548" s="3" t="str">
        <f t="shared" si="95"/>
        <v xml:space="preserve"> </v>
      </c>
      <c r="AA548" s="3" t="str">
        <f t="shared" si="96"/>
        <v xml:space="preserve"> </v>
      </c>
      <c r="AB548" s="3" t="str">
        <f t="shared" si="97"/>
        <v xml:space="preserve"> </v>
      </c>
      <c r="AC548" s="3" t="str">
        <f t="shared" si="98"/>
        <v xml:space="preserve"> </v>
      </c>
    </row>
    <row r="549" spans="1:29" x14ac:dyDescent="0.2">
      <c r="A549" s="2" t="s">
        <v>1735</v>
      </c>
      <c r="B549" s="2" t="s">
        <v>1736</v>
      </c>
      <c r="C549" s="3">
        <v>23240</v>
      </c>
      <c r="D549" s="3">
        <f t="shared" si="88"/>
        <v>793181.20000000007</v>
      </c>
      <c r="E549" s="3">
        <v>34130</v>
      </c>
      <c r="F549" s="3">
        <v>33380</v>
      </c>
      <c r="G549" s="7">
        <v>60</v>
      </c>
      <c r="H549" s="3">
        <f t="shared" si="89"/>
        <v>2406</v>
      </c>
      <c r="I549" s="7">
        <v>40100</v>
      </c>
      <c r="J549" s="7">
        <v>42260</v>
      </c>
      <c r="K549" s="7">
        <v>820</v>
      </c>
      <c r="L549" s="3">
        <f t="shared" si="90"/>
        <v>33874.200000000004</v>
      </c>
      <c r="M549" s="7">
        <v>41310</v>
      </c>
      <c r="N549" s="7">
        <v>40730</v>
      </c>
      <c r="O549" s="7" t="s">
        <v>202</v>
      </c>
      <c r="P549" s="3" t="str">
        <f t="shared" si="91"/>
        <v xml:space="preserve"> </v>
      </c>
      <c r="Q549" s="7" t="s">
        <v>202</v>
      </c>
      <c r="R549" s="7" t="s">
        <v>202</v>
      </c>
      <c r="S549" s="7">
        <v>440</v>
      </c>
      <c r="T549" s="3">
        <f t="shared" si="92"/>
        <v>13310</v>
      </c>
      <c r="U549" s="7">
        <v>30250</v>
      </c>
      <c r="V549" s="7">
        <v>25660</v>
      </c>
      <c r="W549" s="3" t="str">
        <f t="shared" si="93"/>
        <v xml:space="preserve"> </v>
      </c>
      <c r="X549" s="3" t="str">
        <f t="shared" si="94"/>
        <v xml:space="preserve"> </v>
      </c>
      <c r="Y549" s="3" t="str">
        <f t="shared" si="95"/>
        <v xml:space="preserve"> </v>
      </c>
      <c r="AA549" s="3" t="str">
        <f t="shared" si="96"/>
        <v xml:space="preserve"> </v>
      </c>
      <c r="AB549" s="3" t="str">
        <f t="shared" si="97"/>
        <v xml:space="preserve"> </v>
      </c>
      <c r="AC549" s="3" t="str">
        <f t="shared" si="98"/>
        <v xml:space="preserve"> </v>
      </c>
    </row>
    <row r="550" spans="1:29" x14ac:dyDescent="0.2">
      <c r="A550" s="2" t="s">
        <v>515</v>
      </c>
      <c r="B550" s="2" t="s">
        <v>516</v>
      </c>
      <c r="C550" s="3">
        <v>2770</v>
      </c>
      <c r="D550" s="3">
        <f t="shared" si="88"/>
        <v>92905.8</v>
      </c>
      <c r="E550" s="3">
        <v>33540</v>
      </c>
      <c r="F550" s="3">
        <v>32880</v>
      </c>
      <c r="G550" s="7" t="s">
        <v>202</v>
      </c>
      <c r="H550" s="3" t="str">
        <f t="shared" si="89"/>
        <v xml:space="preserve"> </v>
      </c>
      <c r="I550" s="7" t="s">
        <v>202</v>
      </c>
      <c r="J550" s="7" t="s">
        <v>202</v>
      </c>
      <c r="K550" s="7" t="s">
        <v>736</v>
      </c>
      <c r="L550" s="3" t="str">
        <f t="shared" si="90"/>
        <v xml:space="preserve"> </v>
      </c>
      <c r="M550" s="7">
        <v>30890</v>
      </c>
      <c r="N550" s="7">
        <v>29090</v>
      </c>
      <c r="O550" s="7" t="s">
        <v>202</v>
      </c>
      <c r="P550" s="3" t="str">
        <f t="shared" si="91"/>
        <v xml:space="preserve"> </v>
      </c>
      <c r="Q550" s="7" t="s">
        <v>202</v>
      </c>
      <c r="R550" s="7" t="s">
        <v>202</v>
      </c>
      <c r="S550" s="7">
        <v>90</v>
      </c>
      <c r="T550" s="3">
        <f t="shared" si="92"/>
        <v>2530.8000000000002</v>
      </c>
      <c r="U550" s="7">
        <v>28120</v>
      </c>
      <c r="V550" s="7">
        <v>30740</v>
      </c>
      <c r="W550" s="3" t="str">
        <f t="shared" si="93"/>
        <v xml:space="preserve"> </v>
      </c>
      <c r="X550" s="3" t="str">
        <f t="shared" si="94"/>
        <v xml:space="preserve"> </v>
      </c>
      <c r="Y550" s="3" t="str">
        <f t="shared" si="95"/>
        <v xml:space="preserve"> </v>
      </c>
      <c r="AA550" s="3" t="str">
        <f t="shared" si="96"/>
        <v xml:space="preserve"> </v>
      </c>
      <c r="AB550" s="3" t="str">
        <f t="shared" si="97"/>
        <v xml:space="preserve"> </v>
      </c>
      <c r="AC550" s="3" t="str">
        <f t="shared" si="98"/>
        <v xml:space="preserve"> </v>
      </c>
    </row>
    <row r="551" spans="1:29" x14ac:dyDescent="0.2">
      <c r="A551" s="2" t="s">
        <v>517</v>
      </c>
      <c r="B551" s="2" t="s">
        <v>518</v>
      </c>
      <c r="C551" s="3">
        <v>2890</v>
      </c>
      <c r="D551" s="3">
        <f t="shared" si="88"/>
        <v>100138.5</v>
      </c>
      <c r="E551" s="3">
        <v>34650</v>
      </c>
      <c r="F551" s="3">
        <v>34260</v>
      </c>
      <c r="G551" s="7" t="s">
        <v>202</v>
      </c>
      <c r="H551" s="3" t="str">
        <f t="shared" si="89"/>
        <v xml:space="preserve"> </v>
      </c>
      <c r="I551" s="7" t="s">
        <v>202</v>
      </c>
      <c r="J551" s="7" t="s">
        <v>202</v>
      </c>
      <c r="K551" s="7">
        <v>90</v>
      </c>
      <c r="L551" s="3">
        <f t="shared" si="90"/>
        <v>2824.2</v>
      </c>
      <c r="M551" s="7">
        <v>31380</v>
      </c>
      <c r="N551" s="7">
        <v>32860</v>
      </c>
      <c r="O551" s="7" t="s">
        <v>202</v>
      </c>
      <c r="P551" s="3" t="str">
        <f t="shared" si="91"/>
        <v xml:space="preserve"> </v>
      </c>
      <c r="Q551" s="7" t="s">
        <v>202</v>
      </c>
      <c r="R551" s="7" t="s">
        <v>202</v>
      </c>
      <c r="S551" s="7" t="s">
        <v>736</v>
      </c>
      <c r="T551" s="3" t="str">
        <f t="shared" si="92"/>
        <v xml:space="preserve"> </v>
      </c>
      <c r="U551" s="7">
        <v>34210</v>
      </c>
      <c r="V551" s="7">
        <v>34540</v>
      </c>
      <c r="W551" s="3" t="str">
        <f t="shared" si="93"/>
        <v xml:space="preserve"> </v>
      </c>
      <c r="X551" s="3" t="str">
        <f t="shared" si="94"/>
        <v xml:space="preserve"> </v>
      </c>
      <c r="Y551" s="3" t="str">
        <f t="shared" si="95"/>
        <v xml:space="preserve"> </v>
      </c>
      <c r="AA551" s="3" t="str">
        <f t="shared" si="96"/>
        <v xml:space="preserve"> </v>
      </c>
      <c r="AB551" s="3" t="str">
        <f t="shared" si="97"/>
        <v xml:space="preserve"> </v>
      </c>
      <c r="AC551" s="3" t="str">
        <f t="shared" si="98"/>
        <v xml:space="preserve"> </v>
      </c>
    </row>
    <row r="552" spans="1:29" x14ac:dyDescent="0.2">
      <c r="A552" s="2" t="s">
        <v>1739</v>
      </c>
      <c r="B552" s="2" t="s">
        <v>1740</v>
      </c>
      <c r="C552" s="3">
        <v>456640</v>
      </c>
      <c r="D552" s="3">
        <f t="shared" si="88"/>
        <v>28873347.199999999</v>
      </c>
      <c r="E552" s="3">
        <v>63230</v>
      </c>
      <c r="F552" s="3">
        <v>59700</v>
      </c>
      <c r="G552" s="7">
        <v>11380</v>
      </c>
      <c r="H552" s="3">
        <f t="shared" si="89"/>
        <v>686441.6</v>
      </c>
      <c r="I552" s="7">
        <v>60320</v>
      </c>
      <c r="J552" s="7">
        <v>57880</v>
      </c>
      <c r="K552" s="7">
        <v>38260</v>
      </c>
      <c r="L552" s="3">
        <f t="shared" si="90"/>
        <v>2876004.2</v>
      </c>
      <c r="M552" s="7">
        <v>75170</v>
      </c>
      <c r="N552" s="7">
        <v>73430</v>
      </c>
      <c r="O552" s="7">
        <v>5140</v>
      </c>
      <c r="P552" s="3">
        <f t="shared" si="91"/>
        <v>290255.8</v>
      </c>
      <c r="Q552" s="7">
        <v>56470</v>
      </c>
      <c r="R552" s="7">
        <v>54300</v>
      </c>
      <c r="S552" s="7">
        <v>54520</v>
      </c>
      <c r="T552" s="3">
        <f t="shared" si="92"/>
        <v>3221041.6</v>
      </c>
      <c r="U552" s="7">
        <v>59080</v>
      </c>
      <c r="V552" s="7">
        <v>55410</v>
      </c>
      <c r="W552" s="3">
        <f t="shared" si="93"/>
        <v>109300</v>
      </c>
      <c r="X552" s="3">
        <f t="shared" si="94"/>
        <v>7073743.2000000002</v>
      </c>
      <c r="Y552" s="3">
        <f t="shared" si="95"/>
        <v>64718.602012808784</v>
      </c>
      <c r="AA552" s="3">
        <f t="shared" si="96"/>
        <v>347340</v>
      </c>
      <c r="AB552" s="3">
        <f t="shared" si="97"/>
        <v>21799604</v>
      </c>
      <c r="AC552" s="3">
        <f t="shared" si="98"/>
        <v>62761.570795186271</v>
      </c>
    </row>
    <row r="553" spans="1:29" x14ac:dyDescent="0.2">
      <c r="A553" s="2" t="s">
        <v>1741</v>
      </c>
      <c r="B553" s="2" t="s">
        <v>1742</v>
      </c>
      <c r="C553" s="3">
        <v>17660</v>
      </c>
      <c r="D553" s="3">
        <f t="shared" si="88"/>
        <v>985957.79999999993</v>
      </c>
      <c r="E553" s="3">
        <v>55830</v>
      </c>
      <c r="F553" s="3">
        <v>56560</v>
      </c>
      <c r="G553" s="7">
        <v>80</v>
      </c>
      <c r="H553" s="3">
        <f t="shared" si="89"/>
        <v>4856</v>
      </c>
      <c r="I553" s="7">
        <v>60700</v>
      </c>
      <c r="J553" s="7">
        <v>62220</v>
      </c>
      <c r="K553" s="7">
        <v>680</v>
      </c>
      <c r="L553" s="3">
        <f t="shared" si="90"/>
        <v>46743.199999999997</v>
      </c>
      <c r="M553" s="7">
        <v>68740</v>
      </c>
      <c r="N553" s="7">
        <v>71180</v>
      </c>
      <c r="O553" s="7">
        <v>80</v>
      </c>
      <c r="P553" s="3">
        <f t="shared" si="91"/>
        <v>4076</v>
      </c>
      <c r="Q553" s="7">
        <v>50950</v>
      </c>
      <c r="R553" s="7">
        <v>48140</v>
      </c>
      <c r="S553" s="7">
        <v>3350</v>
      </c>
      <c r="T553" s="3">
        <f t="shared" si="92"/>
        <v>158723</v>
      </c>
      <c r="U553" s="7">
        <v>47380</v>
      </c>
      <c r="V553" s="7">
        <v>46210</v>
      </c>
      <c r="W553" s="3">
        <f t="shared" si="93"/>
        <v>4190</v>
      </c>
      <c r="X553" s="3">
        <f t="shared" si="94"/>
        <v>214398.2</v>
      </c>
      <c r="Y553" s="3">
        <f t="shared" si="95"/>
        <v>51169.021479713607</v>
      </c>
      <c r="AA553" s="3">
        <f t="shared" si="96"/>
        <v>13470</v>
      </c>
      <c r="AB553" s="3">
        <f t="shared" si="97"/>
        <v>771559.59999999986</v>
      </c>
      <c r="AC553" s="3">
        <f t="shared" si="98"/>
        <v>57279.851521900513</v>
      </c>
    </row>
    <row r="554" spans="1:29" x14ac:dyDescent="0.2">
      <c r="A554" s="2" t="s">
        <v>1743</v>
      </c>
      <c r="B554" s="2" t="s">
        <v>1744</v>
      </c>
      <c r="C554" s="3">
        <v>57090</v>
      </c>
      <c r="D554" s="3">
        <f t="shared" si="88"/>
        <v>2875623.3</v>
      </c>
      <c r="E554" s="3">
        <v>50370</v>
      </c>
      <c r="F554" s="3">
        <v>46440</v>
      </c>
      <c r="G554" s="7">
        <v>660</v>
      </c>
      <c r="H554" s="3">
        <f t="shared" si="89"/>
        <v>24637.8</v>
      </c>
      <c r="I554" s="7">
        <v>37330</v>
      </c>
      <c r="J554" s="7">
        <v>33650</v>
      </c>
      <c r="K554" s="7">
        <v>3130</v>
      </c>
      <c r="L554" s="3">
        <f t="shared" si="90"/>
        <v>186548</v>
      </c>
      <c r="M554" s="7">
        <v>59600</v>
      </c>
      <c r="N554" s="7">
        <v>59440</v>
      </c>
      <c r="O554" s="7">
        <v>330</v>
      </c>
      <c r="P554" s="3">
        <f t="shared" si="91"/>
        <v>11187</v>
      </c>
      <c r="Q554" s="7">
        <v>33900</v>
      </c>
      <c r="R554" s="7">
        <v>33080</v>
      </c>
      <c r="S554" s="7">
        <v>4920</v>
      </c>
      <c r="T554" s="3">
        <f t="shared" si="92"/>
        <v>195078</v>
      </c>
      <c r="U554" s="7">
        <v>39650</v>
      </c>
      <c r="V554" s="7">
        <v>40770</v>
      </c>
      <c r="W554" s="3">
        <f t="shared" si="93"/>
        <v>9040</v>
      </c>
      <c r="X554" s="3">
        <f t="shared" si="94"/>
        <v>417450.8</v>
      </c>
      <c r="Y554" s="3">
        <f t="shared" si="95"/>
        <v>46178.185840707964</v>
      </c>
      <c r="AA554" s="3">
        <f t="shared" si="96"/>
        <v>48050</v>
      </c>
      <c r="AB554" s="3">
        <f t="shared" si="97"/>
        <v>2458172.5</v>
      </c>
      <c r="AC554" s="3">
        <f t="shared" si="98"/>
        <v>51158.63683662851</v>
      </c>
    </row>
    <row r="555" spans="1:29" x14ac:dyDescent="0.2">
      <c r="A555" s="2" t="s">
        <v>1745</v>
      </c>
      <c r="B555" s="2" t="s">
        <v>1746</v>
      </c>
      <c r="C555" s="3">
        <v>11330</v>
      </c>
      <c r="D555" s="3">
        <f t="shared" si="88"/>
        <v>454559.6</v>
      </c>
      <c r="E555" s="3">
        <v>40120</v>
      </c>
      <c r="F555" s="3">
        <v>37350</v>
      </c>
      <c r="G555" s="7" t="s">
        <v>736</v>
      </c>
      <c r="H555" s="3" t="str">
        <f t="shared" si="89"/>
        <v xml:space="preserve"> </v>
      </c>
      <c r="I555" s="7">
        <v>26970</v>
      </c>
      <c r="J555" s="7">
        <v>24140</v>
      </c>
      <c r="K555" s="7">
        <v>980</v>
      </c>
      <c r="L555" s="3">
        <f t="shared" si="90"/>
        <v>45001.599999999999</v>
      </c>
      <c r="M555" s="7">
        <v>45920</v>
      </c>
      <c r="N555" s="7">
        <v>44970</v>
      </c>
      <c r="O555" s="7">
        <v>70</v>
      </c>
      <c r="P555" s="3">
        <f t="shared" si="91"/>
        <v>2489.9</v>
      </c>
      <c r="Q555" s="7">
        <v>35570</v>
      </c>
      <c r="R555" s="7">
        <v>30590</v>
      </c>
      <c r="S555" s="7">
        <v>1320</v>
      </c>
      <c r="T555" s="3">
        <f t="shared" si="92"/>
        <v>48034.8</v>
      </c>
      <c r="U555" s="7">
        <v>36390</v>
      </c>
      <c r="V555" s="7">
        <v>32480</v>
      </c>
      <c r="W555" s="3" t="str">
        <f t="shared" si="93"/>
        <v xml:space="preserve"> </v>
      </c>
      <c r="X555" s="3" t="str">
        <f t="shared" si="94"/>
        <v xml:space="preserve"> </v>
      </c>
      <c r="Y555" s="3" t="str">
        <f t="shared" si="95"/>
        <v xml:space="preserve"> </v>
      </c>
      <c r="AA555" s="3" t="str">
        <f t="shared" si="96"/>
        <v xml:space="preserve"> </v>
      </c>
      <c r="AB555" s="3" t="str">
        <f t="shared" si="97"/>
        <v xml:space="preserve"> </v>
      </c>
      <c r="AC555" s="3" t="str">
        <f t="shared" si="98"/>
        <v xml:space="preserve"> </v>
      </c>
    </row>
    <row r="556" spans="1:29" x14ac:dyDescent="0.2">
      <c r="A556" s="2" t="s">
        <v>1747</v>
      </c>
      <c r="B556" s="2" t="s">
        <v>1748</v>
      </c>
      <c r="C556" s="3">
        <v>567820</v>
      </c>
      <c r="D556" s="3">
        <f t="shared" si="88"/>
        <v>25279346.400000002</v>
      </c>
      <c r="E556" s="3">
        <v>44520</v>
      </c>
      <c r="F556" s="3">
        <v>39940</v>
      </c>
      <c r="G556" s="7">
        <v>8460</v>
      </c>
      <c r="H556" s="3">
        <f t="shared" si="89"/>
        <v>316234.80000000005</v>
      </c>
      <c r="I556" s="7">
        <v>37380</v>
      </c>
      <c r="J556" s="7">
        <v>36350</v>
      </c>
      <c r="K556" s="7">
        <v>57470</v>
      </c>
      <c r="L556" s="3">
        <f t="shared" si="90"/>
        <v>3205676.6</v>
      </c>
      <c r="M556" s="7">
        <v>55780</v>
      </c>
      <c r="N556" s="7">
        <v>53650</v>
      </c>
      <c r="O556" s="7">
        <v>3520</v>
      </c>
      <c r="P556" s="3">
        <f t="shared" si="91"/>
        <v>131190.40000000002</v>
      </c>
      <c r="Q556" s="7">
        <v>37270</v>
      </c>
      <c r="R556" s="7">
        <v>35890</v>
      </c>
      <c r="S556" s="7">
        <v>32020</v>
      </c>
      <c r="T556" s="3">
        <f t="shared" si="92"/>
        <v>1050896.3999999999</v>
      </c>
      <c r="U556" s="7">
        <v>32820</v>
      </c>
      <c r="V556" s="7">
        <v>31500</v>
      </c>
      <c r="W556" s="3">
        <f t="shared" si="93"/>
        <v>101470</v>
      </c>
      <c r="X556" s="3">
        <f t="shared" si="94"/>
        <v>4703998.2</v>
      </c>
      <c r="Y556" s="3">
        <f t="shared" si="95"/>
        <v>46358.511875431162</v>
      </c>
      <c r="AA556" s="3">
        <f t="shared" si="96"/>
        <v>466350</v>
      </c>
      <c r="AB556" s="3">
        <f t="shared" si="97"/>
        <v>20575348.200000003</v>
      </c>
      <c r="AC556" s="3">
        <f t="shared" si="98"/>
        <v>44119.970408491485</v>
      </c>
    </row>
    <row r="557" spans="1:29" x14ac:dyDescent="0.2">
      <c r="A557" s="2" t="s">
        <v>1749</v>
      </c>
      <c r="B557" s="2" t="s">
        <v>1750</v>
      </c>
      <c r="C557" s="3">
        <v>25350</v>
      </c>
      <c r="D557" s="3">
        <f t="shared" si="88"/>
        <v>1037575.5</v>
      </c>
      <c r="E557" s="3">
        <v>40930</v>
      </c>
      <c r="F557" s="3">
        <v>36740</v>
      </c>
      <c r="G557" s="7">
        <v>460</v>
      </c>
      <c r="H557" s="3">
        <f t="shared" si="89"/>
        <v>21399.200000000001</v>
      </c>
      <c r="I557" s="7">
        <v>46520</v>
      </c>
      <c r="J557" s="7">
        <v>38470</v>
      </c>
      <c r="K557" s="7">
        <v>4860</v>
      </c>
      <c r="L557" s="3">
        <f t="shared" si="90"/>
        <v>213985.80000000002</v>
      </c>
      <c r="M557" s="7">
        <v>44030</v>
      </c>
      <c r="N557" s="7">
        <v>37930</v>
      </c>
      <c r="O557" s="7">
        <v>200</v>
      </c>
      <c r="P557" s="3">
        <f t="shared" si="91"/>
        <v>5744</v>
      </c>
      <c r="Q557" s="7">
        <v>28720</v>
      </c>
      <c r="R557" s="7">
        <v>27530</v>
      </c>
      <c r="S557" s="7">
        <v>740</v>
      </c>
      <c r="T557" s="3">
        <f t="shared" si="92"/>
        <v>22755</v>
      </c>
      <c r="U557" s="7">
        <v>30750</v>
      </c>
      <c r="V557" s="7">
        <v>29580</v>
      </c>
      <c r="W557" s="3">
        <f t="shared" si="93"/>
        <v>6260</v>
      </c>
      <c r="X557" s="3">
        <f t="shared" si="94"/>
        <v>263884</v>
      </c>
      <c r="Y557" s="3">
        <f t="shared" si="95"/>
        <v>42153.993610223639</v>
      </c>
      <c r="AA557" s="3">
        <f t="shared" si="96"/>
        <v>19090</v>
      </c>
      <c r="AB557" s="3">
        <f t="shared" si="97"/>
        <v>773691.5</v>
      </c>
      <c r="AC557" s="3">
        <f t="shared" si="98"/>
        <v>40528.627553693033</v>
      </c>
    </row>
    <row r="558" spans="1:29" x14ac:dyDescent="0.2">
      <c r="A558" s="2" t="s">
        <v>1751</v>
      </c>
      <c r="B558" s="2" t="s">
        <v>1752</v>
      </c>
      <c r="C558" s="3">
        <v>9980</v>
      </c>
      <c r="D558" s="3">
        <f t="shared" si="88"/>
        <v>383731</v>
      </c>
      <c r="E558" s="3">
        <v>38450</v>
      </c>
      <c r="F558" s="3">
        <v>35510</v>
      </c>
      <c r="G558" s="7">
        <v>180</v>
      </c>
      <c r="H558" s="3">
        <f t="shared" si="89"/>
        <v>6805.8</v>
      </c>
      <c r="I558" s="7">
        <v>37810</v>
      </c>
      <c r="J558" s="7">
        <v>35750</v>
      </c>
      <c r="K558" s="7">
        <v>1140</v>
      </c>
      <c r="L558" s="3">
        <f t="shared" si="90"/>
        <v>55689</v>
      </c>
      <c r="M558" s="7">
        <v>48850</v>
      </c>
      <c r="N558" s="7">
        <v>45890</v>
      </c>
      <c r="O558" s="7" t="s">
        <v>202</v>
      </c>
      <c r="P558" s="3" t="str">
        <f t="shared" si="91"/>
        <v xml:space="preserve"> </v>
      </c>
      <c r="Q558" s="7" t="s">
        <v>202</v>
      </c>
      <c r="R558" s="7" t="s">
        <v>202</v>
      </c>
      <c r="S558" s="7">
        <v>600</v>
      </c>
      <c r="T558" s="3">
        <f t="shared" si="92"/>
        <v>18432</v>
      </c>
      <c r="U558" s="7">
        <v>30720</v>
      </c>
      <c r="V558" s="7">
        <v>30450</v>
      </c>
      <c r="W558" s="3" t="str">
        <f t="shared" si="93"/>
        <v xml:space="preserve"> </v>
      </c>
      <c r="X558" s="3" t="str">
        <f t="shared" si="94"/>
        <v xml:space="preserve"> </v>
      </c>
      <c r="Y558" s="3" t="str">
        <f t="shared" si="95"/>
        <v xml:space="preserve"> </v>
      </c>
      <c r="AA558" s="3" t="str">
        <f t="shared" si="96"/>
        <v xml:space="preserve"> </v>
      </c>
      <c r="AB558" s="3" t="str">
        <f t="shared" si="97"/>
        <v xml:space="preserve"> </v>
      </c>
      <c r="AC558" s="3" t="str">
        <f t="shared" si="98"/>
        <v xml:space="preserve"> </v>
      </c>
    </row>
    <row r="559" spans="1:29" x14ac:dyDescent="0.2">
      <c r="A559" s="2" t="s">
        <v>519</v>
      </c>
      <c r="B559" s="2" t="s">
        <v>520</v>
      </c>
      <c r="C559" s="3">
        <v>4150</v>
      </c>
      <c r="D559" s="3">
        <f t="shared" si="88"/>
        <v>147906</v>
      </c>
      <c r="E559" s="3">
        <v>35640</v>
      </c>
      <c r="F559" s="3">
        <v>33240</v>
      </c>
      <c r="G559" s="7" t="s">
        <v>202</v>
      </c>
      <c r="H559" s="3" t="str">
        <f t="shared" si="89"/>
        <v xml:space="preserve"> </v>
      </c>
      <c r="I559" s="7" t="s">
        <v>202</v>
      </c>
      <c r="J559" s="7" t="s">
        <v>202</v>
      </c>
      <c r="K559" s="7">
        <v>530</v>
      </c>
      <c r="L559" s="3">
        <f t="shared" si="90"/>
        <v>22148.7</v>
      </c>
      <c r="M559" s="7">
        <v>41790</v>
      </c>
      <c r="N559" s="7">
        <v>39720</v>
      </c>
      <c r="O559" s="7" t="s">
        <v>202</v>
      </c>
      <c r="P559" s="3" t="str">
        <f t="shared" si="91"/>
        <v xml:space="preserve"> </v>
      </c>
      <c r="Q559" s="7" t="s">
        <v>202</v>
      </c>
      <c r="R559" s="7" t="s">
        <v>202</v>
      </c>
      <c r="S559" s="7">
        <v>50</v>
      </c>
      <c r="T559" s="3">
        <f t="shared" si="92"/>
        <v>1277</v>
      </c>
      <c r="U559" s="7">
        <v>25540</v>
      </c>
      <c r="V559" s="7">
        <v>24170</v>
      </c>
      <c r="W559" s="3" t="str">
        <f t="shared" si="93"/>
        <v xml:space="preserve"> </v>
      </c>
      <c r="X559" s="3" t="str">
        <f t="shared" si="94"/>
        <v xml:space="preserve"> </v>
      </c>
      <c r="Y559" s="3" t="str">
        <f t="shared" si="95"/>
        <v xml:space="preserve"> </v>
      </c>
      <c r="AA559" s="3" t="str">
        <f t="shared" si="96"/>
        <v xml:space="preserve"> </v>
      </c>
      <c r="AB559" s="3" t="str">
        <f t="shared" si="97"/>
        <v xml:space="preserve"> </v>
      </c>
      <c r="AC559" s="3" t="str">
        <f t="shared" si="98"/>
        <v xml:space="preserve"> </v>
      </c>
    </row>
    <row r="560" spans="1:29" x14ac:dyDescent="0.2">
      <c r="A560" s="2" t="s">
        <v>1753</v>
      </c>
      <c r="B560" s="2" t="s">
        <v>1754</v>
      </c>
      <c r="C560" s="3">
        <v>27050</v>
      </c>
      <c r="D560" s="3">
        <f t="shared" si="88"/>
        <v>1131231</v>
      </c>
      <c r="E560" s="3">
        <v>41820</v>
      </c>
      <c r="F560" s="3">
        <v>37040</v>
      </c>
      <c r="G560" s="7">
        <v>920</v>
      </c>
      <c r="H560" s="3">
        <f t="shared" si="89"/>
        <v>31638.799999999999</v>
      </c>
      <c r="I560" s="7">
        <v>34390</v>
      </c>
      <c r="J560" s="7">
        <v>31270</v>
      </c>
      <c r="K560" s="7">
        <v>5670</v>
      </c>
      <c r="L560" s="3">
        <f t="shared" si="90"/>
        <v>236325.6</v>
      </c>
      <c r="M560" s="7">
        <v>41680</v>
      </c>
      <c r="N560" s="7">
        <v>38470</v>
      </c>
      <c r="O560" s="7">
        <v>190</v>
      </c>
      <c r="P560" s="3">
        <f t="shared" si="91"/>
        <v>6216.8</v>
      </c>
      <c r="Q560" s="7">
        <v>32720</v>
      </c>
      <c r="R560" s="7">
        <v>32610</v>
      </c>
      <c r="S560" s="7">
        <v>2060</v>
      </c>
      <c r="T560" s="3">
        <f t="shared" si="92"/>
        <v>66888.2</v>
      </c>
      <c r="U560" s="7">
        <v>32470</v>
      </c>
      <c r="V560" s="7">
        <v>30390</v>
      </c>
      <c r="W560" s="3">
        <f t="shared" si="93"/>
        <v>8840</v>
      </c>
      <c r="X560" s="3">
        <f t="shared" si="94"/>
        <v>341069.4</v>
      </c>
      <c r="Y560" s="3">
        <f t="shared" si="95"/>
        <v>38582.511312217197</v>
      </c>
      <c r="AA560" s="3">
        <f t="shared" si="96"/>
        <v>18210</v>
      </c>
      <c r="AB560" s="3">
        <f t="shared" si="97"/>
        <v>790161.6</v>
      </c>
      <c r="AC560" s="3">
        <f t="shared" si="98"/>
        <v>43391.630971993407</v>
      </c>
    </row>
    <row r="561" spans="1:29" x14ac:dyDescent="0.2">
      <c r="A561" s="2" t="s">
        <v>1755</v>
      </c>
      <c r="B561" s="2" t="s">
        <v>1756</v>
      </c>
      <c r="C561" s="3">
        <v>135200</v>
      </c>
      <c r="D561" s="3">
        <f t="shared" si="88"/>
        <v>5390424</v>
      </c>
      <c r="E561" s="3">
        <v>39870</v>
      </c>
      <c r="F561" s="3">
        <v>35760</v>
      </c>
      <c r="G561" s="7">
        <v>3740</v>
      </c>
      <c r="H561" s="3">
        <f t="shared" si="89"/>
        <v>140063</v>
      </c>
      <c r="I561" s="7">
        <v>37450</v>
      </c>
      <c r="J561" s="7">
        <v>36990</v>
      </c>
      <c r="K561" s="7">
        <v>13730</v>
      </c>
      <c r="L561" s="3">
        <f t="shared" si="90"/>
        <v>680870.70000000007</v>
      </c>
      <c r="M561" s="7">
        <v>49590</v>
      </c>
      <c r="N561" s="7">
        <v>46570</v>
      </c>
      <c r="O561" s="7">
        <v>1240</v>
      </c>
      <c r="P561" s="3">
        <f t="shared" si="91"/>
        <v>42767.600000000006</v>
      </c>
      <c r="Q561" s="7">
        <v>34490</v>
      </c>
      <c r="R561" s="7">
        <v>32010</v>
      </c>
      <c r="S561" s="7">
        <v>13780</v>
      </c>
      <c r="T561" s="3">
        <f t="shared" si="92"/>
        <v>406234.4</v>
      </c>
      <c r="U561" s="7">
        <v>29480</v>
      </c>
      <c r="V561" s="7">
        <v>28160</v>
      </c>
      <c r="W561" s="3">
        <f t="shared" si="93"/>
        <v>32490</v>
      </c>
      <c r="X561" s="3">
        <f t="shared" si="94"/>
        <v>1269935.7000000002</v>
      </c>
      <c r="Y561" s="3">
        <f t="shared" si="95"/>
        <v>39086.971375807945</v>
      </c>
      <c r="AA561" s="3">
        <f t="shared" si="96"/>
        <v>102710</v>
      </c>
      <c r="AB561" s="3">
        <f t="shared" si="97"/>
        <v>4120488.3</v>
      </c>
      <c r="AC561" s="3">
        <f t="shared" si="98"/>
        <v>40117.693505987736</v>
      </c>
    </row>
    <row r="562" spans="1:29" x14ac:dyDescent="0.2">
      <c r="A562" s="2" t="s">
        <v>1757</v>
      </c>
      <c r="B562" s="2" t="s">
        <v>1758</v>
      </c>
      <c r="C562" s="3">
        <v>3350</v>
      </c>
      <c r="D562" s="3">
        <f t="shared" si="88"/>
        <v>142174</v>
      </c>
      <c r="E562" s="3">
        <v>42440</v>
      </c>
      <c r="F562" s="3">
        <v>39740</v>
      </c>
      <c r="G562" s="7">
        <v>40</v>
      </c>
      <c r="H562" s="3">
        <f t="shared" si="89"/>
        <v>1419.1999999999998</v>
      </c>
      <c r="I562" s="7">
        <v>35480</v>
      </c>
      <c r="J562" s="7">
        <v>35090</v>
      </c>
      <c r="K562" s="7">
        <v>790</v>
      </c>
      <c r="L562" s="3">
        <f t="shared" si="90"/>
        <v>33764.6</v>
      </c>
      <c r="M562" s="7">
        <v>42740</v>
      </c>
      <c r="N562" s="7">
        <v>40600</v>
      </c>
      <c r="O562" s="7" t="s">
        <v>202</v>
      </c>
      <c r="P562" s="3" t="str">
        <f t="shared" si="91"/>
        <v xml:space="preserve"> </v>
      </c>
      <c r="Q562" s="7" t="s">
        <v>202</v>
      </c>
      <c r="R562" s="7" t="s">
        <v>202</v>
      </c>
      <c r="S562" s="7">
        <v>400</v>
      </c>
      <c r="T562" s="3">
        <f t="shared" si="92"/>
        <v>13360</v>
      </c>
      <c r="U562" s="7">
        <v>33400</v>
      </c>
      <c r="V562" s="7">
        <v>29700</v>
      </c>
      <c r="W562" s="3" t="str">
        <f t="shared" si="93"/>
        <v xml:space="preserve"> </v>
      </c>
      <c r="X562" s="3" t="str">
        <f t="shared" si="94"/>
        <v xml:space="preserve"> </v>
      </c>
      <c r="Y562" s="3" t="str">
        <f t="shared" si="95"/>
        <v xml:space="preserve"> </v>
      </c>
      <c r="AA562" s="3" t="str">
        <f t="shared" si="96"/>
        <v xml:space="preserve"> </v>
      </c>
      <c r="AB562" s="3" t="str">
        <f t="shared" si="97"/>
        <v xml:space="preserve"> </v>
      </c>
      <c r="AC562" s="3" t="str">
        <f t="shared" si="98"/>
        <v xml:space="preserve"> </v>
      </c>
    </row>
    <row r="563" spans="1:29" x14ac:dyDescent="0.2">
      <c r="A563" s="2" t="s">
        <v>1759</v>
      </c>
      <c r="B563" s="2" t="s">
        <v>1760</v>
      </c>
      <c r="C563" s="3">
        <v>814470</v>
      </c>
      <c r="D563" s="3">
        <f t="shared" si="88"/>
        <v>28091070.300000001</v>
      </c>
      <c r="E563" s="3">
        <v>34490</v>
      </c>
      <c r="F563" s="3">
        <v>29990</v>
      </c>
      <c r="G563" s="7">
        <v>21230</v>
      </c>
      <c r="H563" s="3">
        <f t="shared" si="89"/>
        <v>617368.39999999991</v>
      </c>
      <c r="I563" s="7">
        <v>29080</v>
      </c>
      <c r="J563" s="7">
        <v>27620</v>
      </c>
      <c r="K563" s="7">
        <v>85000</v>
      </c>
      <c r="L563" s="3">
        <f t="shared" si="90"/>
        <v>3637150</v>
      </c>
      <c r="M563" s="7">
        <v>42790</v>
      </c>
      <c r="N563" s="7">
        <v>39570</v>
      </c>
      <c r="O563" s="7">
        <v>8780</v>
      </c>
      <c r="P563" s="3">
        <f t="shared" si="91"/>
        <v>240572</v>
      </c>
      <c r="Q563" s="7">
        <v>27400</v>
      </c>
      <c r="R563" s="7">
        <v>26360</v>
      </c>
      <c r="S563" s="7">
        <v>107020</v>
      </c>
      <c r="T563" s="3">
        <f t="shared" si="92"/>
        <v>2794292.1999999997</v>
      </c>
      <c r="U563" s="7">
        <v>26110</v>
      </c>
      <c r="V563" s="7">
        <v>24730</v>
      </c>
      <c r="W563" s="3">
        <f t="shared" si="93"/>
        <v>222030</v>
      </c>
      <c r="X563" s="3">
        <f t="shared" si="94"/>
        <v>7289382.5999999996</v>
      </c>
      <c r="Y563" s="3">
        <f t="shared" si="95"/>
        <v>32830.620186461289</v>
      </c>
      <c r="AA563" s="3">
        <f t="shared" si="96"/>
        <v>592440</v>
      </c>
      <c r="AB563" s="3">
        <f t="shared" si="97"/>
        <v>20801687.700000003</v>
      </c>
      <c r="AC563" s="3">
        <f t="shared" si="98"/>
        <v>35111.889305246106</v>
      </c>
    </row>
    <row r="564" spans="1:29" x14ac:dyDescent="0.2">
      <c r="A564" s="2" t="s">
        <v>1761</v>
      </c>
      <c r="B564" s="2" t="s">
        <v>1762</v>
      </c>
      <c r="C564" s="3">
        <v>54460</v>
      </c>
      <c r="D564" s="3">
        <f t="shared" si="88"/>
        <v>2187658.2000000002</v>
      </c>
      <c r="E564" s="3">
        <v>40170</v>
      </c>
      <c r="F564" s="3">
        <v>35840</v>
      </c>
      <c r="G564" s="7">
        <v>660</v>
      </c>
      <c r="H564" s="3">
        <f t="shared" si="89"/>
        <v>28498.799999999999</v>
      </c>
      <c r="I564" s="7">
        <v>43180</v>
      </c>
      <c r="J564" s="7">
        <v>40930</v>
      </c>
      <c r="K564" s="7">
        <v>3920</v>
      </c>
      <c r="L564" s="3">
        <f t="shared" si="90"/>
        <v>212424.8</v>
      </c>
      <c r="M564" s="7">
        <v>54190</v>
      </c>
      <c r="N564" s="7">
        <v>52180</v>
      </c>
      <c r="O564" s="7">
        <v>460</v>
      </c>
      <c r="P564" s="3">
        <f t="shared" si="91"/>
        <v>16155.199999999999</v>
      </c>
      <c r="Q564" s="7">
        <v>35120</v>
      </c>
      <c r="R564" s="7">
        <v>34300</v>
      </c>
      <c r="S564" s="7">
        <v>4500</v>
      </c>
      <c r="T564" s="3">
        <f t="shared" si="92"/>
        <v>131940</v>
      </c>
      <c r="U564" s="7">
        <v>29320</v>
      </c>
      <c r="V564" s="7">
        <v>29060</v>
      </c>
      <c r="W564" s="3">
        <f t="shared" si="93"/>
        <v>9540</v>
      </c>
      <c r="X564" s="3">
        <f t="shared" si="94"/>
        <v>389018.8</v>
      </c>
      <c r="Y564" s="3">
        <f t="shared" si="95"/>
        <v>40777.651991614257</v>
      </c>
      <c r="AA564" s="3">
        <f t="shared" si="96"/>
        <v>44920</v>
      </c>
      <c r="AB564" s="3">
        <f t="shared" si="97"/>
        <v>1798639.4000000001</v>
      </c>
      <c r="AC564" s="3">
        <f t="shared" si="98"/>
        <v>40040.948352626896</v>
      </c>
    </row>
    <row r="565" spans="1:29" x14ac:dyDescent="0.2">
      <c r="A565" s="2" t="s">
        <v>521</v>
      </c>
      <c r="B565" s="2" t="s">
        <v>522</v>
      </c>
      <c r="C565" s="3">
        <v>3800</v>
      </c>
      <c r="D565" s="3">
        <f t="shared" si="88"/>
        <v>210824</v>
      </c>
      <c r="E565" s="3">
        <v>55480</v>
      </c>
      <c r="F565" s="3">
        <v>48480</v>
      </c>
      <c r="G565" s="7" t="s">
        <v>202</v>
      </c>
      <c r="H565" s="3" t="str">
        <f t="shared" si="89"/>
        <v xml:space="preserve"> </v>
      </c>
      <c r="I565" s="7" t="s">
        <v>202</v>
      </c>
      <c r="J565" s="7" t="s">
        <v>202</v>
      </c>
      <c r="K565" s="7">
        <v>430</v>
      </c>
      <c r="L565" s="3">
        <f t="shared" si="90"/>
        <v>32766</v>
      </c>
      <c r="M565" s="7">
        <v>76200</v>
      </c>
      <c r="N565" s="7">
        <v>81550</v>
      </c>
      <c r="O565" s="7" t="s">
        <v>202</v>
      </c>
      <c r="P565" s="3" t="str">
        <f t="shared" si="91"/>
        <v xml:space="preserve"> </v>
      </c>
      <c r="Q565" s="7" t="s">
        <v>202</v>
      </c>
      <c r="R565" s="7" t="s">
        <v>202</v>
      </c>
      <c r="S565" s="7">
        <v>300</v>
      </c>
      <c r="T565" s="3">
        <f t="shared" si="92"/>
        <v>12927.000000000002</v>
      </c>
      <c r="U565" s="7">
        <v>43090</v>
      </c>
      <c r="V565" s="7">
        <v>40990</v>
      </c>
      <c r="W565" s="3" t="str">
        <f t="shared" si="93"/>
        <v xml:space="preserve"> </v>
      </c>
      <c r="X565" s="3" t="str">
        <f t="shared" si="94"/>
        <v xml:space="preserve"> </v>
      </c>
      <c r="Y565" s="3" t="str">
        <f t="shared" si="95"/>
        <v xml:space="preserve"> </v>
      </c>
      <c r="AA565" s="3" t="str">
        <f t="shared" si="96"/>
        <v xml:space="preserve"> </v>
      </c>
      <c r="AB565" s="3" t="str">
        <f t="shared" si="97"/>
        <v xml:space="preserve"> </v>
      </c>
      <c r="AC565" s="3" t="str">
        <f t="shared" si="98"/>
        <v xml:space="preserve"> </v>
      </c>
    </row>
    <row r="566" spans="1:29" x14ac:dyDescent="0.2">
      <c r="A566" s="2" t="s">
        <v>1763</v>
      </c>
      <c r="B566" s="2" t="s">
        <v>0</v>
      </c>
      <c r="C566" s="3">
        <v>335160</v>
      </c>
      <c r="D566" s="3">
        <f t="shared" si="88"/>
        <v>15507853.200000001</v>
      </c>
      <c r="E566" s="3">
        <v>46270</v>
      </c>
      <c r="F566" s="3">
        <v>41870</v>
      </c>
      <c r="G566" s="7">
        <v>7370</v>
      </c>
      <c r="H566" s="3">
        <f t="shared" si="89"/>
        <v>319563.2</v>
      </c>
      <c r="I566" s="7">
        <v>43360</v>
      </c>
      <c r="J566" s="7">
        <v>42960</v>
      </c>
      <c r="K566" s="7">
        <v>21890</v>
      </c>
      <c r="L566" s="3">
        <f t="shared" si="90"/>
        <v>1425695.7</v>
      </c>
      <c r="M566" s="7">
        <v>65130</v>
      </c>
      <c r="N566" s="7">
        <v>66010</v>
      </c>
      <c r="O566" s="7">
        <v>4470</v>
      </c>
      <c r="P566" s="3">
        <f t="shared" si="91"/>
        <v>178129.5</v>
      </c>
      <c r="Q566" s="7">
        <v>39850</v>
      </c>
      <c r="R566" s="7">
        <v>36620</v>
      </c>
      <c r="S566" s="7">
        <v>33480</v>
      </c>
      <c r="T566" s="3">
        <f t="shared" si="92"/>
        <v>1215324</v>
      </c>
      <c r="U566" s="7">
        <v>36300</v>
      </c>
      <c r="V566" s="7">
        <v>33840</v>
      </c>
      <c r="W566" s="3">
        <f t="shared" si="93"/>
        <v>67210</v>
      </c>
      <c r="X566" s="3">
        <f t="shared" si="94"/>
        <v>3138712.4</v>
      </c>
      <c r="Y566" s="3">
        <f t="shared" si="95"/>
        <v>46700.080345186725</v>
      </c>
      <c r="AA566" s="3">
        <f t="shared" si="96"/>
        <v>267950</v>
      </c>
      <c r="AB566" s="3">
        <f t="shared" si="97"/>
        <v>12369140.800000001</v>
      </c>
      <c r="AC566" s="3">
        <f t="shared" si="98"/>
        <v>46162.122784101513</v>
      </c>
    </row>
    <row r="567" spans="1:29" x14ac:dyDescent="0.2">
      <c r="A567" s="2" t="s">
        <v>1</v>
      </c>
      <c r="B567" s="2" t="s">
        <v>2</v>
      </c>
      <c r="C567" s="3">
        <v>75810</v>
      </c>
      <c r="D567" s="3">
        <f t="shared" si="88"/>
        <v>3212827.8000000003</v>
      </c>
      <c r="E567" s="3">
        <v>42380</v>
      </c>
      <c r="F567" s="3">
        <v>37210</v>
      </c>
      <c r="G567" s="7">
        <v>2850</v>
      </c>
      <c r="H567" s="3">
        <f t="shared" si="89"/>
        <v>99037.5</v>
      </c>
      <c r="I567" s="7">
        <v>34750</v>
      </c>
      <c r="J567" s="7">
        <v>33330</v>
      </c>
      <c r="K567" s="7">
        <v>16220</v>
      </c>
      <c r="L567" s="3">
        <f t="shared" si="90"/>
        <v>858362.4</v>
      </c>
      <c r="M567" s="7">
        <v>52920</v>
      </c>
      <c r="N567" s="7">
        <v>49320</v>
      </c>
      <c r="O567" s="7">
        <v>580</v>
      </c>
      <c r="P567" s="3">
        <f t="shared" si="91"/>
        <v>22109.599999999999</v>
      </c>
      <c r="Q567" s="7">
        <v>38120</v>
      </c>
      <c r="R567" s="7">
        <v>35800</v>
      </c>
      <c r="S567" s="7">
        <v>7680</v>
      </c>
      <c r="T567" s="3">
        <f t="shared" si="92"/>
        <v>240307.19999999998</v>
      </c>
      <c r="U567" s="7">
        <v>31290</v>
      </c>
      <c r="V567" s="7">
        <v>31120</v>
      </c>
      <c r="W567" s="3">
        <f t="shared" si="93"/>
        <v>27330</v>
      </c>
      <c r="X567" s="3">
        <f t="shared" si="94"/>
        <v>1219816.7</v>
      </c>
      <c r="Y567" s="3">
        <f t="shared" si="95"/>
        <v>44632.883278448593</v>
      </c>
      <c r="AA567" s="3">
        <f t="shared" si="96"/>
        <v>48480</v>
      </c>
      <c r="AB567" s="3">
        <f t="shared" si="97"/>
        <v>1993011.1000000003</v>
      </c>
      <c r="AC567" s="3">
        <f t="shared" si="98"/>
        <v>41109.964933993404</v>
      </c>
    </row>
    <row r="568" spans="1:29" x14ac:dyDescent="0.2">
      <c r="A568" s="2" t="s">
        <v>3</v>
      </c>
      <c r="B568" s="2" t="s">
        <v>4</v>
      </c>
      <c r="C568" s="3">
        <v>15370</v>
      </c>
      <c r="D568" s="3">
        <f t="shared" si="88"/>
        <v>767577.79999999993</v>
      </c>
      <c r="E568" s="3">
        <v>49940</v>
      </c>
      <c r="F568" s="3">
        <v>45290</v>
      </c>
      <c r="G568" s="7">
        <v>790</v>
      </c>
      <c r="H568" s="3">
        <f t="shared" si="89"/>
        <v>28187.200000000001</v>
      </c>
      <c r="I568" s="7">
        <v>35680</v>
      </c>
      <c r="J568" s="7">
        <v>34390</v>
      </c>
      <c r="K568" s="7">
        <v>4140</v>
      </c>
      <c r="L568" s="3">
        <f t="shared" si="90"/>
        <v>217515.6</v>
      </c>
      <c r="M568" s="7">
        <v>52540</v>
      </c>
      <c r="N568" s="7">
        <v>51550</v>
      </c>
      <c r="O568" s="7">
        <v>130</v>
      </c>
      <c r="P568" s="3">
        <f t="shared" si="91"/>
        <v>4444.7</v>
      </c>
      <c r="Q568" s="7">
        <v>34190</v>
      </c>
      <c r="R568" s="7">
        <v>34290</v>
      </c>
      <c r="S568" s="7">
        <v>510</v>
      </c>
      <c r="T568" s="3">
        <f t="shared" si="92"/>
        <v>15662.1</v>
      </c>
      <c r="U568" s="7">
        <v>30710</v>
      </c>
      <c r="V568" s="7">
        <v>29380</v>
      </c>
      <c r="W568" s="3">
        <f t="shared" si="93"/>
        <v>5570</v>
      </c>
      <c r="X568" s="3">
        <f t="shared" si="94"/>
        <v>265809.60000000003</v>
      </c>
      <c r="Y568" s="3">
        <f t="shared" si="95"/>
        <v>47721.651705565535</v>
      </c>
      <c r="AA568" s="3">
        <f t="shared" si="96"/>
        <v>9800</v>
      </c>
      <c r="AB568" s="3">
        <f t="shared" si="97"/>
        <v>501768.1999999999</v>
      </c>
      <c r="AC568" s="3">
        <f t="shared" si="98"/>
        <v>51200.836734693868</v>
      </c>
    </row>
    <row r="569" spans="1:29" x14ac:dyDescent="0.2">
      <c r="A569" s="2" t="s">
        <v>5</v>
      </c>
      <c r="B569" s="2" t="s">
        <v>6</v>
      </c>
      <c r="C569" s="3">
        <v>519850</v>
      </c>
      <c r="D569" s="3">
        <f t="shared" si="88"/>
        <v>27567645.5</v>
      </c>
      <c r="E569" s="3">
        <v>53030</v>
      </c>
      <c r="F569" s="3">
        <v>49840</v>
      </c>
      <c r="G569" s="7">
        <v>10330</v>
      </c>
      <c r="H569" s="3">
        <f t="shared" si="89"/>
        <v>434583.1</v>
      </c>
      <c r="I569" s="7">
        <v>42070</v>
      </c>
      <c r="J569" s="7">
        <v>40010</v>
      </c>
      <c r="K569" s="7">
        <v>41900</v>
      </c>
      <c r="L569" s="3">
        <f t="shared" si="90"/>
        <v>2674058</v>
      </c>
      <c r="M569" s="7">
        <v>63820</v>
      </c>
      <c r="N569" s="7">
        <v>61230</v>
      </c>
      <c r="O569" s="7">
        <v>3140</v>
      </c>
      <c r="P569" s="3">
        <f t="shared" si="91"/>
        <v>147454.39999999999</v>
      </c>
      <c r="Q569" s="7">
        <v>46960</v>
      </c>
      <c r="R569" s="7">
        <v>44810</v>
      </c>
      <c r="S569" s="7">
        <v>47150</v>
      </c>
      <c r="T569" s="3">
        <f t="shared" si="92"/>
        <v>2038766</v>
      </c>
      <c r="U569" s="7">
        <v>43240</v>
      </c>
      <c r="V569" s="7">
        <v>41920</v>
      </c>
      <c r="W569" s="3">
        <f t="shared" si="93"/>
        <v>102520</v>
      </c>
      <c r="X569" s="3">
        <f t="shared" si="94"/>
        <v>5294861.5</v>
      </c>
      <c r="Y569" s="3">
        <f t="shared" si="95"/>
        <v>51647.107881388998</v>
      </c>
      <c r="AA569" s="3">
        <f t="shared" si="96"/>
        <v>417330</v>
      </c>
      <c r="AB569" s="3">
        <f t="shared" si="97"/>
        <v>22272784</v>
      </c>
      <c r="AC569" s="3">
        <f t="shared" si="98"/>
        <v>53369.717010519256</v>
      </c>
    </row>
    <row r="570" spans="1:29" x14ac:dyDescent="0.2">
      <c r="A570" s="2" t="s">
        <v>7</v>
      </c>
      <c r="B570" s="2" t="s">
        <v>8</v>
      </c>
      <c r="C570" s="3">
        <v>42350</v>
      </c>
      <c r="D570" s="3">
        <f t="shared" si="88"/>
        <v>1782511.5000000002</v>
      </c>
      <c r="E570" s="3">
        <v>42090</v>
      </c>
      <c r="F570" s="3">
        <v>37610</v>
      </c>
      <c r="G570" s="7">
        <v>560</v>
      </c>
      <c r="H570" s="3">
        <f t="shared" si="89"/>
        <v>20658.400000000001</v>
      </c>
      <c r="I570" s="7">
        <v>36890</v>
      </c>
      <c r="J570" s="7">
        <v>36850</v>
      </c>
      <c r="K570" s="7">
        <v>5290</v>
      </c>
      <c r="L570" s="3">
        <f t="shared" si="90"/>
        <v>271112.5</v>
      </c>
      <c r="M570" s="7">
        <v>51250</v>
      </c>
      <c r="N570" s="7">
        <v>44520</v>
      </c>
      <c r="O570" s="7">
        <v>370</v>
      </c>
      <c r="P570" s="3">
        <f t="shared" si="91"/>
        <v>11688.3</v>
      </c>
      <c r="Q570" s="7">
        <v>31590</v>
      </c>
      <c r="R570" s="7">
        <v>30270</v>
      </c>
      <c r="S570" s="7">
        <v>4040</v>
      </c>
      <c r="T570" s="3">
        <f t="shared" si="92"/>
        <v>143420</v>
      </c>
      <c r="U570" s="7">
        <v>35500</v>
      </c>
      <c r="V570" s="7">
        <v>34940</v>
      </c>
      <c r="W570" s="3">
        <f t="shared" si="93"/>
        <v>10260</v>
      </c>
      <c r="X570" s="3">
        <f t="shared" si="94"/>
        <v>446879.2</v>
      </c>
      <c r="Y570" s="3">
        <f t="shared" si="95"/>
        <v>43555.477582846004</v>
      </c>
      <c r="AA570" s="3">
        <f t="shared" si="96"/>
        <v>32090</v>
      </c>
      <c r="AB570" s="3">
        <f t="shared" si="97"/>
        <v>1335632.3000000003</v>
      </c>
      <c r="AC570" s="3">
        <f t="shared" si="98"/>
        <v>41621.449049548151</v>
      </c>
    </row>
    <row r="571" spans="1:29" x14ac:dyDescent="0.2">
      <c r="A571" s="2" t="s">
        <v>9</v>
      </c>
      <c r="B571" s="2" t="s">
        <v>10</v>
      </c>
      <c r="C571" s="3">
        <v>22540</v>
      </c>
      <c r="D571" s="3">
        <f t="shared" si="88"/>
        <v>820230.6</v>
      </c>
      <c r="E571" s="3">
        <v>36390</v>
      </c>
      <c r="F571" s="3">
        <v>32360</v>
      </c>
      <c r="G571" s="7" t="s">
        <v>736</v>
      </c>
      <c r="H571" s="3" t="str">
        <f t="shared" si="89"/>
        <v xml:space="preserve"> </v>
      </c>
      <c r="I571" s="7">
        <v>41080</v>
      </c>
      <c r="J571" s="7">
        <v>41850</v>
      </c>
      <c r="K571" s="7">
        <v>1470</v>
      </c>
      <c r="L571" s="3">
        <f t="shared" si="90"/>
        <v>61049.1</v>
      </c>
      <c r="M571" s="7">
        <v>41530</v>
      </c>
      <c r="N571" s="7">
        <v>33330</v>
      </c>
      <c r="O571" s="7">
        <v>90</v>
      </c>
      <c r="P571" s="3">
        <f t="shared" si="91"/>
        <v>2361.6</v>
      </c>
      <c r="Q571" s="7">
        <v>26240</v>
      </c>
      <c r="R571" s="7">
        <v>24080</v>
      </c>
      <c r="S571" s="7">
        <v>1740</v>
      </c>
      <c r="T571" s="3">
        <f t="shared" si="92"/>
        <v>49242</v>
      </c>
      <c r="U571" s="7">
        <v>28300</v>
      </c>
      <c r="V571" s="7">
        <v>26860</v>
      </c>
      <c r="W571" s="3" t="str">
        <f t="shared" si="93"/>
        <v xml:space="preserve"> </v>
      </c>
      <c r="X571" s="3" t="str">
        <f t="shared" si="94"/>
        <v xml:space="preserve"> </v>
      </c>
      <c r="Y571" s="3" t="str">
        <f t="shared" si="95"/>
        <v xml:space="preserve"> </v>
      </c>
      <c r="AA571" s="3" t="str">
        <f t="shared" si="96"/>
        <v xml:space="preserve"> </v>
      </c>
      <c r="AB571" s="3" t="str">
        <f t="shared" si="97"/>
        <v xml:space="preserve"> </v>
      </c>
      <c r="AC571" s="3" t="str">
        <f t="shared" si="98"/>
        <v xml:space="preserve"> </v>
      </c>
    </row>
    <row r="572" spans="1:29" x14ac:dyDescent="0.2">
      <c r="A572" s="2" t="s">
        <v>11</v>
      </c>
      <c r="B572" s="2" t="s">
        <v>12</v>
      </c>
      <c r="C572" s="3">
        <v>28220</v>
      </c>
      <c r="D572" s="3">
        <f t="shared" si="88"/>
        <v>1260869.6000000001</v>
      </c>
      <c r="E572" s="3">
        <v>44680</v>
      </c>
      <c r="F572" s="3">
        <v>39170</v>
      </c>
      <c r="G572" s="7" t="s">
        <v>736</v>
      </c>
      <c r="H572" s="3" t="str">
        <f t="shared" si="89"/>
        <v xml:space="preserve"> </v>
      </c>
      <c r="I572" s="7">
        <v>44630</v>
      </c>
      <c r="J572" s="7">
        <v>40140</v>
      </c>
      <c r="K572" s="7">
        <v>690</v>
      </c>
      <c r="L572" s="3">
        <f t="shared" si="90"/>
        <v>34672.5</v>
      </c>
      <c r="M572" s="7">
        <v>50250</v>
      </c>
      <c r="N572" s="7">
        <v>45390</v>
      </c>
      <c r="O572" s="7">
        <v>110</v>
      </c>
      <c r="P572" s="3" t="str">
        <f t="shared" si="91"/>
        <v xml:space="preserve"> </v>
      </c>
      <c r="Q572" s="7" t="s">
        <v>705</v>
      </c>
      <c r="R572" s="7" t="s">
        <v>705</v>
      </c>
      <c r="S572" s="7">
        <v>5150</v>
      </c>
      <c r="T572" s="3">
        <f t="shared" si="92"/>
        <v>181073.99999999997</v>
      </c>
      <c r="U572" s="7">
        <v>35160</v>
      </c>
      <c r="V572" s="7">
        <v>34850</v>
      </c>
      <c r="W572" s="3" t="str">
        <f t="shared" si="93"/>
        <v xml:space="preserve"> </v>
      </c>
      <c r="X572" s="3" t="str">
        <f t="shared" si="94"/>
        <v xml:space="preserve"> </v>
      </c>
      <c r="Y572" s="3" t="str">
        <f t="shared" si="95"/>
        <v xml:space="preserve"> </v>
      </c>
      <c r="AA572" s="3" t="str">
        <f t="shared" si="96"/>
        <v xml:space="preserve"> </v>
      </c>
      <c r="AB572" s="3" t="str">
        <f t="shared" si="97"/>
        <v xml:space="preserve"> </v>
      </c>
      <c r="AC572" s="3" t="str">
        <f t="shared" si="98"/>
        <v xml:space="preserve"> </v>
      </c>
    </row>
    <row r="573" spans="1:29" x14ac:dyDescent="0.2">
      <c r="A573" s="2" t="s">
        <v>13</v>
      </c>
      <c r="B573" s="2" t="s">
        <v>14</v>
      </c>
      <c r="C573" s="3">
        <v>184330</v>
      </c>
      <c r="D573" s="3">
        <f t="shared" si="88"/>
        <v>7113294.7000000002</v>
      </c>
      <c r="E573" s="3">
        <v>38590</v>
      </c>
      <c r="F573" s="3">
        <v>35190</v>
      </c>
      <c r="G573" s="7">
        <v>4130</v>
      </c>
      <c r="H573" s="3">
        <f t="shared" si="89"/>
        <v>137405.1</v>
      </c>
      <c r="I573" s="7">
        <v>33270</v>
      </c>
      <c r="J573" s="7">
        <v>32140</v>
      </c>
      <c r="K573" s="7">
        <v>24970</v>
      </c>
      <c r="L573" s="3">
        <f t="shared" si="90"/>
        <v>1101676.3999999999</v>
      </c>
      <c r="M573" s="7">
        <v>44120</v>
      </c>
      <c r="N573" s="7">
        <v>40410</v>
      </c>
      <c r="O573" s="7">
        <v>960</v>
      </c>
      <c r="P573" s="3">
        <f t="shared" si="91"/>
        <v>30556.799999999999</v>
      </c>
      <c r="Q573" s="7">
        <v>31830</v>
      </c>
      <c r="R573" s="7">
        <v>29400</v>
      </c>
      <c r="S573" s="7">
        <v>16410</v>
      </c>
      <c r="T573" s="3">
        <f t="shared" si="92"/>
        <v>510351</v>
      </c>
      <c r="U573" s="7">
        <v>31100</v>
      </c>
      <c r="V573" s="7">
        <v>29550</v>
      </c>
      <c r="W573" s="3">
        <f t="shared" si="93"/>
        <v>46470</v>
      </c>
      <c r="X573" s="3">
        <f t="shared" si="94"/>
        <v>1779989.3</v>
      </c>
      <c r="Y573" s="3">
        <f t="shared" si="95"/>
        <v>38304.052076608561</v>
      </c>
      <c r="AA573" s="3">
        <f t="shared" si="96"/>
        <v>137860</v>
      </c>
      <c r="AB573" s="3">
        <f t="shared" si="97"/>
        <v>5333305.4000000004</v>
      </c>
      <c r="AC573" s="3">
        <f t="shared" si="98"/>
        <v>38686.387639634413</v>
      </c>
    </row>
    <row r="574" spans="1:29" x14ac:dyDescent="0.2">
      <c r="A574" s="2" t="s">
        <v>15</v>
      </c>
      <c r="B574" s="2" t="s">
        <v>16</v>
      </c>
      <c r="C574" s="3">
        <v>3460</v>
      </c>
      <c r="D574" s="3">
        <f t="shared" si="88"/>
        <v>133659.80000000002</v>
      </c>
      <c r="E574" s="3">
        <v>38630</v>
      </c>
      <c r="F574" s="3">
        <v>34600</v>
      </c>
      <c r="G574" s="7" t="s">
        <v>736</v>
      </c>
      <c r="H574" s="3" t="str">
        <f t="shared" si="89"/>
        <v xml:space="preserve"> </v>
      </c>
      <c r="I574" s="7">
        <v>35040</v>
      </c>
      <c r="J574" s="7">
        <v>35130</v>
      </c>
      <c r="K574" s="7">
        <v>790</v>
      </c>
      <c r="L574" s="3">
        <f t="shared" si="90"/>
        <v>31402.5</v>
      </c>
      <c r="M574" s="7">
        <v>39750</v>
      </c>
      <c r="N574" s="7">
        <v>32860</v>
      </c>
      <c r="O574" s="7" t="s">
        <v>202</v>
      </c>
      <c r="P574" s="3" t="str">
        <f t="shared" si="91"/>
        <v xml:space="preserve"> </v>
      </c>
      <c r="Q574" s="7" t="s">
        <v>202</v>
      </c>
      <c r="R574" s="7" t="s">
        <v>202</v>
      </c>
      <c r="S574" s="7">
        <v>210</v>
      </c>
      <c r="T574" s="3">
        <f t="shared" si="92"/>
        <v>6050.0999999999995</v>
      </c>
      <c r="U574" s="7">
        <v>28810</v>
      </c>
      <c r="V574" s="7">
        <v>27480</v>
      </c>
      <c r="W574" s="3" t="str">
        <f t="shared" si="93"/>
        <v xml:space="preserve"> </v>
      </c>
      <c r="X574" s="3" t="str">
        <f t="shared" si="94"/>
        <v xml:space="preserve"> </v>
      </c>
      <c r="Y574" s="3" t="str">
        <f t="shared" si="95"/>
        <v xml:space="preserve"> </v>
      </c>
      <c r="AA574" s="3" t="str">
        <f t="shared" si="96"/>
        <v xml:space="preserve"> </v>
      </c>
      <c r="AB574" s="3" t="str">
        <f t="shared" si="97"/>
        <v xml:space="preserve"> </v>
      </c>
      <c r="AC574" s="3" t="str">
        <f t="shared" si="98"/>
        <v xml:space="preserve"> </v>
      </c>
    </row>
    <row r="575" spans="1:29" x14ac:dyDescent="0.2">
      <c r="A575" s="2" t="s">
        <v>17</v>
      </c>
      <c r="B575" s="2" t="s">
        <v>18</v>
      </c>
      <c r="C575" s="3">
        <v>43590</v>
      </c>
      <c r="D575" s="3">
        <f t="shared" si="88"/>
        <v>1742292.3</v>
      </c>
      <c r="E575" s="3">
        <v>39970</v>
      </c>
      <c r="F575" s="3">
        <v>36180</v>
      </c>
      <c r="G575" s="7">
        <v>1070</v>
      </c>
      <c r="H575" s="3">
        <f t="shared" si="89"/>
        <v>44843.7</v>
      </c>
      <c r="I575" s="7">
        <v>41910</v>
      </c>
      <c r="J575" s="7">
        <v>39020</v>
      </c>
      <c r="K575" s="7">
        <v>3580</v>
      </c>
      <c r="L575" s="3">
        <f t="shared" si="90"/>
        <v>199083.8</v>
      </c>
      <c r="M575" s="7">
        <v>55610</v>
      </c>
      <c r="N575" s="7">
        <v>55520</v>
      </c>
      <c r="O575" s="7">
        <v>290</v>
      </c>
      <c r="P575" s="3">
        <f t="shared" si="91"/>
        <v>11243.300000000001</v>
      </c>
      <c r="Q575" s="7">
        <v>38770</v>
      </c>
      <c r="R575" s="7">
        <v>35690</v>
      </c>
      <c r="S575" s="7">
        <v>4100</v>
      </c>
      <c r="T575" s="3">
        <f t="shared" si="92"/>
        <v>115415</v>
      </c>
      <c r="U575" s="7">
        <v>28150</v>
      </c>
      <c r="V575" s="7">
        <v>26660</v>
      </c>
      <c r="W575" s="3">
        <f t="shared" si="93"/>
        <v>9040</v>
      </c>
      <c r="X575" s="3">
        <f t="shared" si="94"/>
        <v>370585.8</v>
      </c>
      <c r="Y575" s="3">
        <f t="shared" si="95"/>
        <v>40994.004424778759</v>
      </c>
      <c r="AA575" s="3">
        <f t="shared" si="96"/>
        <v>34550</v>
      </c>
      <c r="AB575" s="3">
        <f t="shared" si="97"/>
        <v>1371706.5</v>
      </c>
      <c r="AC575" s="3">
        <f t="shared" si="98"/>
        <v>39702.06946454414</v>
      </c>
    </row>
    <row r="576" spans="1:29" x14ac:dyDescent="0.2">
      <c r="A576" s="2" t="s">
        <v>19</v>
      </c>
      <c r="B576" s="2" t="s">
        <v>20</v>
      </c>
      <c r="C576" s="3">
        <v>340370</v>
      </c>
      <c r="D576" s="3">
        <f t="shared" si="88"/>
        <v>18022591.5</v>
      </c>
      <c r="E576" s="3">
        <v>52950</v>
      </c>
      <c r="F576" s="3">
        <v>49140</v>
      </c>
      <c r="G576" s="7">
        <v>4830</v>
      </c>
      <c r="H576" s="3">
        <f t="shared" si="89"/>
        <v>242127.90000000002</v>
      </c>
      <c r="I576" s="7">
        <v>50130</v>
      </c>
      <c r="J576" s="7">
        <v>46600</v>
      </c>
      <c r="K576" s="7">
        <v>29780</v>
      </c>
      <c r="L576" s="3">
        <f t="shared" si="90"/>
        <v>1799307.6</v>
      </c>
      <c r="M576" s="7">
        <v>60420</v>
      </c>
      <c r="N576" s="7">
        <v>55480</v>
      </c>
      <c r="O576" s="7">
        <v>2070</v>
      </c>
      <c r="P576" s="3">
        <f t="shared" si="91"/>
        <v>90417.600000000006</v>
      </c>
      <c r="Q576" s="7">
        <v>43680</v>
      </c>
      <c r="R576" s="7">
        <v>41170</v>
      </c>
      <c r="S576" s="7">
        <v>31570</v>
      </c>
      <c r="T576" s="3">
        <f t="shared" si="92"/>
        <v>1441801.9000000001</v>
      </c>
      <c r="U576" s="7">
        <v>45670</v>
      </c>
      <c r="V576" s="7">
        <v>44870</v>
      </c>
      <c r="W576" s="3">
        <f t="shared" si="93"/>
        <v>68250</v>
      </c>
      <c r="X576" s="3">
        <f t="shared" si="94"/>
        <v>3573655</v>
      </c>
      <c r="Y576" s="3">
        <f t="shared" si="95"/>
        <v>52361.245421245418</v>
      </c>
      <c r="AA576" s="3">
        <f t="shared" si="96"/>
        <v>272120</v>
      </c>
      <c r="AB576" s="3">
        <f t="shared" si="97"/>
        <v>14448936.5</v>
      </c>
      <c r="AC576" s="3">
        <f t="shared" si="98"/>
        <v>53097.664633250039</v>
      </c>
    </row>
    <row r="577" spans="1:29" x14ac:dyDescent="0.2">
      <c r="A577" s="2" t="s">
        <v>21</v>
      </c>
      <c r="B577" s="2" t="s">
        <v>22</v>
      </c>
      <c r="C577" s="3">
        <v>21040</v>
      </c>
      <c r="D577" s="3">
        <f t="shared" si="88"/>
        <v>880734.4</v>
      </c>
      <c r="E577" s="3">
        <v>41860</v>
      </c>
      <c r="F577" s="3">
        <v>37130</v>
      </c>
      <c r="G577" s="7">
        <v>1170</v>
      </c>
      <c r="H577" s="3">
        <f t="shared" si="89"/>
        <v>39873.599999999999</v>
      </c>
      <c r="I577" s="7">
        <v>34080</v>
      </c>
      <c r="J577" s="7">
        <v>29870</v>
      </c>
      <c r="K577" s="7">
        <v>5700</v>
      </c>
      <c r="L577" s="3">
        <f t="shared" si="90"/>
        <v>279927</v>
      </c>
      <c r="M577" s="7">
        <v>49110</v>
      </c>
      <c r="N577" s="7">
        <v>44600</v>
      </c>
      <c r="O577" s="7">
        <v>630</v>
      </c>
      <c r="P577" s="3">
        <f t="shared" si="91"/>
        <v>20538</v>
      </c>
      <c r="Q577" s="7">
        <v>32600</v>
      </c>
      <c r="R577" s="7">
        <v>31790</v>
      </c>
      <c r="S577" s="7">
        <v>1980</v>
      </c>
      <c r="T577" s="3">
        <f t="shared" si="92"/>
        <v>62884.800000000003</v>
      </c>
      <c r="U577" s="7">
        <v>31760</v>
      </c>
      <c r="V577" s="7">
        <v>30820</v>
      </c>
      <c r="W577" s="3">
        <f t="shared" si="93"/>
        <v>9480</v>
      </c>
      <c r="X577" s="3">
        <f t="shared" si="94"/>
        <v>403223.39999999997</v>
      </c>
      <c r="Y577" s="3">
        <f t="shared" si="95"/>
        <v>42534.113924050624</v>
      </c>
      <c r="AA577" s="3">
        <f t="shared" si="96"/>
        <v>11560</v>
      </c>
      <c r="AB577" s="3">
        <f t="shared" si="97"/>
        <v>477511.00000000006</v>
      </c>
      <c r="AC577" s="3">
        <f t="shared" si="98"/>
        <v>41307.17993079585</v>
      </c>
    </row>
    <row r="578" spans="1:29" x14ac:dyDescent="0.2">
      <c r="A578" s="2" t="s">
        <v>23</v>
      </c>
      <c r="B578" s="2" t="s">
        <v>24</v>
      </c>
      <c r="C578" s="3">
        <v>15330</v>
      </c>
      <c r="D578" s="3">
        <f t="shared" si="88"/>
        <v>783976.2</v>
      </c>
      <c r="E578" s="3">
        <v>51140</v>
      </c>
      <c r="F578" s="3">
        <v>45910</v>
      </c>
      <c r="G578" s="7" t="s">
        <v>736</v>
      </c>
      <c r="H578" s="3" t="str">
        <f t="shared" si="89"/>
        <v xml:space="preserve"> </v>
      </c>
      <c r="I578" s="7">
        <v>44130</v>
      </c>
      <c r="J578" s="7">
        <v>36670</v>
      </c>
      <c r="K578" s="7">
        <v>1560</v>
      </c>
      <c r="L578" s="3">
        <f t="shared" si="90"/>
        <v>93178.799999999988</v>
      </c>
      <c r="M578" s="7">
        <v>59730</v>
      </c>
      <c r="N578" s="7">
        <v>63100</v>
      </c>
      <c r="O578" s="7" t="s">
        <v>202</v>
      </c>
      <c r="P578" s="3" t="str">
        <f t="shared" si="91"/>
        <v xml:space="preserve"> </v>
      </c>
      <c r="Q578" s="7" t="s">
        <v>202</v>
      </c>
      <c r="R578" s="7" t="s">
        <v>202</v>
      </c>
      <c r="S578" s="7">
        <v>4290</v>
      </c>
      <c r="T578" s="3">
        <f t="shared" si="92"/>
        <v>163792.20000000001</v>
      </c>
      <c r="U578" s="7">
        <v>38180</v>
      </c>
      <c r="V578" s="7">
        <v>29790</v>
      </c>
      <c r="W578" s="3" t="str">
        <f t="shared" si="93"/>
        <v xml:space="preserve"> </v>
      </c>
      <c r="X578" s="3" t="str">
        <f t="shared" si="94"/>
        <v xml:space="preserve"> </v>
      </c>
      <c r="Y578" s="3" t="str">
        <f t="shared" si="95"/>
        <v xml:space="preserve"> </v>
      </c>
      <c r="AA578" s="3" t="str">
        <f t="shared" si="96"/>
        <v xml:space="preserve"> </v>
      </c>
      <c r="AB578" s="3" t="str">
        <f t="shared" si="97"/>
        <v xml:space="preserve"> </v>
      </c>
      <c r="AC578" s="3" t="str">
        <f t="shared" si="98"/>
        <v xml:space="preserve"> </v>
      </c>
    </row>
    <row r="579" spans="1:29" x14ac:dyDescent="0.2">
      <c r="A579" s="2" t="s">
        <v>25</v>
      </c>
      <c r="B579" s="2" t="s">
        <v>26</v>
      </c>
      <c r="C579" s="3">
        <v>97650</v>
      </c>
      <c r="D579" s="3">
        <f t="shared" si="88"/>
        <v>3784914</v>
      </c>
      <c r="E579" s="3">
        <v>38760</v>
      </c>
      <c r="F579" s="3">
        <v>35290</v>
      </c>
      <c r="G579" s="7">
        <v>3080</v>
      </c>
      <c r="H579" s="3">
        <f t="shared" si="89"/>
        <v>97974.8</v>
      </c>
      <c r="I579" s="7">
        <v>31810</v>
      </c>
      <c r="J579" s="7">
        <v>30780</v>
      </c>
      <c r="K579" s="7">
        <v>12270</v>
      </c>
      <c r="L579" s="3">
        <f t="shared" si="90"/>
        <v>600616.5</v>
      </c>
      <c r="M579" s="7">
        <v>48950</v>
      </c>
      <c r="N579" s="7">
        <v>49700</v>
      </c>
      <c r="O579" s="7">
        <v>910</v>
      </c>
      <c r="P579" s="3">
        <f t="shared" si="91"/>
        <v>27099.8</v>
      </c>
      <c r="Q579" s="7">
        <v>29780</v>
      </c>
      <c r="R579" s="7">
        <v>30840</v>
      </c>
      <c r="S579" s="7">
        <v>4720</v>
      </c>
      <c r="T579" s="3">
        <f t="shared" si="92"/>
        <v>135133.6</v>
      </c>
      <c r="U579" s="7">
        <v>28630</v>
      </c>
      <c r="V579" s="7">
        <v>27320</v>
      </c>
      <c r="W579" s="3">
        <f t="shared" si="93"/>
        <v>20980</v>
      </c>
      <c r="X579" s="3">
        <f t="shared" si="94"/>
        <v>860824.70000000007</v>
      </c>
      <c r="Y579" s="3">
        <f t="shared" si="95"/>
        <v>41030.729265967595</v>
      </c>
      <c r="AA579" s="3">
        <f t="shared" si="96"/>
        <v>76670</v>
      </c>
      <c r="AB579" s="3">
        <f t="shared" si="97"/>
        <v>2924089.3</v>
      </c>
      <c r="AC579" s="3">
        <f t="shared" si="98"/>
        <v>38138.637015781926</v>
      </c>
    </row>
    <row r="580" spans="1:29" x14ac:dyDescent="0.2">
      <c r="A580" s="2" t="s">
        <v>27</v>
      </c>
      <c r="B580" s="2" t="s">
        <v>28</v>
      </c>
      <c r="C580" s="3">
        <v>133420</v>
      </c>
      <c r="D580" s="3">
        <f t="shared" ref="D580:D643" si="99">IF(AND(C580&lt;&gt;"**",C580&lt;&gt;"x",E580&lt;&gt;"*",E580&lt;&gt;"x"),C580*(E580/1000)," ")</f>
        <v>6253395.3999999994</v>
      </c>
      <c r="E580" s="3">
        <v>46870</v>
      </c>
      <c r="F580" s="3">
        <v>43290</v>
      </c>
      <c r="G580" s="7">
        <v>2990</v>
      </c>
      <c r="H580" s="3">
        <f t="shared" ref="H580:H643" si="100">IF(AND(G580&lt;&gt;"**",G580&lt;&gt;"x",I580&lt;&gt;"*",I580&lt;&gt;"x",I580&lt;&gt;"#"),G580*(I580/1000)," ")</f>
        <v>116550.2</v>
      </c>
      <c r="I580" s="7">
        <v>38980</v>
      </c>
      <c r="J580" s="7">
        <v>36860</v>
      </c>
      <c r="K580" s="7">
        <v>12190</v>
      </c>
      <c r="L580" s="3">
        <f t="shared" ref="L580:L643" si="101">IF(AND(K580&lt;&gt;"**",K580&lt;&gt;"x",M580&lt;&gt;"*",M580&lt;&gt;"x",M580&lt;&gt;"#"),K580*(M580/1000)," ")</f>
        <v>700315.5</v>
      </c>
      <c r="M580" s="7">
        <v>57450</v>
      </c>
      <c r="N580" s="7">
        <v>53480</v>
      </c>
      <c r="O580" s="7">
        <v>690</v>
      </c>
      <c r="P580" s="3">
        <f t="shared" ref="P580:P643" si="102">IF(AND(O580&lt;&gt;"**",O580&lt;&gt;"x",Q580&lt;&gt;"*",Q580&lt;&gt;"x",Q580&lt;&gt;"#"),O580*(Q580/1000)," ")</f>
        <v>27731.1</v>
      </c>
      <c r="Q580" s="7">
        <v>40190</v>
      </c>
      <c r="R580" s="7">
        <v>38560</v>
      </c>
      <c r="S580" s="7">
        <v>12330</v>
      </c>
      <c r="T580" s="3">
        <f t="shared" ref="T580:T643" si="103">IF(AND(S580&lt;&gt;"**",S580&lt;&gt;"x",U580&lt;&gt;"*",U580&lt;&gt;"x",U580&lt;&gt;"#"),S580*(U580/1000)," ")</f>
        <v>453127.5</v>
      </c>
      <c r="U580" s="7">
        <v>36750</v>
      </c>
      <c r="V580" s="7">
        <v>35600</v>
      </c>
      <c r="W580" s="3">
        <f t="shared" ref="W580:W643" si="104">IF(AND(G580&lt;&gt;"**",G580&lt;&gt;" ",G580&lt;&gt;"x",K580&lt;&gt;"**",K580&lt;&gt;" ",K580&lt;&gt;"x",O580&lt;&gt;"**",O580&lt;&gt;" ",O580&lt;&gt;"x",S580&lt;&gt;"**",S580&lt;&gt;" ",S580&lt;&gt;"x"),G580+K580+O580+S580," ")</f>
        <v>28200</v>
      </c>
      <c r="X580" s="3">
        <f t="shared" ref="X580:X643" si="105">IF(AND(H580&lt;&gt;" ",L580&lt;&gt;" ",P580&lt;&gt;" ",T580&lt;&gt;" "),H580+L580+P580+T580," ")</f>
        <v>1297724.2999999998</v>
      </c>
      <c r="Y580" s="3">
        <f t="shared" ref="Y580:Y643" si="106">IF(AND(X580&lt;&gt;" ",W580&lt;&gt;" "),(X580*1000)/W580," ")</f>
        <v>46018.592198581551</v>
      </c>
      <c r="AA580" s="3">
        <f t="shared" ref="AA580:AA643" si="107">IF(AND(C580&lt;&gt;" ",W580&lt;&gt;" "),C580-W580," ")</f>
        <v>105220</v>
      </c>
      <c r="AB580" s="3">
        <f t="shared" ref="AB580:AB643" si="108">IF(AND(D580&lt;&gt;" ",X580&lt;&gt;" "),D580-X580," ")</f>
        <v>4955671.0999999996</v>
      </c>
      <c r="AC580" s="3">
        <f t="shared" ref="AC580:AC643" si="109">IF(AND(AB580&lt;&gt;" ",AA580&lt;&gt;" "),(AB580*1000)/AA580," ")</f>
        <v>47098.18570613952</v>
      </c>
    </row>
    <row r="581" spans="1:29" x14ac:dyDescent="0.2">
      <c r="A581" s="2" t="s">
        <v>29</v>
      </c>
      <c r="B581" s="2" t="s">
        <v>30</v>
      </c>
      <c r="C581" s="3">
        <v>57070</v>
      </c>
      <c r="D581" s="3">
        <f t="shared" si="99"/>
        <v>2895731.8000000003</v>
      </c>
      <c r="E581" s="3">
        <v>50740</v>
      </c>
      <c r="F581" s="3">
        <v>46140</v>
      </c>
      <c r="G581" s="7">
        <v>630</v>
      </c>
      <c r="H581" s="3">
        <f t="shared" si="100"/>
        <v>25105.5</v>
      </c>
      <c r="I581" s="7">
        <v>39850</v>
      </c>
      <c r="J581" s="7">
        <v>35680</v>
      </c>
      <c r="K581" s="7">
        <v>4290</v>
      </c>
      <c r="L581" s="3">
        <f t="shared" si="101"/>
        <v>259502.1</v>
      </c>
      <c r="M581" s="7">
        <v>60490</v>
      </c>
      <c r="N581" s="7">
        <v>62240</v>
      </c>
      <c r="O581" s="7">
        <v>170</v>
      </c>
      <c r="P581" s="3">
        <f t="shared" si="102"/>
        <v>7401.8</v>
      </c>
      <c r="Q581" s="7">
        <v>43540</v>
      </c>
      <c r="R581" s="7">
        <v>43070</v>
      </c>
      <c r="S581" s="7">
        <v>8130</v>
      </c>
      <c r="T581" s="3">
        <f t="shared" si="103"/>
        <v>322273.2</v>
      </c>
      <c r="U581" s="7">
        <v>39640</v>
      </c>
      <c r="V581" s="7">
        <v>36670</v>
      </c>
      <c r="W581" s="3">
        <f t="shared" si="104"/>
        <v>13220</v>
      </c>
      <c r="X581" s="3">
        <f t="shared" si="105"/>
        <v>614282.6</v>
      </c>
      <c r="Y581" s="3">
        <f t="shared" si="106"/>
        <v>46466.157337367622</v>
      </c>
      <c r="AA581" s="3">
        <f t="shared" si="107"/>
        <v>43850</v>
      </c>
      <c r="AB581" s="3">
        <f t="shared" si="108"/>
        <v>2281449.2000000002</v>
      </c>
      <c r="AC581" s="3">
        <f t="shared" si="109"/>
        <v>52028.488027366024</v>
      </c>
    </row>
    <row r="582" spans="1:29" x14ac:dyDescent="0.2">
      <c r="A582" s="2" t="s">
        <v>31</v>
      </c>
      <c r="B582" s="2" t="s">
        <v>32</v>
      </c>
      <c r="C582" s="3">
        <v>4710</v>
      </c>
      <c r="D582" s="3">
        <f t="shared" si="99"/>
        <v>191320.19999999998</v>
      </c>
      <c r="E582" s="3">
        <v>40620</v>
      </c>
      <c r="F582" s="3">
        <v>37900</v>
      </c>
      <c r="G582" s="7">
        <v>220</v>
      </c>
      <c r="H582" s="3">
        <f t="shared" si="100"/>
        <v>6063.2</v>
      </c>
      <c r="I582" s="7">
        <v>27560</v>
      </c>
      <c r="J582" s="7">
        <v>27640</v>
      </c>
      <c r="K582" s="7">
        <v>1710</v>
      </c>
      <c r="L582" s="3">
        <f t="shared" si="101"/>
        <v>75838.5</v>
      </c>
      <c r="M582" s="7">
        <v>44350</v>
      </c>
      <c r="N582" s="7">
        <v>40540</v>
      </c>
      <c r="O582" s="7" t="s">
        <v>202</v>
      </c>
      <c r="P582" s="3" t="str">
        <f t="shared" si="102"/>
        <v xml:space="preserve"> </v>
      </c>
      <c r="Q582" s="7" t="s">
        <v>202</v>
      </c>
      <c r="R582" s="7" t="s">
        <v>202</v>
      </c>
      <c r="S582" s="7" t="s">
        <v>202</v>
      </c>
      <c r="T582" s="3" t="str">
        <f t="shared" si="103"/>
        <v xml:space="preserve"> </v>
      </c>
      <c r="U582" s="7" t="s">
        <v>202</v>
      </c>
      <c r="V582" s="7" t="s">
        <v>202</v>
      </c>
      <c r="W582" s="3" t="str">
        <f t="shared" si="104"/>
        <v xml:space="preserve"> </v>
      </c>
      <c r="X582" s="3" t="str">
        <f t="shared" si="105"/>
        <v xml:space="preserve"> </v>
      </c>
      <c r="Y582" s="3" t="str">
        <f t="shared" si="106"/>
        <v xml:space="preserve"> </v>
      </c>
      <c r="AA582" s="3" t="str">
        <f t="shared" si="107"/>
        <v xml:space="preserve"> </v>
      </c>
      <c r="AB582" s="3" t="str">
        <f t="shared" si="108"/>
        <v xml:space="preserve"> </v>
      </c>
      <c r="AC582" s="3" t="str">
        <f t="shared" si="109"/>
        <v xml:space="preserve"> </v>
      </c>
    </row>
    <row r="583" spans="1:29" x14ac:dyDescent="0.2">
      <c r="A583" s="2" t="s">
        <v>33</v>
      </c>
      <c r="B583" s="2" t="s">
        <v>34</v>
      </c>
      <c r="C583" s="3">
        <v>24310</v>
      </c>
      <c r="D583" s="3">
        <f t="shared" si="99"/>
        <v>756041</v>
      </c>
      <c r="E583" s="3">
        <v>31100</v>
      </c>
      <c r="F583" s="3">
        <v>28220</v>
      </c>
      <c r="G583" s="7">
        <v>360</v>
      </c>
      <c r="H583" s="3">
        <f t="shared" si="100"/>
        <v>11491.2</v>
      </c>
      <c r="I583" s="7">
        <v>31920</v>
      </c>
      <c r="J583" s="7">
        <v>28060</v>
      </c>
      <c r="K583" s="7">
        <v>2740</v>
      </c>
      <c r="L583" s="3">
        <f t="shared" si="101"/>
        <v>89159.599999999991</v>
      </c>
      <c r="M583" s="7">
        <v>32540</v>
      </c>
      <c r="N583" s="7">
        <v>30850</v>
      </c>
      <c r="O583" s="7">
        <v>160</v>
      </c>
      <c r="P583" s="3">
        <f t="shared" si="102"/>
        <v>4211.2</v>
      </c>
      <c r="Q583" s="7">
        <v>26320</v>
      </c>
      <c r="R583" s="7">
        <v>24670</v>
      </c>
      <c r="S583" s="7">
        <v>2130</v>
      </c>
      <c r="T583" s="3">
        <f t="shared" si="103"/>
        <v>50182.799999999996</v>
      </c>
      <c r="U583" s="7">
        <v>23560</v>
      </c>
      <c r="V583" s="7">
        <v>23270</v>
      </c>
      <c r="W583" s="3">
        <f t="shared" si="104"/>
        <v>5390</v>
      </c>
      <c r="X583" s="3">
        <f t="shared" si="105"/>
        <v>155044.79999999999</v>
      </c>
      <c r="Y583" s="3">
        <f t="shared" si="106"/>
        <v>28765.269016697588</v>
      </c>
      <c r="AA583" s="3">
        <f t="shared" si="107"/>
        <v>18920</v>
      </c>
      <c r="AB583" s="3">
        <f t="shared" si="108"/>
        <v>600996.19999999995</v>
      </c>
      <c r="AC583" s="3">
        <f t="shared" si="109"/>
        <v>31765.126849894292</v>
      </c>
    </row>
    <row r="584" spans="1:29" x14ac:dyDescent="0.2">
      <c r="A584" s="2" t="s">
        <v>35</v>
      </c>
      <c r="B584" s="2" t="s">
        <v>36</v>
      </c>
      <c r="C584" s="3">
        <v>35870</v>
      </c>
      <c r="D584" s="3">
        <f t="shared" si="99"/>
        <v>976740.1</v>
      </c>
      <c r="E584" s="3">
        <v>27230</v>
      </c>
      <c r="F584" s="3">
        <v>25550</v>
      </c>
      <c r="G584" s="7">
        <v>640</v>
      </c>
      <c r="H584" s="3">
        <f t="shared" si="100"/>
        <v>18348.800000000003</v>
      </c>
      <c r="I584" s="7">
        <v>28670</v>
      </c>
      <c r="J584" s="7">
        <v>27160</v>
      </c>
      <c r="K584" s="7">
        <v>2530</v>
      </c>
      <c r="L584" s="3">
        <f t="shared" si="101"/>
        <v>82427.399999999994</v>
      </c>
      <c r="M584" s="7">
        <v>32580</v>
      </c>
      <c r="N584" s="7">
        <v>30890</v>
      </c>
      <c r="O584" s="7">
        <v>690</v>
      </c>
      <c r="P584" s="3">
        <f t="shared" si="102"/>
        <v>18850.8</v>
      </c>
      <c r="Q584" s="7">
        <v>27320</v>
      </c>
      <c r="R584" s="7">
        <v>27350</v>
      </c>
      <c r="S584" s="7">
        <v>2880</v>
      </c>
      <c r="T584" s="3">
        <f t="shared" si="103"/>
        <v>75859.199999999997</v>
      </c>
      <c r="U584" s="7">
        <v>26340</v>
      </c>
      <c r="V584" s="7">
        <v>25230</v>
      </c>
      <c r="W584" s="3">
        <f t="shared" si="104"/>
        <v>6740</v>
      </c>
      <c r="X584" s="3">
        <f t="shared" si="105"/>
        <v>195486.2</v>
      </c>
      <c r="Y584" s="3">
        <f t="shared" si="106"/>
        <v>29003.887240356082</v>
      </c>
      <c r="AA584" s="3">
        <f t="shared" si="107"/>
        <v>29130</v>
      </c>
      <c r="AB584" s="3">
        <f t="shared" si="108"/>
        <v>781253.89999999991</v>
      </c>
      <c r="AC584" s="3">
        <f t="shared" si="109"/>
        <v>26819.564023343628</v>
      </c>
    </row>
    <row r="585" spans="1:29" x14ac:dyDescent="0.2">
      <c r="A585" s="2" t="s">
        <v>37</v>
      </c>
      <c r="B585" s="2" t="s">
        <v>38</v>
      </c>
      <c r="C585" s="3">
        <v>59610</v>
      </c>
      <c r="D585" s="3">
        <f t="shared" si="99"/>
        <v>1719152.4</v>
      </c>
      <c r="E585" s="3">
        <v>28840</v>
      </c>
      <c r="F585" s="3">
        <v>27670</v>
      </c>
      <c r="G585" s="7">
        <v>760</v>
      </c>
      <c r="H585" s="3">
        <f t="shared" si="100"/>
        <v>21318</v>
      </c>
      <c r="I585" s="7">
        <v>28050</v>
      </c>
      <c r="J585" s="7">
        <v>26890</v>
      </c>
      <c r="K585" s="7">
        <v>4280</v>
      </c>
      <c r="L585" s="3">
        <f t="shared" si="101"/>
        <v>143208.80000000002</v>
      </c>
      <c r="M585" s="7">
        <v>33460</v>
      </c>
      <c r="N585" s="7">
        <v>30660</v>
      </c>
      <c r="O585" s="7">
        <v>1200</v>
      </c>
      <c r="P585" s="3">
        <f t="shared" si="102"/>
        <v>32460</v>
      </c>
      <c r="Q585" s="7">
        <v>27050</v>
      </c>
      <c r="R585" s="7">
        <v>26650</v>
      </c>
      <c r="S585" s="7">
        <v>7700</v>
      </c>
      <c r="T585" s="3">
        <f t="shared" si="103"/>
        <v>227535</v>
      </c>
      <c r="U585" s="7">
        <v>29550</v>
      </c>
      <c r="V585" s="7">
        <v>29010</v>
      </c>
      <c r="W585" s="3">
        <f t="shared" si="104"/>
        <v>13940</v>
      </c>
      <c r="X585" s="3">
        <f t="shared" si="105"/>
        <v>424521.80000000005</v>
      </c>
      <c r="Y585" s="3">
        <f t="shared" si="106"/>
        <v>30453.500717360119</v>
      </c>
      <c r="AA585" s="3">
        <f t="shared" si="107"/>
        <v>45670</v>
      </c>
      <c r="AB585" s="3">
        <f t="shared" si="108"/>
        <v>1294630.5999999999</v>
      </c>
      <c r="AC585" s="3">
        <f t="shared" si="109"/>
        <v>28347.506021458281</v>
      </c>
    </row>
    <row r="586" spans="1:29" x14ac:dyDescent="0.2">
      <c r="A586" s="2" t="s">
        <v>39</v>
      </c>
      <c r="B586" s="2" t="s">
        <v>40</v>
      </c>
      <c r="C586" s="3">
        <v>10980</v>
      </c>
      <c r="D586" s="3">
        <f t="shared" si="99"/>
        <v>289432.8</v>
      </c>
      <c r="E586" s="3">
        <v>26360</v>
      </c>
      <c r="F586" s="3">
        <v>24290</v>
      </c>
      <c r="G586" s="7">
        <v>80</v>
      </c>
      <c r="H586" s="3">
        <f t="shared" si="100"/>
        <v>2040.8000000000002</v>
      </c>
      <c r="I586" s="7">
        <v>25510</v>
      </c>
      <c r="J586" s="7">
        <v>23900</v>
      </c>
      <c r="K586" s="7">
        <v>2450</v>
      </c>
      <c r="L586" s="3">
        <f t="shared" si="101"/>
        <v>74431</v>
      </c>
      <c r="M586" s="7">
        <v>30380</v>
      </c>
      <c r="N586" s="7">
        <v>26720</v>
      </c>
      <c r="O586" s="7">
        <v>240</v>
      </c>
      <c r="P586" s="3">
        <f t="shared" si="102"/>
        <v>4924.8</v>
      </c>
      <c r="Q586" s="7">
        <v>20520</v>
      </c>
      <c r="R586" s="7">
        <v>19370</v>
      </c>
      <c r="S586" s="7">
        <v>1600</v>
      </c>
      <c r="T586" s="3">
        <f t="shared" si="103"/>
        <v>38640</v>
      </c>
      <c r="U586" s="7">
        <v>24150</v>
      </c>
      <c r="V586" s="7">
        <v>23490</v>
      </c>
      <c r="W586" s="3">
        <f t="shared" si="104"/>
        <v>4370</v>
      </c>
      <c r="X586" s="3">
        <f t="shared" si="105"/>
        <v>120036.6</v>
      </c>
      <c r="Y586" s="3">
        <f t="shared" si="106"/>
        <v>27468.329519450799</v>
      </c>
      <c r="AA586" s="3">
        <f t="shared" si="107"/>
        <v>6610</v>
      </c>
      <c r="AB586" s="3">
        <f t="shared" si="108"/>
        <v>169396.19999999998</v>
      </c>
      <c r="AC586" s="3">
        <f t="shared" si="109"/>
        <v>25627.261724659602</v>
      </c>
    </row>
    <row r="587" spans="1:29" x14ac:dyDescent="0.2">
      <c r="A587" s="2" t="s">
        <v>41</v>
      </c>
      <c r="B587" s="2" t="s">
        <v>42</v>
      </c>
      <c r="C587" s="3">
        <v>46510</v>
      </c>
      <c r="D587" s="3">
        <f t="shared" si="99"/>
        <v>1319953.8</v>
      </c>
      <c r="E587" s="3">
        <v>28380</v>
      </c>
      <c r="F587" s="3">
        <v>26670</v>
      </c>
      <c r="G587" s="7">
        <v>630</v>
      </c>
      <c r="H587" s="3">
        <f t="shared" si="100"/>
        <v>18402.3</v>
      </c>
      <c r="I587" s="7">
        <v>29210</v>
      </c>
      <c r="J587" s="7">
        <v>28270</v>
      </c>
      <c r="K587" s="7">
        <v>2990</v>
      </c>
      <c r="L587" s="3">
        <f t="shared" si="101"/>
        <v>126476.99999999999</v>
      </c>
      <c r="M587" s="7">
        <v>42300</v>
      </c>
      <c r="N587" s="7">
        <v>33980</v>
      </c>
      <c r="O587" s="7">
        <v>750</v>
      </c>
      <c r="P587" s="3">
        <f t="shared" si="102"/>
        <v>18847.5</v>
      </c>
      <c r="Q587" s="7">
        <v>25130</v>
      </c>
      <c r="R587" s="7">
        <v>24370</v>
      </c>
      <c r="S587" s="7">
        <v>8390</v>
      </c>
      <c r="T587" s="3">
        <f t="shared" si="103"/>
        <v>225187.6</v>
      </c>
      <c r="U587" s="7">
        <v>26840</v>
      </c>
      <c r="V587" s="7">
        <v>26420</v>
      </c>
      <c r="W587" s="3">
        <f t="shared" si="104"/>
        <v>12760</v>
      </c>
      <c r="X587" s="3">
        <f t="shared" si="105"/>
        <v>388914.4</v>
      </c>
      <c r="Y587" s="3">
        <f t="shared" si="106"/>
        <v>30479.184952978056</v>
      </c>
      <c r="AA587" s="3">
        <f t="shared" si="107"/>
        <v>33750</v>
      </c>
      <c r="AB587" s="3">
        <f t="shared" si="108"/>
        <v>931039.4</v>
      </c>
      <c r="AC587" s="3">
        <f t="shared" si="109"/>
        <v>27586.352592592593</v>
      </c>
    </row>
    <row r="588" spans="1:29" x14ac:dyDescent="0.2">
      <c r="A588" s="2" t="s">
        <v>523</v>
      </c>
      <c r="B588" s="2" t="s">
        <v>524</v>
      </c>
      <c r="C588" s="3">
        <v>12200</v>
      </c>
      <c r="D588" s="3">
        <f t="shared" si="99"/>
        <v>305366</v>
      </c>
      <c r="E588" s="3">
        <v>25030</v>
      </c>
      <c r="F588" s="3">
        <v>23300</v>
      </c>
      <c r="G588" s="7" t="s">
        <v>202</v>
      </c>
      <c r="H588" s="3" t="str">
        <f t="shared" si="100"/>
        <v xml:space="preserve"> </v>
      </c>
      <c r="I588" s="7" t="s">
        <v>202</v>
      </c>
      <c r="J588" s="7" t="s">
        <v>202</v>
      </c>
      <c r="K588" s="7">
        <v>1300</v>
      </c>
      <c r="L588" s="3">
        <f t="shared" si="101"/>
        <v>37128</v>
      </c>
      <c r="M588" s="7">
        <v>28560</v>
      </c>
      <c r="N588" s="7">
        <v>24510</v>
      </c>
      <c r="O588" s="7">
        <v>70</v>
      </c>
      <c r="P588" s="3">
        <f t="shared" si="102"/>
        <v>1599.5</v>
      </c>
      <c r="Q588" s="7">
        <v>22850</v>
      </c>
      <c r="R588" s="7">
        <v>21860</v>
      </c>
      <c r="S588" s="7">
        <v>800</v>
      </c>
      <c r="T588" s="3">
        <f t="shared" si="103"/>
        <v>18976</v>
      </c>
      <c r="U588" s="7">
        <v>23720</v>
      </c>
      <c r="V588" s="7">
        <v>23020</v>
      </c>
      <c r="W588" s="3" t="str">
        <f t="shared" si="104"/>
        <v xml:space="preserve"> </v>
      </c>
      <c r="X588" s="3" t="str">
        <f t="shared" si="105"/>
        <v xml:space="preserve"> </v>
      </c>
      <c r="Y588" s="3" t="str">
        <f t="shared" si="106"/>
        <v xml:space="preserve"> </v>
      </c>
      <c r="AA588" s="3" t="str">
        <f t="shared" si="107"/>
        <v xml:space="preserve"> </v>
      </c>
      <c r="AB588" s="3" t="str">
        <f t="shared" si="108"/>
        <v xml:space="preserve"> </v>
      </c>
      <c r="AC588" s="3" t="str">
        <f t="shared" si="109"/>
        <v xml:space="preserve"> </v>
      </c>
    </row>
    <row r="589" spans="1:29" x14ac:dyDescent="0.2">
      <c r="A589" s="2" t="s">
        <v>43</v>
      </c>
      <c r="B589" s="2" t="s">
        <v>44</v>
      </c>
      <c r="C589" s="3">
        <v>20980</v>
      </c>
      <c r="D589" s="3">
        <f t="shared" si="99"/>
        <v>575271.60000000009</v>
      </c>
      <c r="E589" s="3">
        <v>27420</v>
      </c>
      <c r="F589" s="3">
        <v>25610</v>
      </c>
      <c r="G589" s="7">
        <v>260</v>
      </c>
      <c r="H589" s="3">
        <f t="shared" si="100"/>
        <v>7810.4</v>
      </c>
      <c r="I589" s="7">
        <v>30040</v>
      </c>
      <c r="J589" s="7">
        <v>28440</v>
      </c>
      <c r="K589" s="7">
        <v>2100</v>
      </c>
      <c r="L589" s="3">
        <f t="shared" si="101"/>
        <v>61593</v>
      </c>
      <c r="M589" s="7">
        <v>29330</v>
      </c>
      <c r="N589" s="7">
        <v>24300</v>
      </c>
      <c r="O589" s="7">
        <v>90</v>
      </c>
      <c r="P589" s="3">
        <f t="shared" si="102"/>
        <v>1967.3999999999999</v>
      </c>
      <c r="Q589" s="7">
        <v>21860</v>
      </c>
      <c r="R589" s="7">
        <v>21090</v>
      </c>
      <c r="S589" s="7" t="s">
        <v>736</v>
      </c>
      <c r="T589" s="3" t="str">
        <f t="shared" si="103"/>
        <v xml:space="preserve"> </v>
      </c>
      <c r="U589" s="7">
        <v>27090</v>
      </c>
      <c r="V589" s="7">
        <v>26650</v>
      </c>
      <c r="W589" s="3" t="str">
        <f t="shared" si="104"/>
        <v xml:space="preserve"> </v>
      </c>
      <c r="X589" s="3" t="str">
        <f t="shared" si="105"/>
        <v xml:space="preserve"> </v>
      </c>
      <c r="Y589" s="3" t="str">
        <f t="shared" si="106"/>
        <v xml:space="preserve"> </v>
      </c>
      <c r="AA589" s="3" t="str">
        <f t="shared" si="107"/>
        <v xml:space="preserve"> </v>
      </c>
      <c r="AB589" s="3" t="str">
        <f t="shared" si="108"/>
        <v xml:space="preserve"> </v>
      </c>
      <c r="AC589" s="3" t="str">
        <f t="shared" si="109"/>
        <v xml:space="preserve"> </v>
      </c>
    </row>
    <row r="590" spans="1:29" x14ac:dyDescent="0.2">
      <c r="A590" s="2" t="s">
        <v>45</v>
      </c>
      <c r="B590" s="2" t="s">
        <v>46</v>
      </c>
      <c r="C590" s="3">
        <v>89280</v>
      </c>
      <c r="D590" s="3">
        <f t="shared" si="99"/>
        <v>4930934.3999999994</v>
      </c>
      <c r="E590" s="3">
        <v>55230</v>
      </c>
      <c r="F590" s="3">
        <v>53450</v>
      </c>
      <c r="G590" s="7">
        <v>2740</v>
      </c>
      <c r="H590" s="3">
        <f t="shared" si="100"/>
        <v>141630.6</v>
      </c>
      <c r="I590" s="7">
        <v>51690</v>
      </c>
      <c r="J590" s="7">
        <v>49520</v>
      </c>
      <c r="K590" s="7">
        <v>8200</v>
      </c>
      <c r="L590" s="3">
        <f t="shared" si="101"/>
        <v>600978</v>
      </c>
      <c r="M590" s="7">
        <v>73290</v>
      </c>
      <c r="N590" s="7">
        <v>75320</v>
      </c>
      <c r="O590" s="7">
        <v>500</v>
      </c>
      <c r="P590" s="3">
        <f t="shared" si="102"/>
        <v>24135</v>
      </c>
      <c r="Q590" s="7">
        <v>48270</v>
      </c>
      <c r="R590" s="7">
        <v>46750</v>
      </c>
      <c r="S590" s="7">
        <v>7750</v>
      </c>
      <c r="T590" s="3">
        <f t="shared" si="103"/>
        <v>424932.5</v>
      </c>
      <c r="U590" s="7">
        <v>54830</v>
      </c>
      <c r="V590" s="7">
        <v>51560</v>
      </c>
      <c r="W590" s="3">
        <f t="shared" si="104"/>
        <v>19190</v>
      </c>
      <c r="X590" s="3">
        <f t="shared" si="105"/>
        <v>1191676.1000000001</v>
      </c>
      <c r="Y590" s="3">
        <f t="shared" si="106"/>
        <v>62098.806670140701</v>
      </c>
      <c r="AA590" s="3">
        <f t="shared" si="107"/>
        <v>70090</v>
      </c>
      <c r="AB590" s="3">
        <f t="shared" si="108"/>
        <v>3739258.2999999993</v>
      </c>
      <c r="AC590" s="3">
        <f t="shared" si="109"/>
        <v>53349.383649593372</v>
      </c>
    </row>
    <row r="591" spans="1:29" x14ac:dyDescent="0.2">
      <c r="A591" s="2" t="s">
        <v>47</v>
      </c>
      <c r="B591" s="2" t="s">
        <v>48</v>
      </c>
      <c r="C591" s="3">
        <v>19700</v>
      </c>
      <c r="D591" s="3">
        <f t="shared" si="99"/>
        <v>1460558</v>
      </c>
      <c r="E591" s="3">
        <v>74140</v>
      </c>
      <c r="F591" s="3">
        <v>76650</v>
      </c>
      <c r="G591" s="7">
        <v>180</v>
      </c>
      <c r="H591" s="3">
        <f t="shared" si="100"/>
        <v>11368.8</v>
      </c>
      <c r="I591" s="7">
        <v>63160</v>
      </c>
      <c r="J591" s="7">
        <v>64860</v>
      </c>
      <c r="K591" s="7">
        <v>1930</v>
      </c>
      <c r="L591" s="3">
        <f t="shared" si="101"/>
        <v>169820.69999999998</v>
      </c>
      <c r="M591" s="7">
        <v>87990</v>
      </c>
      <c r="N591" s="7">
        <v>96410</v>
      </c>
      <c r="O591" s="7" t="s">
        <v>736</v>
      </c>
      <c r="P591" s="3" t="str">
        <f t="shared" si="102"/>
        <v xml:space="preserve"> </v>
      </c>
      <c r="Q591" s="7">
        <v>72660</v>
      </c>
      <c r="R591" s="7">
        <v>79100</v>
      </c>
      <c r="S591" s="7">
        <v>1990</v>
      </c>
      <c r="T591" s="3">
        <f t="shared" si="103"/>
        <v>130345</v>
      </c>
      <c r="U591" s="7">
        <v>65500</v>
      </c>
      <c r="V591" s="7">
        <v>68510</v>
      </c>
      <c r="W591" s="3" t="str">
        <f t="shared" si="104"/>
        <v xml:space="preserve"> </v>
      </c>
      <c r="X591" s="3" t="str">
        <f t="shared" si="105"/>
        <v xml:space="preserve"> </v>
      </c>
      <c r="Y591" s="3" t="str">
        <f t="shared" si="106"/>
        <v xml:space="preserve"> </v>
      </c>
      <c r="AA591" s="3" t="str">
        <f t="shared" si="107"/>
        <v xml:space="preserve"> </v>
      </c>
      <c r="AB591" s="3" t="str">
        <f t="shared" si="108"/>
        <v xml:space="preserve"> </v>
      </c>
      <c r="AC591" s="3" t="str">
        <f t="shared" si="109"/>
        <v xml:space="preserve"> </v>
      </c>
    </row>
    <row r="592" spans="1:29" x14ac:dyDescent="0.2">
      <c r="A592" s="2" t="s">
        <v>49</v>
      </c>
      <c r="B592" s="2" t="s">
        <v>50</v>
      </c>
      <c r="C592" s="3">
        <v>21250</v>
      </c>
      <c r="D592" s="3">
        <f t="shared" si="99"/>
        <v>688712.49999999988</v>
      </c>
      <c r="E592" s="3">
        <v>32410</v>
      </c>
      <c r="F592" s="3">
        <v>30190</v>
      </c>
      <c r="G592" s="7">
        <v>310</v>
      </c>
      <c r="H592" s="3">
        <f t="shared" si="100"/>
        <v>7774.7999999999993</v>
      </c>
      <c r="I592" s="7">
        <v>25080</v>
      </c>
      <c r="J592" s="7">
        <v>23950</v>
      </c>
      <c r="K592" s="7">
        <v>2350</v>
      </c>
      <c r="L592" s="3">
        <f t="shared" si="101"/>
        <v>93577</v>
      </c>
      <c r="M592" s="7">
        <v>39820</v>
      </c>
      <c r="N592" s="7">
        <v>36620</v>
      </c>
      <c r="O592" s="7">
        <v>280</v>
      </c>
      <c r="P592" s="3">
        <f t="shared" si="102"/>
        <v>8215.2000000000007</v>
      </c>
      <c r="Q592" s="7">
        <v>29340</v>
      </c>
      <c r="R592" s="7">
        <v>27730</v>
      </c>
      <c r="S592" s="7">
        <v>1430</v>
      </c>
      <c r="T592" s="3">
        <f t="shared" si="103"/>
        <v>35163.699999999997</v>
      </c>
      <c r="U592" s="7">
        <v>24590</v>
      </c>
      <c r="V592" s="7">
        <v>22640</v>
      </c>
      <c r="W592" s="3">
        <f t="shared" si="104"/>
        <v>4370</v>
      </c>
      <c r="X592" s="3">
        <f t="shared" si="105"/>
        <v>144730.70000000001</v>
      </c>
      <c r="Y592" s="3">
        <f t="shared" si="106"/>
        <v>33119.153318077806</v>
      </c>
      <c r="AA592" s="3">
        <f t="shared" si="107"/>
        <v>16880</v>
      </c>
      <c r="AB592" s="3">
        <f t="shared" si="108"/>
        <v>543981.79999999981</v>
      </c>
      <c r="AC592" s="3">
        <f t="shared" si="109"/>
        <v>32226.40995260662</v>
      </c>
    </row>
    <row r="593" spans="1:29" x14ac:dyDescent="0.2">
      <c r="A593" s="2" t="s">
        <v>51</v>
      </c>
      <c r="B593" s="2" t="s">
        <v>52</v>
      </c>
      <c r="C593" s="3">
        <v>37440</v>
      </c>
      <c r="D593" s="3">
        <f t="shared" si="99"/>
        <v>1559750.4</v>
      </c>
      <c r="E593" s="3">
        <v>41660</v>
      </c>
      <c r="F593" s="3">
        <v>37590</v>
      </c>
      <c r="G593" s="7">
        <v>380</v>
      </c>
      <c r="H593" s="3">
        <f t="shared" si="100"/>
        <v>15169.6</v>
      </c>
      <c r="I593" s="7">
        <v>39920</v>
      </c>
      <c r="J593" s="7">
        <v>39570</v>
      </c>
      <c r="K593" s="7">
        <v>4110</v>
      </c>
      <c r="L593" s="3">
        <f t="shared" si="101"/>
        <v>176483.4</v>
      </c>
      <c r="M593" s="7">
        <v>42940</v>
      </c>
      <c r="N593" s="7">
        <v>40240</v>
      </c>
      <c r="O593" s="7">
        <v>350</v>
      </c>
      <c r="P593" s="3">
        <f t="shared" si="102"/>
        <v>20471.5</v>
      </c>
      <c r="Q593" s="7">
        <v>58490</v>
      </c>
      <c r="R593" s="7">
        <v>62430</v>
      </c>
      <c r="S593" s="7">
        <v>3390</v>
      </c>
      <c r="T593" s="3">
        <f t="shared" si="103"/>
        <v>114853.20000000001</v>
      </c>
      <c r="U593" s="7">
        <v>33880</v>
      </c>
      <c r="V593" s="7">
        <v>31370</v>
      </c>
      <c r="W593" s="3">
        <f t="shared" si="104"/>
        <v>8230</v>
      </c>
      <c r="X593" s="3">
        <f t="shared" si="105"/>
        <v>326977.7</v>
      </c>
      <c r="Y593" s="3">
        <f t="shared" si="106"/>
        <v>39729.975698663424</v>
      </c>
      <c r="AA593" s="3">
        <f t="shared" si="107"/>
        <v>29210</v>
      </c>
      <c r="AB593" s="3">
        <f t="shared" si="108"/>
        <v>1232772.7</v>
      </c>
      <c r="AC593" s="3">
        <f t="shared" si="109"/>
        <v>42203.789798014375</v>
      </c>
    </row>
    <row r="594" spans="1:29" x14ac:dyDescent="0.2">
      <c r="A594" s="2" t="s">
        <v>53</v>
      </c>
      <c r="B594" s="2" t="s">
        <v>54</v>
      </c>
      <c r="C594" s="3">
        <v>141180</v>
      </c>
      <c r="D594" s="3">
        <f t="shared" si="99"/>
        <v>5116363.2</v>
      </c>
      <c r="E594" s="3">
        <v>36240</v>
      </c>
      <c r="F594" s="3">
        <v>35260</v>
      </c>
      <c r="G594" s="7">
        <v>1630</v>
      </c>
      <c r="H594" s="3">
        <f t="shared" si="100"/>
        <v>60570.799999999996</v>
      </c>
      <c r="I594" s="7">
        <v>37160</v>
      </c>
      <c r="J594" s="7">
        <v>35760</v>
      </c>
      <c r="K594" s="7">
        <v>3710</v>
      </c>
      <c r="L594" s="3">
        <f t="shared" si="101"/>
        <v>191510.19999999998</v>
      </c>
      <c r="M594" s="7">
        <v>51620</v>
      </c>
      <c r="N594" s="7">
        <v>51320</v>
      </c>
      <c r="O594" s="7">
        <v>960</v>
      </c>
      <c r="P594" s="3">
        <f t="shared" si="102"/>
        <v>29539.200000000001</v>
      </c>
      <c r="Q594" s="7">
        <v>30770</v>
      </c>
      <c r="R594" s="7">
        <v>30080</v>
      </c>
      <c r="S594" s="7">
        <v>4780</v>
      </c>
      <c r="T594" s="3">
        <f t="shared" si="103"/>
        <v>153246.80000000002</v>
      </c>
      <c r="U594" s="7">
        <v>32060</v>
      </c>
      <c r="V594" s="7">
        <v>30950</v>
      </c>
      <c r="W594" s="3">
        <f t="shared" si="104"/>
        <v>11080</v>
      </c>
      <c r="X594" s="3">
        <f t="shared" si="105"/>
        <v>434867</v>
      </c>
      <c r="Y594" s="3">
        <f t="shared" si="106"/>
        <v>39247.924187725628</v>
      </c>
      <c r="AA594" s="3">
        <f t="shared" si="107"/>
        <v>130100</v>
      </c>
      <c r="AB594" s="3">
        <f t="shared" si="108"/>
        <v>4681496.2</v>
      </c>
      <c r="AC594" s="3">
        <f t="shared" si="109"/>
        <v>35983.82936202921</v>
      </c>
    </row>
    <row r="595" spans="1:29" x14ac:dyDescent="0.2">
      <c r="A595" s="2" t="s">
        <v>55</v>
      </c>
      <c r="B595" s="2" t="s">
        <v>56</v>
      </c>
      <c r="C595" s="3">
        <v>16870</v>
      </c>
      <c r="D595" s="3">
        <f t="shared" si="99"/>
        <v>779394</v>
      </c>
      <c r="E595" s="3">
        <v>46200</v>
      </c>
      <c r="F595" s="3">
        <v>45920</v>
      </c>
      <c r="G595" s="7">
        <v>190</v>
      </c>
      <c r="H595" s="3">
        <f t="shared" si="100"/>
        <v>6638.5999999999995</v>
      </c>
      <c r="I595" s="7">
        <v>34940</v>
      </c>
      <c r="J595" s="7">
        <v>29660</v>
      </c>
      <c r="K595" s="7">
        <v>440</v>
      </c>
      <c r="L595" s="3">
        <f t="shared" si="101"/>
        <v>21872.400000000001</v>
      </c>
      <c r="M595" s="7">
        <v>49710</v>
      </c>
      <c r="N595" s="7">
        <v>48140</v>
      </c>
      <c r="O595" s="7">
        <v>50</v>
      </c>
      <c r="P595" s="3">
        <f t="shared" si="102"/>
        <v>2288</v>
      </c>
      <c r="Q595" s="7">
        <v>45760</v>
      </c>
      <c r="R595" s="7">
        <v>46070</v>
      </c>
      <c r="S595" s="7">
        <v>1590</v>
      </c>
      <c r="T595" s="3">
        <f t="shared" si="103"/>
        <v>60197.4</v>
      </c>
      <c r="U595" s="7">
        <v>37860</v>
      </c>
      <c r="V595" s="7">
        <v>37440</v>
      </c>
      <c r="W595" s="3">
        <f t="shared" si="104"/>
        <v>2270</v>
      </c>
      <c r="X595" s="3">
        <f t="shared" si="105"/>
        <v>90996.4</v>
      </c>
      <c r="Y595" s="3">
        <f t="shared" si="106"/>
        <v>40086.519823788549</v>
      </c>
      <c r="AA595" s="3">
        <f t="shared" si="107"/>
        <v>14600</v>
      </c>
      <c r="AB595" s="3">
        <f t="shared" si="108"/>
        <v>688397.6</v>
      </c>
      <c r="AC595" s="3">
        <f t="shared" si="109"/>
        <v>47150.520547945205</v>
      </c>
    </row>
    <row r="596" spans="1:29" x14ac:dyDescent="0.2">
      <c r="A596" s="2" t="s">
        <v>57</v>
      </c>
      <c r="B596" s="2" t="s">
        <v>58</v>
      </c>
      <c r="C596" s="3">
        <v>24020</v>
      </c>
      <c r="D596" s="3">
        <f t="shared" si="99"/>
        <v>863999.4</v>
      </c>
      <c r="E596" s="3">
        <v>35970</v>
      </c>
      <c r="F596" s="3">
        <v>34020</v>
      </c>
      <c r="G596" s="7">
        <v>300</v>
      </c>
      <c r="H596" s="3">
        <f t="shared" si="100"/>
        <v>9105</v>
      </c>
      <c r="I596" s="7">
        <v>30350</v>
      </c>
      <c r="J596" s="7">
        <v>27950</v>
      </c>
      <c r="K596" s="7">
        <v>1780</v>
      </c>
      <c r="L596" s="3">
        <f t="shared" si="101"/>
        <v>71609.399999999994</v>
      </c>
      <c r="M596" s="7">
        <v>40230</v>
      </c>
      <c r="N596" s="7">
        <v>36710</v>
      </c>
      <c r="O596" s="7">
        <v>70</v>
      </c>
      <c r="P596" s="3">
        <f t="shared" si="102"/>
        <v>1984.5</v>
      </c>
      <c r="Q596" s="7">
        <v>28350</v>
      </c>
      <c r="R596" s="7">
        <v>27570</v>
      </c>
      <c r="S596" s="7">
        <v>1020</v>
      </c>
      <c r="T596" s="3">
        <f t="shared" si="103"/>
        <v>28784.399999999998</v>
      </c>
      <c r="U596" s="7">
        <v>28220</v>
      </c>
      <c r="V596" s="7">
        <v>28100</v>
      </c>
      <c r="W596" s="3">
        <f t="shared" si="104"/>
        <v>3170</v>
      </c>
      <c r="X596" s="3">
        <f t="shared" si="105"/>
        <v>111483.29999999999</v>
      </c>
      <c r="Y596" s="3">
        <f t="shared" si="106"/>
        <v>35168.233438485797</v>
      </c>
      <c r="AA596" s="3">
        <f t="shared" si="107"/>
        <v>20850</v>
      </c>
      <c r="AB596" s="3">
        <f t="shared" si="108"/>
        <v>752516.10000000009</v>
      </c>
      <c r="AC596" s="3">
        <f t="shared" si="109"/>
        <v>36091.899280575548</v>
      </c>
    </row>
    <row r="597" spans="1:29" x14ac:dyDescent="0.2">
      <c r="A597" s="2" t="s">
        <v>525</v>
      </c>
      <c r="B597" s="2" t="s">
        <v>526</v>
      </c>
      <c r="C597" s="3">
        <v>1490</v>
      </c>
      <c r="D597" s="3">
        <f t="shared" si="99"/>
        <v>53252.600000000006</v>
      </c>
      <c r="E597" s="3">
        <v>35740</v>
      </c>
      <c r="F597" s="3">
        <v>33720</v>
      </c>
      <c r="G597" s="7" t="s">
        <v>202</v>
      </c>
      <c r="H597" s="3" t="str">
        <f t="shared" si="100"/>
        <v xml:space="preserve"> </v>
      </c>
      <c r="I597" s="7" t="s">
        <v>202</v>
      </c>
      <c r="J597" s="7" t="s">
        <v>202</v>
      </c>
      <c r="K597" s="7">
        <v>260</v>
      </c>
      <c r="L597" s="3">
        <f t="shared" si="101"/>
        <v>10688.6</v>
      </c>
      <c r="M597" s="7">
        <v>41110</v>
      </c>
      <c r="N597" s="7">
        <v>41060</v>
      </c>
      <c r="O597" s="7" t="s">
        <v>202</v>
      </c>
      <c r="P597" s="3" t="str">
        <f t="shared" si="102"/>
        <v xml:space="preserve"> </v>
      </c>
      <c r="Q597" s="7" t="s">
        <v>202</v>
      </c>
      <c r="R597" s="7" t="s">
        <v>202</v>
      </c>
      <c r="S597" s="7" t="s">
        <v>736</v>
      </c>
      <c r="T597" s="3" t="str">
        <f t="shared" si="103"/>
        <v xml:space="preserve"> </v>
      </c>
      <c r="U597" s="7">
        <v>32870</v>
      </c>
      <c r="V597" s="7">
        <v>19760</v>
      </c>
      <c r="W597" s="3" t="str">
        <f t="shared" si="104"/>
        <v xml:space="preserve"> </v>
      </c>
      <c r="X597" s="3" t="str">
        <f t="shared" si="105"/>
        <v xml:space="preserve"> </v>
      </c>
      <c r="Y597" s="3" t="str">
        <f t="shared" si="106"/>
        <v xml:space="preserve"> </v>
      </c>
      <c r="AA597" s="3" t="str">
        <f t="shared" si="107"/>
        <v xml:space="preserve"> </v>
      </c>
      <c r="AB597" s="3" t="str">
        <f t="shared" si="108"/>
        <v xml:space="preserve"> </v>
      </c>
      <c r="AC597" s="3" t="str">
        <f t="shared" si="109"/>
        <v xml:space="preserve"> </v>
      </c>
    </row>
    <row r="598" spans="1:29" x14ac:dyDescent="0.2">
      <c r="A598" s="2" t="s">
        <v>59</v>
      </c>
      <c r="B598" s="2" t="s">
        <v>60</v>
      </c>
      <c r="C598" s="3">
        <v>30770</v>
      </c>
      <c r="D598" s="3">
        <f t="shared" si="99"/>
        <v>1180952.6000000001</v>
      </c>
      <c r="E598" s="3">
        <v>38380</v>
      </c>
      <c r="F598" s="3">
        <v>34990</v>
      </c>
      <c r="G598" s="7">
        <v>460</v>
      </c>
      <c r="H598" s="3">
        <f t="shared" si="100"/>
        <v>15414.599999999999</v>
      </c>
      <c r="I598" s="7">
        <v>33510</v>
      </c>
      <c r="J598" s="7">
        <v>33550</v>
      </c>
      <c r="K598" s="7">
        <v>2350</v>
      </c>
      <c r="L598" s="3">
        <f t="shared" si="101"/>
        <v>97548.5</v>
      </c>
      <c r="M598" s="7">
        <v>41510</v>
      </c>
      <c r="N598" s="7">
        <v>37390</v>
      </c>
      <c r="O598" s="7">
        <v>110</v>
      </c>
      <c r="P598" s="3">
        <f t="shared" si="102"/>
        <v>3931.4</v>
      </c>
      <c r="Q598" s="7">
        <v>35740</v>
      </c>
      <c r="R598" s="7">
        <v>33270</v>
      </c>
      <c r="S598" s="7">
        <v>2070</v>
      </c>
      <c r="T598" s="3">
        <f t="shared" si="103"/>
        <v>68517</v>
      </c>
      <c r="U598" s="7">
        <v>33100</v>
      </c>
      <c r="V598" s="7">
        <v>32210</v>
      </c>
      <c r="W598" s="3">
        <f t="shared" si="104"/>
        <v>4990</v>
      </c>
      <c r="X598" s="3">
        <f t="shared" si="105"/>
        <v>185411.5</v>
      </c>
      <c r="Y598" s="3">
        <f t="shared" si="106"/>
        <v>37156.613226452908</v>
      </c>
      <c r="AA598" s="3">
        <f t="shared" si="107"/>
        <v>25780</v>
      </c>
      <c r="AB598" s="3">
        <f t="shared" si="108"/>
        <v>995541.10000000009</v>
      </c>
      <c r="AC598" s="3">
        <f t="shared" si="109"/>
        <v>38616.799844840963</v>
      </c>
    </row>
    <row r="599" spans="1:29" x14ac:dyDescent="0.2">
      <c r="A599" s="2" t="s">
        <v>527</v>
      </c>
      <c r="B599" s="2" t="s">
        <v>528</v>
      </c>
      <c r="C599" s="3">
        <v>21950</v>
      </c>
      <c r="D599" s="3">
        <f t="shared" si="99"/>
        <v>1069843</v>
      </c>
      <c r="E599" s="3">
        <v>48740</v>
      </c>
      <c r="F599" s="3">
        <v>46900</v>
      </c>
      <c r="G599" s="7" t="s">
        <v>202</v>
      </c>
      <c r="H599" s="3" t="str">
        <f t="shared" si="100"/>
        <v xml:space="preserve"> </v>
      </c>
      <c r="I599" s="7" t="s">
        <v>202</v>
      </c>
      <c r="J599" s="7" t="s">
        <v>202</v>
      </c>
      <c r="K599" s="7">
        <v>1570</v>
      </c>
      <c r="L599" s="3">
        <f t="shared" si="101"/>
        <v>83115.8</v>
      </c>
      <c r="M599" s="7">
        <v>52940</v>
      </c>
      <c r="N599" s="7">
        <v>51820</v>
      </c>
      <c r="O599" s="7">
        <v>690</v>
      </c>
      <c r="P599" s="3">
        <f t="shared" si="102"/>
        <v>32761.199999999997</v>
      </c>
      <c r="Q599" s="7">
        <v>47480</v>
      </c>
      <c r="R599" s="7">
        <v>46040</v>
      </c>
      <c r="S599" s="7">
        <v>9550</v>
      </c>
      <c r="T599" s="3">
        <f t="shared" si="103"/>
        <v>457254</v>
      </c>
      <c r="U599" s="7">
        <v>47880</v>
      </c>
      <c r="V599" s="7">
        <v>45460</v>
      </c>
      <c r="W599" s="3" t="str">
        <f t="shared" si="104"/>
        <v xml:space="preserve"> </v>
      </c>
      <c r="X599" s="3" t="str">
        <f t="shared" si="105"/>
        <v xml:space="preserve"> </v>
      </c>
      <c r="Y599" s="3" t="str">
        <f t="shared" si="106"/>
        <v xml:space="preserve"> </v>
      </c>
      <c r="AA599" s="3" t="str">
        <f t="shared" si="107"/>
        <v xml:space="preserve"> </v>
      </c>
      <c r="AB599" s="3" t="str">
        <f t="shared" si="108"/>
        <v xml:space="preserve"> </v>
      </c>
      <c r="AC599" s="3" t="str">
        <f t="shared" si="109"/>
        <v xml:space="preserve"> </v>
      </c>
    </row>
    <row r="600" spans="1:29" x14ac:dyDescent="0.2">
      <c r="A600" s="2" t="s">
        <v>61</v>
      </c>
      <c r="B600" s="2" t="s">
        <v>62</v>
      </c>
      <c r="C600" s="3">
        <v>25090</v>
      </c>
      <c r="D600" s="3">
        <f t="shared" si="99"/>
        <v>1418588.6</v>
      </c>
      <c r="E600" s="3">
        <v>56540</v>
      </c>
      <c r="F600" s="3">
        <v>49220</v>
      </c>
      <c r="G600" s="7">
        <v>140</v>
      </c>
      <c r="H600" s="3">
        <f t="shared" si="100"/>
        <v>6706</v>
      </c>
      <c r="I600" s="7">
        <v>47900</v>
      </c>
      <c r="J600" s="7">
        <v>37970</v>
      </c>
      <c r="K600" s="7">
        <v>1180</v>
      </c>
      <c r="L600" s="3">
        <f t="shared" si="101"/>
        <v>73455</v>
      </c>
      <c r="M600" s="7">
        <v>62250</v>
      </c>
      <c r="N600" s="7">
        <v>65530</v>
      </c>
      <c r="O600" s="7">
        <v>730</v>
      </c>
      <c r="P600" s="3">
        <f t="shared" si="102"/>
        <v>40201.1</v>
      </c>
      <c r="Q600" s="7">
        <v>55070</v>
      </c>
      <c r="R600" s="7">
        <v>48400</v>
      </c>
      <c r="S600" s="7">
        <v>9200</v>
      </c>
      <c r="T600" s="3">
        <f t="shared" si="103"/>
        <v>564328</v>
      </c>
      <c r="U600" s="7">
        <v>61340</v>
      </c>
      <c r="V600" s="7">
        <v>49030</v>
      </c>
      <c r="W600" s="3">
        <f t="shared" si="104"/>
        <v>11250</v>
      </c>
      <c r="X600" s="3">
        <f t="shared" si="105"/>
        <v>684690.1</v>
      </c>
      <c r="Y600" s="3">
        <f t="shared" si="106"/>
        <v>60861.342222222222</v>
      </c>
      <c r="AA600" s="3">
        <f t="shared" si="107"/>
        <v>13840</v>
      </c>
      <c r="AB600" s="3">
        <f t="shared" si="108"/>
        <v>733898.50000000012</v>
      </c>
      <c r="AC600" s="3">
        <f t="shared" si="109"/>
        <v>53027.348265895962</v>
      </c>
    </row>
    <row r="601" spans="1:29" x14ac:dyDescent="0.2">
      <c r="A601" s="2" t="s">
        <v>529</v>
      </c>
      <c r="B601" s="2" t="s">
        <v>530</v>
      </c>
      <c r="C601" s="3">
        <v>57180</v>
      </c>
      <c r="D601" s="3">
        <f t="shared" si="99"/>
        <v>2718337.1999999997</v>
      </c>
      <c r="E601" s="3">
        <v>47540</v>
      </c>
      <c r="F601" s="3">
        <v>41970</v>
      </c>
      <c r="G601" s="7" t="s">
        <v>202</v>
      </c>
      <c r="H601" s="3" t="str">
        <f t="shared" si="100"/>
        <v xml:space="preserve"> </v>
      </c>
      <c r="I601" s="7" t="s">
        <v>202</v>
      </c>
      <c r="J601" s="7" t="s">
        <v>202</v>
      </c>
      <c r="K601" s="7">
        <v>2390</v>
      </c>
      <c r="L601" s="3">
        <f t="shared" si="101"/>
        <v>127530.4</v>
      </c>
      <c r="M601" s="7">
        <v>53360</v>
      </c>
      <c r="N601" s="7">
        <v>45760</v>
      </c>
      <c r="O601" s="7">
        <v>2390</v>
      </c>
      <c r="P601" s="3">
        <f t="shared" si="102"/>
        <v>123658.6</v>
      </c>
      <c r="Q601" s="7">
        <v>51740</v>
      </c>
      <c r="R601" s="7">
        <v>49860</v>
      </c>
      <c r="S601" s="7">
        <v>25270</v>
      </c>
      <c r="T601" s="3">
        <f t="shared" si="103"/>
        <v>1176571.2</v>
      </c>
      <c r="U601" s="7">
        <v>46560</v>
      </c>
      <c r="V601" s="7">
        <v>39270</v>
      </c>
      <c r="W601" s="3" t="str">
        <f t="shared" si="104"/>
        <v xml:space="preserve"> </v>
      </c>
      <c r="X601" s="3" t="str">
        <f t="shared" si="105"/>
        <v xml:space="preserve"> </v>
      </c>
      <c r="Y601" s="3" t="str">
        <f t="shared" si="106"/>
        <v xml:space="preserve"> </v>
      </c>
      <c r="AA601" s="3" t="str">
        <f t="shared" si="107"/>
        <v xml:space="preserve"> </v>
      </c>
      <c r="AB601" s="3" t="str">
        <f t="shared" si="108"/>
        <v xml:space="preserve"> </v>
      </c>
      <c r="AC601" s="3" t="str">
        <f t="shared" si="109"/>
        <v xml:space="preserve"> </v>
      </c>
    </row>
    <row r="602" spans="1:29" x14ac:dyDescent="0.2">
      <c r="A602" s="2" t="s">
        <v>63</v>
      </c>
      <c r="B602" s="2" t="s">
        <v>64</v>
      </c>
      <c r="C602" s="3">
        <v>17680</v>
      </c>
      <c r="D602" s="3">
        <f t="shared" si="99"/>
        <v>775091.20000000007</v>
      </c>
      <c r="E602" s="3">
        <v>43840</v>
      </c>
      <c r="F602" s="3">
        <v>40790</v>
      </c>
      <c r="G602" s="7">
        <v>120</v>
      </c>
      <c r="H602" s="3">
        <f t="shared" si="100"/>
        <v>5151.6000000000004</v>
      </c>
      <c r="I602" s="7">
        <v>42930</v>
      </c>
      <c r="J602" s="7">
        <v>43300</v>
      </c>
      <c r="K602" s="7">
        <v>1200</v>
      </c>
      <c r="L602" s="3">
        <f t="shared" si="101"/>
        <v>56664</v>
      </c>
      <c r="M602" s="7">
        <v>47220</v>
      </c>
      <c r="N602" s="7">
        <v>47450</v>
      </c>
      <c r="O602" s="7">
        <v>270</v>
      </c>
      <c r="P602" s="3">
        <f t="shared" si="102"/>
        <v>11107.8</v>
      </c>
      <c r="Q602" s="7">
        <v>41140</v>
      </c>
      <c r="R602" s="7">
        <v>37860</v>
      </c>
      <c r="S602" s="7">
        <v>1590</v>
      </c>
      <c r="T602" s="3">
        <f t="shared" si="103"/>
        <v>56969.7</v>
      </c>
      <c r="U602" s="7">
        <v>35830</v>
      </c>
      <c r="V602" s="7">
        <v>33870</v>
      </c>
      <c r="W602" s="3">
        <f t="shared" si="104"/>
        <v>3180</v>
      </c>
      <c r="X602" s="3">
        <f t="shared" si="105"/>
        <v>129893.09999999999</v>
      </c>
      <c r="Y602" s="3">
        <f t="shared" si="106"/>
        <v>40846.886792452824</v>
      </c>
      <c r="AA602" s="3">
        <f t="shared" si="107"/>
        <v>14500</v>
      </c>
      <c r="AB602" s="3">
        <f t="shared" si="108"/>
        <v>645198.10000000009</v>
      </c>
      <c r="AC602" s="3">
        <f t="shared" si="109"/>
        <v>44496.420689655184</v>
      </c>
    </row>
    <row r="603" spans="1:29" x14ac:dyDescent="0.2">
      <c r="A603" s="2" t="s">
        <v>65</v>
      </c>
      <c r="B603" s="2" t="s">
        <v>66</v>
      </c>
      <c r="C603" s="3">
        <v>6330</v>
      </c>
      <c r="D603" s="3">
        <f t="shared" si="99"/>
        <v>312575.40000000002</v>
      </c>
      <c r="E603" s="3">
        <v>49380</v>
      </c>
      <c r="F603" s="3">
        <v>48620</v>
      </c>
      <c r="G603" s="7">
        <v>90</v>
      </c>
      <c r="H603" s="3">
        <f t="shared" si="100"/>
        <v>4302.9000000000005</v>
      </c>
      <c r="I603" s="7">
        <v>47810</v>
      </c>
      <c r="J603" s="7">
        <v>52170</v>
      </c>
      <c r="K603" s="7">
        <v>140</v>
      </c>
      <c r="L603" s="3">
        <f t="shared" si="101"/>
        <v>7800.8</v>
      </c>
      <c r="M603" s="7">
        <v>55720</v>
      </c>
      <c r="N603" s="7">
        <v>56550</v>
      </c>
      <c r="O603" s="7">
        <v>80</v>
      </c>
      <c r="P603" s="3">
        <f t="shared" si="102"/>
        <v>4374.3999999999996</v>
      </c>
      <c r="Q603" s="7">
        <v>54680</v>
      </c>
      <c r="R603" s="7">
        <v>57530</v>
      </c>
      <c r="S603" s="7">
        <v>150</v>
      </c>
      <c r="T603" s="3">
        <f t="shared" si="103"/>
        <v>7223.9999999999991</v>
      </c>
      <c r="U603" s="7">
        <v>48160</v>
      </c>
      <c r="V603" s="7">
        <v>47160</v>
      </c>
      <c r="W603" s="3">
        <f t="shared" si="104"/>
        <v>460</v>
      </c>
      <c r="X603" s="3">
        <f t="shared" si="105"/>
        <v>23702.1</v>
      </c>
      <c r="Y603" s="3">
        <f t="shared" si="106"/>
        <v>51526.304347826088</v>
      </c>
      <c r="AA603" s="3">
        <f t="shared" si="107"/>
        <v>5870</v>
      </c>
      <c r="AB603" s="3">
        <f t="shared" si="108"/>
        <v>288873.30000000005</v>
      </c>
      <c r="AC603" s="3">
        <f t="shared" si="109"/>
        <v>49211.805792163555</v>
      </c>
    </row>
    <row r="604" spans="1:29" x14ac:dyDescent="0.2">
      <c r="A604" s="2" t="s">
        <v>67</v>
      </c>
      <c r="B604" s="2" t="s">
        <v>68</v>
      </c>
      <c r="C604" s="3">
        <v>13640</v>
      </c>
      <c r="D604" s="3">
        <f t="shared" si="99"/>
        <v>694821.6</v>
      </c>
      <c r="E604" s="3">
        <v>50940</v>
      </c>
      <c r="F604" s="3">
        <v>51950</v>
      </c>
      <c r="G604" s="7">
        <v>490</v>
      </c>
      <c r="H604" s="3">
        <f t="shared" si="100"/>
        <v>25818.1</v>
      </c>
      <c r="I604" s="7">
        <v>52690</v>
      </c>
      <c r="J604" s="7">
        <v>53690</v>
      </c>
      <c r="K604" s="7">
        <v>310</v>
      </c>
      <c r="L604" s="3">
        <f t="shared" si="101"/>
        <v>14684.699999999999</v>
      </c>
      <c r="M604" s="7">
        <v>47370</v>
      </c>
      <c r="N604" s="7">
        <v>45750</v>
      </c>
      <c r="O604" s="7">
        <v>560</v>
      </c>
      <c r="P604" s="3">
        <f t="shared" si="102"/>
        <v>31841.599999999999</v>
      </c>
      <c r="Q604" s="7">
        <v>56860</v>
      </c>
      <c r="R604" s="7">
        <v>56330</v>
      </c>
      <c r="S604" s="7">
        <v>330</v>
      </c>
      <c r="T604" s="3">
        <f t="shared" si="103"/>
        <v>12193.500000000002</v>
      </c>
      <c r="U604" s="7">
        <v>36950</v>
      </c>
      <c r="V604" s="7">
        <v>33830</v>
      </c>
      <c r="W604" s="3">
        <f t="shared" si="104"/>
        <v>1690</v>
      </c>
      <c r="X604" s="3">
        <f t="shared" si="105"/>
        <v>84537.9</v>
      </c>
      <c r="Y604" s="3">
        <f t="shared" si="106"/>
        <v>50022.426035502962</v>
      </c>
      <c r="AA604" s="3">
        <f t="shared" si="107"/>
        <v>11950</v>
      </c>
      <c r="AB604" s="3">
        <f t="shared" si="108"/>
        <v>610283.69999999995</v>
      </c>
      <c r="AC604" s="3">
        <f t="shared" si="109"/>
        <v>51069.765690376567</v>
      </c>
    </row>
    <row r="605" spans="1:29" x14ac:dyDescent="0.2">
      <c r="A605" s="2" t="s">
        <v>531</v>
      </c>
      <c r="B605" s="2" t="s">
        <v>532</v>
      </c>
      <c r="C605" s="3">
        <v>6750</v>
      </c>
      <c r="D605" s="3">
        <f t="shared" si="99"/>
        <v>314145</v>
      </c>
      <c r="E605" s="3">
        <v>46540</v>
      </c>
      <c r="F605" s="3">
        <v>47950</v>
      </c>
      <c r="G605" s="7" t="s">
        <v>202</v>
      </c>
      <c r="H605" s="3" t="str">
        <f t="shared" si="100"/>
        <v xml:space="preserve"> </v>
      </c>
      <c r="I605" s="7" t="s">
        <v>202</v>
      </c>
      <c r="J605" s="7" t="s">
        <v>202</v>
      </c>
      <c r="K605" s="7" t="s">
        <v>736</v>
      </c>
      <c r="L605" s="3" t="str">
        <f t="shared" si="101"/>
        <v xml:space="preserve"> </v>
      </c>
      <c r="M605" s="7">
        <v>36890</v>
      </c>
      <c r="N605" s="7">
        <v>35910</v>
      </c>
      <c r="O605" s="7">
        <v>350</v>
      </c>
      <c r="P605" s="3">
        <f t="shared" si="102"/>
        <v>16117.499999999998</v>
      </c>
      <c r="Q605" s="7">
        <v>46050</v>
      </c>
      <c r="R605" s="7">
        <v>45190</v>
      </c>
      <c r="S605" s="7">
        <v>440</v>
      </c>
      <c r="T605" s="3">
        <f t="shared" si="103"/>
        <v>15505.6</v>
      </c>
      <c r="U605" s="7">
        <v>35240</v>
      </c>
      <c r="V605" s="7">
        <v>32340</v>
      </c>
      <c r="W605" s="3" t="str">
        <f t="shared" si="104"/>
        <v xml:space="preserve"> </v>
      </c>
      <c r="X605" s="3" t="str">
        <f t="shared" si="105"/>
        <v xml:space="preserve"> </v>
      </c>
      <c r="Y605" s="3" t="str">
        <f t="shared" si="106"/>
        <v xml:space="preserve"> </v>
      </c>
      <c r="AA605" s="3" t="str">
        <f t="shared" si="107"/>
        <v xml:space="preserve"> </v>
      </c>
      <c r="AB605" s="3" t="str">
        <f t="shared" si="108"/>
        <v xml:space="preserve"> </v>
      </c>
      <c r="AC605" s="3" t="str">
        <f t="shared" si="109"/>
        <v xml:space="preserve"> </v>
      </c>
    </row>
    <row r="606" spans="1:29" x14ac:dyDescent="0.2">
      <c r="A606" s="2" t="s">
        <v>69</v>
      </c>
      <c r="B606" s="2" t="s">
        <v>70</v>
      </c>
      <c r="C606" s="3">
        <v>2900</v>
      </c>
      <c r="D606" s="3">
        <f t="shared" si="99"/>
        <v>135111</v>
      </c>
      <c r="E606" s="3">
        <v>46590</v>
      </c>
      <c r="F606" s="3">
        <v>46810</v>
      </c>
      <c r="G606" s="7">
        <v>270</v>
      </c>
      <c r="H606" s="3">
        <f t="shared" si="100"/>
        <v>14075.1</v>
      </c>
      <c r="I606" s="7">
        <v>52130</v>
      </c>
      <c r="J606" s="7">
        <v>53120</v>
      </c>
      <c r="K606" s="7">
        <v>90</v>
      </c>
      <c r="L606" s="3">
        <f t="shared" si="101"/>
        <v>4337.0999999999995</v>
      </c>
      <c r="M606" s="7">
        <v>48190</v>
      </c>
      <c r="N606" s="7">
        <v>50430</v>
      </c>
      <c r="O606" s="7" t="s">
        <v>202</v>
      </c>
      <c r="P606" s="3" t="str">
        <f t="shared" si="102"/>
        <v xml:space="preserve"> </v>
      </c>
      <c r="Q606" s="7" t="s">
        <v>202</v>
      </c>
      <c r="R606" s="7" t="s">
        <v>202</v>
      </c>
      <c r="S606" s="7">
        <v>100</v>
      </c>
      <c r="T606" s="3">
        <f t="shared" si="103"/>
        <v>4706</v>
      </c>
      <c r="U606" s="7">
        <v>47060</v>
      </c>
      <c r="V606" s="7">
        <v>45620</v>
      </c>
      <c r="W606" s="3" t="str">
        <f t="shared" si="104"/>
        <v xml:space="preserve"> </v>
      </c>
      <c r="X606" s="3" t="str">
        <f t="shared" si="105"/>
        <v xml:space="preserve"> </v>
      </c>
      <c r="Y606" s="3" t="str">
        <f t="shared" si="106"/>
        <v xml:space="preserve"> </v>
      </c>
      <c r="AA606" s="3" t="str">
        <f t="shared" si="107"/>
        <v xml:space="preserve"> </v>
      </c>
      <c r="AB606" s="3" t="str">
        <f t="shared" si="108"/>
        <v xml:space="preserve"> </v>
      </c>
      <c r="AC606" s="3" t="str">
        <f t="shared" si="109"/>
        <v xml:space="preserve"> </v>
      </c>
    </row>
    <row r="607" spans="1:29" x14ac:dyDescent="0.2">
      <c r="A607" s="2" t="s">
        <v>71</v>
      </c>
      <c r="B607" s="2" t="s">
        <v>72</v>
      </c>
      <c r="C607" s="3">
        <v>4490</v>
      </c>
      <c r="D607" s="3">
        <f t="shared" si="99"/>
        <v>152076.29999999999</v>
      </c>
      <c r="E607" s="3">
        <v>33870</v>
      </c>
      <c r="F607" s="3">
        <v>32280</v>
      </c>
      <c r="G607" s="7">
        <v>70</v>
      </c>
      <c r="H607" s="3">
        <f t="shared" si="100"/>
        <v>1972.6</v>
      </c>
      <c r="I607" s="7">
        <v>28180</v>
      </c>
      <c r="J607" s="7">
        <v>23940</v>
      </c>
      <c r="K607" s="7">
        <v>70</v>
      </c>
      <c r="L607" s="3">
        <f t="shared" si="101"/>
        <v>3598</v>
      </c>
      <c r="M607" s="7">
        <v>51400</v>
      </c>
      <c r="N607" s="7">
        <v>53310</v>
      </c>
      <c r="O607" s="7" t="s">
        <v>202</v>
      </c>
      <c r="P607" s="3" t="str">
        <f t="shared" si="102"/>
        <v xml:space="preserve"> </v>
      </c>
      <c r="Q607" s="7" t="s">
        <v>202</v>
      </c>
      <c r="R607" s="7" t="s">
        <v>202</v>
      </c>
      <c r="S607" s="7">
        <v>520</v>
      </c>
      <c r="T607" s="3">
        <f t="shared" si="103"/>
        <v>14466.4</v>
      </c>
      <c r="U607" s="7">
        <v>27820</v>
      </c>
      <c r="V607" s="7">
        <v>26370</v>
      </c>
      <c r="W607" s="3" t="str">
        <f t="shared" si="104"/>
        <v xml:space="preserve"> </v>
      </c>
      <c r="X607" s="3" t="str">
        <f t="shared" si="105"/>
        <v xml:space="preserve"> </v>
      </c>
      <c r="Y607" s="3" t="str">
        <f t="shared" si="106"/>
        <v xml:space="preserve"> </v>
      </c>
      <c r="AA607" s="3" t="str">
        <f t="shared" si="107"/>
        <v xml:space="preserve"> </v>
      </c>
      <c r="AB607" s="3" t="str">
        <f t="shared" si="108"/>
        <v xml:space="preserve"> </v>
      </c>
      <c r="AC607" s="3" t="str">
        <f t="shared" si="109"/>
        <v xml:space="preserve"> </v>
      </c>
    </row>
    <row r="608" spans="1:29" x14ac:dyDescent="0.2">
      <c r="A608" s="2" t="s">
        <v>600</v>
      </c>
      <c r="B608" s="2" t="s">
        <v>599</v>
      </c>
      <c r="C608" s="3">
        <v>6790</v>
      </c>
      <c r="D608" s="3">
        <f t="shared" si="99"/>
        <v>368289.60000000003</v>
      </c>
      <c r="E608" s="3">
        <v>54240</v>
      </c>
      <c r="F608" s="3">
        <v>54320</v>
      </c>
      <c r="G608" s="7" t="s">
        <v>202</v>
      </c>
      <c r="H608" s="3" t="str">
        <f t="shared" si="100"/>
        <v xml:space="preserve"> </v>
      </c>
      <c r="I608" s="7" t="s">
        <v>202</v>
      </c>
      <c r="J608" s="7" t="s">
        <v>202</v>
      </c>
      <c r="K608" s="7" t="s">
        <v>202</v>
      </c>
      <c r="L608" s="3" t="str">
        <f t="shared" si="101"/>
        <v xml:space="preserve"> </v>
      </c>
      <c r="M608" s="7" t="s">
        <v>202</v>
      </c>
      <c r="N608" s="7" t="s">
        <v>202</v>
      </c>
      <c r="O608" s="7" t="s">
        <v>202</v>
      </c>
      <c r="P608" s="3" t="str">
        <f t="shared" si="102"/>
        <v xml:space="preserve"> </v>
      </c>
      <c r="Q608" s="7" t="s">
        <v>202</v>
      </c>
      <c r="R608" s="7" t="s">
        <v>202</v>
      </c>
      <c r="S608" s="7" t="s">
        <v>202</v>
      </c>
      <c r="T608" s="3" t="str">
        <f t="shared" si="103"/>
        <v xml:space="preserve"> </v>
      </c>
      <c r="U608" s="7" t="s">
        <v>202</v>
      </c>
      <c r="V608" s="7" t="s">
        <v>202</v>
      </c>
      <c r="W608" s="3" t="str">
        <f t="shared" si="104"/>
        <v xml:space="preserve"> </v>
      </c>
      <c r="X608" s="3" t="str">
        <f t="shared" si="105"/>
        <v xml:space="preserve"> </v>
      </c>
      <c r="Y608" s="3" t="str">
        <f t="shared" si="106"/>
        <v xml:space="preserve"> </v>
      </c>
      <c r="AA608" s="3" t="str">
        <f t="shared" si="107"/>
        <v xml:space="preserve"> </v>
      </c>
      <c r="AB608" s="3" t="str">
        <f t="shared" si="108"/>
        <v xml:space="preserve"> </v>
      </c>
      <c r="AC608" s="3" t="str">
        <f t="shared" si="109"/>
        <v xml:space="preserve"> </v>
      </c>
    </row>
    <row r="609" spans="1:29" x14ac:dyDescent="0.2">
      <c r="A609" s="2" t="s">
        <v>533</v>
      </c>
      <c r="B609" s="2" t="s">
        <v>534</v>
      </c>
      <c r="C609" s="3">
        <v>59320</v>
      </c>
      <c r="D609" s="3">
        <f t="shared" si="99"/>
        <v>2123656</v>
      </c>
      <c r="E609" s="3">
        <v>35800</v>
      </c>
      <c r="F609" s="3">
        <v>34130</v>
      </c>
      <c r="G609" s="7" t="s">
        <v>202</v>
      </c>
      <c r="H609" s="3" t="str">
        <f t="shared" si="100"/>
        <v xml:space="preserve"> </v>
      </c>
      <c r="I609" s="7" t="s">
        <v>202</v>
      </c>
      <c r="J609" s="7" t="s">
        <v>202</v>
      </c>
      <c r="K609" s="7">
        <v>2960</v>
      </c>
      <c r="L609" s="3">
        <f t="shared" si="101"/>
        <v>107892.00000000001</v>
      </c>
      <c r="M609" s="7">
        <v>36450</v>
      </c>
      <c r="N609" s="7">
        <v>33230</v>
      </c>
      <c r="O609" s="7">
        <v>3020</v>
      </c>
      <c r="P609" s="3">
        <f t="shared" si="102"/>
        <v>111468.19999999998</v>
      </c>
      <c r="Q609" s="7">
        <v>36910</v>
      </c>
      <c r="R609" s="7">
        <v>35960</v>
      </c>
      <c r="S609" s="7">
        <v>23630</v>
      </c>
      <c r="T609" s="3">
        <f t="shared" si="103"/>
        <v>771519.5</v>
      </c>
      <c r="U609" s="7">
        <v>32650</v>
      </c>
      <c r="V609" s="7">
        <v>30860</v>
      </c>
      <c r="W609" s="3" t="str">
        <f t="shared" si="104"/>
        <v xml:space="preserve"> </v>
      </c>
      <c r="X609" s="3" t="str">
        <f t="shared" si="105"/>
        <v xml:space="preserve"> </v>
      </c>
      <c r="Y609" s="3" t="str">
        <f t="shared" si="106"/>
        <v xml:space="preserve"> </v>
      </c>
      <c r="AA609" s="3" t="str">
        <f t="shared" si="107"/>
        <v xml:space="preserve"> </v>
      </c>
      <c r="AB609" s="3" t="str">
        <f t="shared" si="108"/>
        <v xml:space="preserve"> </v>
      </c>
      <c r="AC609" s="3" t="str">
        <f t="shared" si="109"/>
        <v xml:space="preserve"> </v>
      </c>
    </row>
    <row r="610" spans="1:29" x14ac:dyDescent="0.2">
      <c r="A610" s="2" t="s">
        <v>73</v>
      </c>
      <c r="B610" s="2" t="s">
        <v>74</v>
      </c>
      <c r="C610" s="3">
        <v>25840</v>
      </c>
      <c r="D610" s="3">
        <f t="shared" si="99"/>
        <v>869774.39999999991</v>
      </c>
      <c r="E610" s="3">
        <v>33660</v>
      </c>
      <c r="F610" s="3">
        <v>31460</v>
      </c>
      <c r="G610" s="7">
        <v>110</v>
      </c>
      <c r="H610" s="3">
        <f t="shared" si="100"/>
        <v>4354.9000000000005</v>
      </c>
      <c r="I610" s="7">
        <v>39590</v>
      </c>
      <c r="J610" s="7">
        <v>39240</v>
      </c>
      <c r="K610" s="7">
        <v>700</v>
      </c>
      <c r="L610" s="3">
        <f t="shared" si="101"/>
        <v>22959.999999999996</v>
      </c>
      <c r="M610" s="7">
        <v>32800</v>
      </c>
      <c r="N610" s="7">
        <v>31040</v>
      </c>
      <c r="O610" s="7" t="s">
        <v>736</v>
      </c>
      <c r="P610" s="3" t="str">
        <f t="shared" si="102"/>
        <v xml:space="preserve"> </v>
      </c>
      <c r="Q610" s="7">
        <v>33090</v>
      </c>
      <c r="R610" s="7">
        <v>31030</v>
      </c>
      <c r="S610" s="7">
        <v>7880</v>
      </c>
      <c r="T610" s="3">
        <f t="shared" si="103"/>
        <v>246801.6</v>
      </c>
      <c r="U610" s="7">
        <v>31320</v>
      </c>
      <c r="V610" s="7">
        <v>30350</v>
      </c>
      <c r="W610" s="3" t="str">
        <f t="shared" si="104"/>
        <v xml:space="preserve"> </v>
      </c>
      <c r="X610" s="3" t="str">
        <f t="shared" si="105"/>
        <v xml:space="preserve"> </v>
      </c>
      <c r="Y610" s="3" t="str">
        <f t="shared" si="106"/>
        <v xml:space="preserve"> </v>
      </c>
      <c r="AA610" s="3" t="str">
        <f t="shared" si="107"/>
        <v xml:space="preserve"> </v>
      </c>
      <c r="AB610" s="3" t="str">
        <f t="shared" si="108"/>
        <v xml:space="preserve"> </v>
      </c>
      <c r="AC610" s="3" t="str">
        <f t="shared" si="109"/>
        <v xml:space="preserve"> </v>
      </c>
    </row>
    <row r="611" spans="1:29" x14ac:dyDescent="0.2">
      <c r="A611" s="2" t="s">
        <v>75</v>
      </c>
      <c r="B611" s="2" t="s">
        <v>76</v>
      </c>
      <c r="C611" s="3">
        <v>9250</v>
      </c>
      <c r="D611" s="3">
        <f t="shared" si="99"/>
        <v>367317.5</v>
      </c>
      <c r="E611" s="3">
        <v>39710</v>
      </c>
      <c r="F611" s="3">
        <v>38810</v>
      </c>
      <c r="G611" s="7">
        <v>40</v>
      </c>
      <c r="H611" s="3" t="str">
        <f t="shared" si="100"/>
        <v xml:space="preserve"> </v>
      </c>
      <c r="I611" s="7" t="s">
        <v>705</v>
      </c>
      <c r="J611" s="7" t="s">
        <v>705</v>
      </c>
      <c r="K611" s="7">
        <v>470</v>
      </c>
      <c r="L611" s="3">
        <f t="shared" si="101"/>
        <v>18372.300000000003</v>
      </c>
      <c r="M611" s="7">
        <v>39090</v>
      </c>
      <c r="N611" s="7">
        <v>34320</v>
      </c>
      <c r="O611" s="7" t="s">
        <v>736</v>
      </c>
      <c r="P611" s="3" t="str">
        <f t="shared" si="102"/>
        <v xml:space="preserve"> </v>
      </c>
      <c r="Q611" s="7">
        <v>28010</v>
      </c>
      <c r="R611" s="7">
        <v>28410</v>
      </c>
      <c r="S611" s="7">
        <v>2200</v>
      </c>
      <c r="T611" s="3">
        <f t="shared" si="103"/>
        <v>88748.000000000015</v>
      </c>
      <c r="U611" s="7">
        <v>40340</v>
      </c>
      <c r="V611" s="7">
        <v>36910</v>
      </c>
      <c r="W611" s="3" t="str">
        <f t="shared" si="104"/>
        <v xml:space="preserve"> </v>
      </c>
      <c r="X611" s="3" t="str">
        <f t="shared" si="105"/>
        <v xml:space="preserve"> </v>
      </c>
      <c r="Y611" s="3" t="str">
        <f t="shared" si="106"/>
        <v xml:space="preserve"> </v>
      </c>
      <c r="AA611" s="3" t="str">
        <f t="shared" si="107"/>
        <v xml:space="preserve"> </v>
      </c>
      <c r="AB611" s="3" t="str">
        <f t="shared" si="108"/>
        <v xml:space="preserve"> </v>
      </c>
      <c r="AC611" s="3" t="str">
        <f t="shared" si="109"/>
        <v xml:space="preserve"> </v>
      </c>
    </row>
    <row r="612" spans="1:29" x14ac:dyDescent="0.2">
      <c r="A612" s="2" t="s">
        <v>79</v>
      </c>
      <c r="B612" s="2" t="s">
        <v>80</v>
      </c>
      <c r="C612" s="3">
        <v>421650</v>
      </c>
      <c r="D612" s="3">
        <f t="shared" si="99"/>
        <v>26369991</v>
      </c>
      <c r="E612" s="3">
        <v>62540</v>
      </c>
      <c r="F612" s="3">
        <v>60250</v>
      </c>
      <c r="G612" s="7">
        <v>9240</v>
      </c>
      <c r="H612" s="3">
        <f t="shared" si="100"/>
        <v>537490.80000000005</v>
      </c>
      <c r="I612" s="7">
        <v>58170</v>
      </c>
      <c r="J612" s="7">
        <v>56160</v>
      </c>
      <c r="K612" s="7">
        <v>38720</v>
      </c>
      <c r="L612" s="3">
        <f t="shared" si="101"/>
        <v>2759961.6</v>
      </c>
      <c r="M612" s="7">
        <v>71280</v>
      </c>
      <c r="N612" s="7">
        <v>69320</v>
      </c>
      <c r="O612" s="7">
        <v>3070</v>
      </c>
      <c r="P612" s="3">
        <f t="shared" si="102"/>
        <v>186563.90000000002</v>
      </c>
      <c r="Q612" s="7">
        <v>60770</v>
      </c>
      <c r="R612" s="7">
        <v>56550</v>
      </c>
      <c r="S612" s="7">
        <v>38480</v>
      </c>
      <c r="T612" s="3">
        <f t="shared" si="103"/>
        <v>2299564.7999999998</v>
      </c>
      <c r="U612" s="7">
        <v>59760</v>
      </c>
      <c r="V612" s="7">
        <v>56670</v>
      </c>
      <c r="W612" s="3">
        <f t="shared" si="104"/>
        <v>89510</v>
      </c>
      <c r="X612" s="3">
        <f t="shared" si="105"/>
        <v>5783581.0999999996</v>
      </c>
      <c r="Y612" s="3">
        <f t="shared" si="106"/>
        <v>64613.798458272817</v>
      </c>
      <c r="AA612" s="3">
        <f t="shared" si="107"/>
        <v>332140</v>
      </c>
      <c r="AB612" s="3">
        <f t="shared" si="108"/>
        <v>20586409.899999999</v>
      </c>
      <c r="AC612" s="3">
        <f t="shared" si="109"/>
        <v>61981.122117179504</v>
      </c>
    </row>
    <row r="613" spans="1:29" x14ac:dyDescent="0.2">
      <c r="A613" s="2" t="s">
        <v>81</v>
      </c>
      <c r="B613" s="2" t="s">
        <v>82</v>
      </c>
      <c r="C613" s="3">
        <v>113480</v>
      </c>
      <c r="D613" s="3">
        <f t="shared" si="99"/>
        <v>4374654</v>
      </c>
      <c r="E613" s="3">
        <v>38550</v>
      </c>
      <c r="F613" s="3">
        <v>36620</v>
      </c>
      <c r="G613" s="7">
        <v>1450</v>
      </c>
      <c r="H613" s="3">
        <f t="shared" si="100"/>
        <v>49778.5</v>
      </c>
      <c r="I613" s="7">
        <v>34330</v>
      </c>
      <c r="J613" s="7">
        <v>32780</v>
      </c>
      <c r="K613" s="7">
        <v>13770</v>
      </c>
      <c r="L613" s="3">
        <f t="shared" si="101"/>
        <v>593211.6</v>
      </c>
      <c r="M613" s="7">
        <v>43080</v>
      </c>
      <c r="N613" s="7">
        <v>41100</v>
      </c>
      <c r="O613" s="7">
        <v>440</v>
      </c>
      <c r="P613" s="3">
        <f t="shared" si="102"/>
        <v>15171.199999999999</v>
      </c>
      <c r="Q613" s="7">
        <v>34480</v>
      </c>
      <c r="R613" s="7">
        <v>35090</v>
      </c>
      <c r="S613" s="7">
        <v>11190</v>
      </c>
      <c r="T613" s="3">
        <f t="shared" si="103"/>
        <v>376543.5</v>
      </c>
      <c r="U613" s="7">
        <v>33650</v>
      </c>
      <c r="V613" s="7">
        <v>32670</v>
      </c>
      <c r="W613" s="3">
        <f t="shared" si="104"/>
        <v>26850</v>
      </c>
      <c r="X613" s="3">
        <f t="shared" si="105"/>
        <v>1034704.7999999999</v>
      </c>
      <c r="Y613" s="3">
        <f t="shared" si="106"/>
        <v>38536.49162011173</v>
      </c>
      <c r="AA613" s="3">
        <f t="shared" si="107"/>
        <v>86630</v>
      </c>
      <c r="AB613" s="3">
        <f t="shared" si="108"/>
        <v>3339949.2</v>
      </c>
      <c r="AC613" s="3">
        <f t="shared" si="109"/>
        <v>38554.186771326327</v>
      </c>
    </row>
    <row r="614" spans="1:29" x14ac:dyDescent="0.2">
      <c r="A614" s="2" t="s">
        <v>83</v>
      </c>
      <c r="B614" s="2" t="s">
        <v>84</v>
      </c>
      <c r="C614" s="3">
        <v>15780</v>
      </c>
      <c r="D614" s="3">
        <f t="shared" si="99"/>
        <v>729982.79999999993</v>
      </c>
      <c r="E614" s="3">
        <v>46260</v>
      </c>
      <c r="F614" s="3">
        <v>43900</v>
      </c>
      <c r="G614" s="7">
        <v>270</v>
      </c>
      <c r="H614" s="3">
        <f t="shared" si="100"/>
        <v>13402.8</v>
      </c>
      <c r="I614" s="7">
        <v>49640</v>
      </c>
      <c r="J614" s="7">
        <v>47430</v>
      </c>
      <c r="K614" s="7">
        <v>1450</v>
      </c>
      <c r="L614" s="3">
        <f t="shared" si="101"/>
        <v>70992</v>
      </c>
      <c r="M614" s="7">
        <v>48960</v>
      </c>
      <c r="N614" s="7">
        <v>45850</v>
      </c>
      <c r="O614" s="7">
        <v>70</v>
      </c>
      <c r="P614" s="3">
        <f t="shared" si="102"/>
        <v>3472.7</v>
      </c>
      <c r="Q614" s="7">
        <v>49610</v>
      </c>
      <c r="R614" s="7">
        <v>52730</v>
      </c>
      <c r="S614" s="7">
        <v>2050</v>
      </c>
      <c r="T614" s="3">
        <f t="shared" si="103"/>
        <v>90282</v>
      </c>
      <c r="U614" s="7">
        <v>44040</v>
      </c>
      <c r="V614" s="7">
        <v>43310</v>
      </c>
      <c r="W614" s="3">
        <f t="shared" si="104"/>
        <v>3840</v>
      </c>
      <c r="X614" s="3">
        <f t="shared" si="105"/>
        <v>178149.5</v>
      </c>
      <c r="Y614" s="3">
        <f t="shared" si="106"/>
        <v>46393.098958333336</v>
      </c>
      <c r="AA614" s="3">
        <f t="shared" si="107"/>
        <v>11940</v>
      </c>
      <c r="AB614" s="3">
        <f t="shared" si="108"/>
        <v>551833.29999999993</v>
      </c>
      <c r="AC614" s="3">
        <f t="shared" si="109"/>
        <v>46217.194304857614</v>
      </c>
    </row>
    <row r="615" spans="1:29" x14ac:dyDescent="0.2">
      <c r="A615" s="2" t="s">
        <v>85</v>
      </c>
      <c r="B615" s="2" t="s">
        <v>86</v>
      </c>
      <c r="C615" s="3">
        <v>208220</v>
      </c>
      <c r="D615" s="3">
        <f t="shared" si="99"/>
        <v>11183496.199999999</v>
      </c>
      <c r="E615" s="3">
        <v>53710</v>
      </c>
      <c r="F615" s="3">
        <v>54530</v>
      </c>
      <c r="G615" s="7">
        <v>3980</v>
      </c>
      <c r="H615" s="3">
        <f t="shared" si="100"/>
        <v>222800.4</v>
      </c>
      <c r="I615" s="7">
        <v>55980</v>
      </c>
      <c r="J615" s="7">
        <v>62530</v>
      </c>
      <c r="K615" s="7">
        <v>27430</v>
      </c>
      <c r="L615" s="3">
        <f t="shared" si="101"/>
        <v>1566253</v>
      </c>
      <c r="M615" s="7">
        <v>57100</v>
      </c>
      <c r="N615" s="7">
        <v>62190</v>
      </c>
      <c r="O615" s="7">
        <v>980</v>
      </c>
      <c r="P615" s="3">
        <f t="shared" si="102"/>
        <v>56330.399999999994</v>
      </c>
      <c r="Q615" s="7">
        <v>57480</v>
      </c>
      <c r="R615" s="7">
        <v>62810</v>
      </c>
      <c r="S615" s="7">
        <v>18570</v>
      </c>
      <c r="T615" s="3">
        <f t="shared" si="103"/>
        <v>939084.9</v>
      </c>
      <c r="U615" s="7">
        <v>50570</v>
      </c>
      <c r="V615" s="7">
        <v>50440</v>
      </c>
      <c r="W615" s="3">
        <f t="shared" si="104"/>
        <v>50960</v>
      </c>
      <c r="X615" s="3">
        <f t="shared" si="105"/>
        <v>2784468.6999999997</v>
      </c>
      <c r="Y615" s="3">
        <f t="shared" si="106"/>
        <v>54640.280612244889</v>
      </c>
      <c r="AA615" s="3">
        <f t="shared" si="107"/>
        <v>157260</v>
      </c>
      <c r="AB615" s="3">
        <f t="shared" si="108"/>
        <v>8399027.5</v>
      </c>
      <c r="AC615" s="3">
        <f t="shared" si="109"/>
        <v>53408.543176904488</v>
      </c>
    </row>
    <row r="616" spans="1:29" x14ac:dyDescent="0.2">
      <c r="A616" s="2" t="s">
        <v>87</v>
      </c>
      <c r="B616" s="2" t="s">
        <v>88</v>
      </c>
      <c r="C616" s="3">
        <v>16810</v>
      </c>
      <c r="D616" s="3">
        <f t="shared" si="99"/>
        <v>931946.39999999991</v>
      </c>
      <c r="E616" s="3">
        <v>55440</v>
      </c>
      <c r="F616" s="3">
        <v>55350</v>
      </c>
      <c r="G616" s="7">
        <v>370</v>
      </c>
      <c r="H616" s="3">
        <f t="shared" si="100"/>
        <v>21138.100000000002</v>
      </c>
      <c r="I616" s="7">
        <v>57130</v>
      </c>
      <c r="J616" s="7">
        <v>56310</v>
      </c>
      <c r="K616" s="7">
        <v>1390</v>
      </c>
      <c r="L616" s="3">
        <f t="shared" si="101"/>
        <v>80689.5</v>
      </c>
      <c r="M616" s="7">
        <v>58050</v>
      </c>
      <c r="N616" s="7">
        <v>60130</v>
      </c>
      <c r="O616" s="7">
        <v>140</v>
      </c>
      <c r="P616" s="3">
        <f t="shared" si="102"/>
        <v>7165.2</v>
      </c>
      <c r="Q616" s="7">
        <v>51180</v>
      </c>
      <c r="R616" s="7">
        <v>50240</v>
      </c>
      <c r="S616" s="7">
        <v>1390</v>
      </c>
      <c r="T616" s="3">
        <f t="shared" si="103"/>
        <v>71779.600000000006</v>
      </c>
      <c r="U616" s="7">
        <v>51640</v>
      </c>
      <c r="V616" s="7">
        <v>54160</v>
      </c>
      <c r="W616" s="3">
        <f t="shared" si="104"/>
        <v>3290</v>
      </c>
      <c r="X616" s="3">
        <f t="shared" si="105"/>
        <v>180772.40000000002</v>
      </c>
      <c r="Y616" s="3">
        <f t="shared" si="106"/>
        <v>54946.018237082077</v>
      </c>
      <c r="AA616" s="3">
        <f t="shared" si="107"/>
        <v>13520</v>
      </c>
      <c r="AB616" s="3">
        <f t="shared" si="108"/>
        <v>751173.99999999988</v>
      </c>
      <c r="AC616" s="3">
        <f t="shared" si="109"/>
        <v>55560.20710059171</v>
      </c>
    </row>
    <row r="617" spans="1:29" x14ac:dyDescent="0.2">
      <c r="A617" s="2" t="s">
        <v>89</v>
      </c>
      <c r="B617" s="2" t="s">
        <v>90</v>
      </c>
      <c r="C617" s="3">
        <v>19020</v>
      </c>
      <c r="D617" s="3">
        <f t="shared" si="99"/>
        <v>731699.4</v>
      </c>
      <c r="E617" s="3">
        <v>38470</v>
      </c>
      <c r="F617" s="3">
        <v>36240</v>
      </c>
      <c r="G617" s="7">
        <v>210</v>
      </c>
      <c r="H617" s="3">
        <f t="shared" si="100"/>
        <v>7528.5</v>
      </c>
      <c r="I617" s="7">
        <v>35850</v>
      </c>
      <c r="J617" s="7">
        <v>30530</v>
      </c>
      <c r="K617" s="7">
        <v>1550</v>
      </c>
      <c r="L617" s="3">
        <f t="shared" si="101"/>
        <v>72571</v>
      </c>
      <c r="M617" s="7">
        <v>46820</v>
      </c>
      <c r="N617" s="7">
        <v>41610</v>
      </c>
      <c r="O617" s="7">
        <v>90</v>
      </c>
      <c r="P617" s="3">
        <f t="shared" si="102"/>
        <v>2679.3</v>
      </c>
      <c r="Q617" s="7">
        <v>29770</v>
      </c>
      <c r="R617" s="7">
        <v>28430</v>
      </c>
      <c r="S617" s="7">
        <v>3740</v>
      </c>
      <c r="T617" s="3">
        <f t="shared" si="103"/>
        <v>128768.2</v>
      </c>
      <c r="U617" s="7">
        <v>34430</v>
      </c>
      <c r="V617" s="7">
        <v>33740</v>
      </c>
      <c r="W617" s="3">
        <f t="shared" si="104"/>
        <v>5590</v>
      </c>
      <c r="X617" s="3">
        <f t="shared" si="105"/>
        <v>211547</v>
      </c>
      <c r="Y617" s="3">
        <f t="shared" si="106"/>
        <v>37843.8282647585</v>
      </c>
      <c r="AA617" s="3">
        <f t="shared" si="107"/>
        <v>13430</v>
      </c>
      <c r="AB617" s="3">
        <f t="shared" si="108"/>
        <v>520152.4</v>
      </c>
      <c r="AC617" s="3">
        <f t="shared" si="109"/>
        <v>38730.632911392408</v>
      </c>
    </row>
    <row r="618" spans="1:29" x14ac:dyDescent="0.2">
      <c r="A618" s="2" t="s">
        <v>91</v>
      </c>
      <c r="B618" s="2" t="s">
        <v>92</v>
      </c>
      <c r="C618" s="3">
        <v>15530</v>
      </c>
      <c r="D618" s="3">
        <f t="shared" si="99"/>
        <v>820760.5</v>
      </c>
      <c r="E618" s="3">
        <v>52850</v>
      </c>
      <c r="F618" s="3">
        <v>51240</v>
      </c>
      <c r="G618" s="7">
        <v>70</v>
      </c>
      <c r="H618" s="3">
        <f t="shared" si="100"/>
        <v>3264.1000000000004</v>
      </c>
      <c r="I618" s="7">
        <v>46630</v>
      </c>
      <c r="J618" s="7">
        <v>50160</v>
      </c>
      <c r="K618" s="7">
        <v>1870</v>
      </c>
      <c r="L618" s="3">
        <f t="shared" si="101"/>
        <v>109301.5</v>
      </c>
      <c r="M618" s="7">
        <v>58450</v>
      </c>
      <c r="N618" s="7">
        <v>60850</v>
      </c>
      <c r="O618" s="7" t="s">
        <v>736</v>
      </c>
      <c r="P618" s="3" t="str">
        <f t="shared" si="102"/>
        <v xml:space="preserve"> </v>
      </c>
      <c r="Q618" s="7">
        <v>64360</v>
      </c>
      <c r="R618" s="7">
        <v>62060</v>
      </c>
      <c r="S618" s="7">
        <v>2170</v>
      </c>
      <c r="T618" s="3">
        <f t="shared" si="103"/>
        <v>114380.7</v>
      </c>
      <c r="U618" s="7">
        <v>52710</v>
      </c>
      <c r="V618" s="7">
        <v>52470</v>
      </c>
      <c r="W618" s="3" t="str">
        <f t="shared" si="104"/>
        <v xml:space="preserve"> </v>
      </c>
      <c r="X618" s="3" t="str">
        <f t="shared" si="105"/>
        <v xml:space="preserve"> </v>
      </c>
      <c r="Y618" s="3" t="str">
        <f t="shared" si="106"/>
        <v xml:space="preserve"> </v>
      </c>
      <c r="AA618" s="3" t="str">
        <f t="shared" si="107"/>
        <v xml:space="preserve"> </v>
      </c>
      <c r="AB618" s="3" t="str">
        <f t="shared" si="108"/>
        <v xml:space="preserve"> </v>
      </c>
      <c r="AC618" s="3" t="str">
        <f t="shared" si="109"/>
        <v xml:space="preserve"> </v>
      </c>
    </row>
    <row r="619" spans="1:29" x14ac:dyDescent="0.2">
      <c r="A619" s="2" t="s">
        <v>93</v>
      </c>
      <c r="B619" s="2" t="s">
        <v>94</v>
      </c>
      <c r="C619" s="3">
        <v>66440</v>
      </c>
      <c r="D619" s="3">
        <f t="shared" si="99"/>
        <v>3517333.5999999996</v>
      </c>
      <c r="E619" s="3">
        <v>52940</v>
      </c>
      <c r="F619" s="3">
        <v>52650</v>
      </c>
      <c r="G619" s="7">
        <v>770</v>
      </c>
      <c r="H619" s="3">
        <f t="shared" si="100"/>
        <v>44767.8</v>
      </c>
      <c r="I619" s="7">
        <v>58140</v>
      </c>
      <c r="J619" s="7">
        <v>58610</v>
      </c>
      <c r="K619" s="7">
        <v>7100</v>
      </c>
      <c r="L619" s="3">
        <f t="shared" si="101"/>
        <v>409599</v>
      </c>
      <c r="M619" s="7">
        <v>57690</v>
      </c>
      <c r="N619" s="7">
        <v>58640</v>
      </c>
      <c r="O619" s="7">
        <v>350</v>
      </c>
      <c r="P619" s="3">
        <f t="shared" si="102"/>
        <v>21392</v>
      </c>
      <c r="Q619" s="7">
        <v>61120</v>
      </c>
      <c r="R619" s="7">
        <v>62030</v>
      </c>
      <c r="S619" s="7">
        <v>6400</v>
      </c>
      <c r="T619" s="3">
        <f t="shared" si="103"/>
        <v>324928</v>
      </c>
      <c r="U619" s="7">
        <v>50770</v>
      </c>
      <c r="V619" s="7">
        <v>50050</v>
      </c>
      <c r="W619" s="3">
        <f t="shared" si="104"/>
        <v>14620</v>
      </c>
      <c r="X619" s="3">
        <f t="shared" si="105"/>
        <v>800686.8</v>
      </c>
      <c r="Y619" s="3">
        <f t="shared" si="106"/>
        <v>54766.538987688102</v>
      </c>
      <c r="AA619" s="3">
        <f t="shared" si="107"/>
        <v>51820</v>
      </c>
      <c r="AB619" s="3">
        <f t="shared" si="108"/>
        <v>2716646.8</v>
      </c>
      <c r="AC619" s="3">
        <f t="shared" si="109"/>
        <v>52424.677730605945</v>
      </c>
    </row>
    <row r="620" spans="1:29" x14ac:dyDescent="0.2">
      <c r="A620" s="2" t="s">
        <v>95</v>
      </c>
      <c r="B620" s="2" t="s">
        <v>96</v>
      </c>
      <c r="C620" s="3">
        <v>23920</v>
      </c>
      <c r="D620" s="3">
        <f t="shared" si="99"/>
        <v>1611729.5999999999</v>
      </c>
      <c r="E620" s="3">
        <v>67380</v>
      </c>
      <c r="F620" s="3">
        <v>68810</v>
      </c>
      <c r="G620" s="7">
        <v>270</v>
      </c>
      <c r="H620" s="3" t="str">
        <f t="shared" si="100"/>
        <v xml:space="preserve"> </v>
      </c>
      <c r="I620" s="7" t="s">
        <v>705</v>
      </c>
      <c r="J620" s="7" t="s">
        <v>705</v>
      </c>
      <c r="K620" s="7">
        <v>1500</v>
      </c>
      <c r="L620" s="3">
        <f t="shared" si="101"/>
        <v>111734.99999999999</v>
      </c>
      <c r="M620" s="7">
        <v>74490</v>
      </c>
      <c r="N620" s="7">
        <v>78790</v>
      </c>
      <c r="O620" s="7" t="s">
        <v>202</v>
      </c>
      <c r="P620" s="3" t="str">
        <f t="shared" si="102"/>
        <v xml:space="preserve"> </v>
      </c>
      <c r="Q620" s="7" t="s">
        <v>202</v>
      </c>
      <c r="R620" s="7" t="s">
        <v>202</v>
      </c>
      <c r="S620" s="7">
        <v>1770</v>
      </c>
      <c r="T620" s="3">
        <f t="shared" si="103"/>
        <v>110359.5</v>
      </c>
      <c r="U620" s="7">
        <v>62350</v>
      </c>
      <c r="V620" s="7">
        <v>64890</v>
      </c>
      <c r="W620" s="3" t="str">
        <f t="shared" si="104"/>
        <v xml:space="preserve"> </v>
      </c>
      <c r="X620" s="3" t="str">
        <f t="shared" si="105"/>
        <v xml:space="preserve"> </v>
      </c>
      <c r="Y620" s="3" t="str">
        <f t="shared" si="106"/>
        <v xml:space="preserve"> </v>
      </c>
      <c r="AA620" s="3" t="str">
        <f t="shared" si="107"/>
        <v xml:space="preserve"> </v>
      </c>
      <c r="AB620" s="3" t="str">
        <f t="shared" si="108"/>
        <v xml:space="preserve"> </v>
      </c>
      <c r="AC620" s="3" t="str">
        <f t="shared" si="109"/>
        <v xml:space="preserve"> </v>
      </c>
    </row>
    <row r="621" spans="1:29" x14ac:dyDescent="0.2">
      <c r="A621" s="2" t="s">
        <v>97</v>
      </c>
      <c r="B621" s="2" t="s">
        <v>98</v>
      </c>
      <c r="C621" s="3">
        <v>12590</v>
      </c>
      <c r="D621" s="3">
        <f t="shared" si="99"/>
        <v>423024</v>
      </c>
      <c r="E621" s="3">
        <v>33600</v>
      </c>
      <c r="F621" s="3">
        <v>31340</v>
      </c>
      <c r="G621" s="7">
        <v>210</v>
      </c>
      <c r="H621" s="3">
        <f t="shared" si="100"/>
        <v>6451.2</v>
      </c>
      <c r="I621" s="7">
        <v>30720</v>
      </c>
      <c r="J621" s="7">
        <v>29420</v>
      </c>
      <c r="K621" s="7">
        <v>1480</v>
      </c>
      <c r="L621" s="3">
        <f t="shared" si="101"/>
        <v>50320</v>
      </c>
      <c r="M621" s="7">
        <v>34000</v>
      </c>
      <c r="N621" s="7">
        <v>32930</v>
      </c>
      <c r="O621" s="7" t="s">
        <v>202</v>
      </c>
      <c r="P621" s="3" t="str">
        <f t="shared" si="102"/>
        <v xml:space="preserve"> </v>
      </c>
      <c r="Q621" s="7" t="s">
        <v>202</v>
      </c>
      <c r="R621" s="7" t="s">
        <v>202</v>
      </c>
      <c r="S621" s="7">
        <v>1580</v>
      </c>
      <c r="T621" s="3">
        <f t="shared" si="103"/>
        <v>46420.4</v>
      </c>
      <c r="U621" s="7">
        <v>29380</v>
      </c>
      <c r="V621" s="7">
        <v>28590</v>
      </c>
      <c r="W621" s="3" t="str">
        <f t="shared" si="104"/>
        <v xml:space="preserve"> </v>
      </c>
      <c r="X621" s="3" t="str">
        <f t="shared" si="105"/>
        <v xml:space="preserve"> </v>
      </c>
      <c r="Y621" s="3" t="str">
        <f t="shared" si="106"/>
        <v xml:space="preserve"> </v>
      </c>
      <c r="AA621" s="3" t="str">
        <f t="shared" si="107"/>
        <v xml:space="preserve"> </v>
      </c>
      <c r="AB621" s="3" t="str">
        <f t="shared" si="108"/>
        <v xml:space="preserve"> </v>
      </c>
      <c r="AC621" s="3" t="str">
        <f t="shared" si="109"/>
        <v xml:space="preserve"> </v>
      </c>
    </row>
    <row r="622" spans="1:29" x14ac:dyDescent="0.2">
      <c r="A622" s="2" t="s">
        <v>99</v>
      </c>
      <c r="B622" s="2" t="s">
        <v>100</v>
      </c>
      <c r="C622" s="3">
        <v>27050</v>
      </c>
      <c r="D622" s="3">
        <f t="shared" si="99"/>
        <v>999226.99999999988</v>
      </c>
      <c r="E622" s="3">
        <v>36940</v>
      </c>
      <c r="F622" s="3">
        <v>35060</v>
      </c>
      <c r="G622" s="7">
        <v>350</v>
      </c>
      <c r="H622" s="3">
        <f t="shared" si="100"/>
        <v>16488.5</v>
      </c>
      <c r="I622" s="7">
        <v>47110</v>
      </c>
      <c r="J622" s="7">
        <v>39430</v>
      </c>
      <c r="K622" s="7">
        <v>2220</v>
      </c>
      <c r="L622" s="3">
        <f t="shared" si="101"/>
        <v>84004.800000000003</v>
      </c>
      <c r="M622" s="7">
        <v>37840</v>
      </c>
      <c r="N622" s="7">
        <v>35000</v>
      </c>
      <c r="O622" s="7">
        <v>120</v>
      </c>
      <c r="P622" s="3">
        <f t="shared" si="102"/>
        <v>3699.6</v>
      </c>
      <c r="Q622" s="7">
        <v>30830</v>
      </c>
      <c r="R622" s="7">
        <v>24210</v>
      </c>
      <c r="S622" s="7">
        <v>2160</v>
      </c>
      <c r="T622" s="3">
        <f t="shared" si="103"/>
        <v>69033.600000000006</v>
      </c>
      <c r="U622" s="7">
        <v>31960</v>
      </c>
      <c r="V622" s="7">
        <v>29630</v>
      </c>
      <c r="W622" s="3">
        <f t="shared" si="104"/>
        <v>4850</v>
      </c>
      <c r="X622" s="3">
        <f t="shared" si="105"/>
        <v>173226.5</v>
      </c>
      <c r="Y622" s="3">
        <f t="shared" si="106"/>
        <v>35716.804123711343</v>
      </c>
      <c r="AA622" s="3">
        <f t="shared" si="107"/>
        <v>22200</v>
      </c>
      <c r="AB622" s="3">
        <f t="shared" si="108"/>
        <v>826000.49999999988</v>
      </c>
      <c r="AC622" s="3">
        <f t="shared" si="109"/>
        <v>37207.229729729726</v>
      </c>
    </row>
    <row r="623" spans="1:29" x14ac:dyDescent="0.2">
      <c r="A623" s="2" t="s">
        <v>101</v>
      </c>
      <c r="B623" s="2" t="s">
        <v>102</v>
      </c>
      <c r="C623" s="3">
        <v>53960</v>
      </c>
      <c r="D623" s="3">
        <f t="shared" si="99"/>
        <v>2331611.6</v>
      </c>
      <c r="E623" s="3">
        <v>43210</v>
      </c>
      <c r="F623" s="3">
        <v>41030</v>
      </c>
      <c r="G623" s="7">
        <v>900</v>
      </c>
      <c r="H623" s="3">
        <f t="shared" si="100"/>
        <v>39456</v>
      </c>
      <c r="I623" s="7">
        <v>43840</v>
      </c>
      <c r="J623" s="7">
        <v>43990</v>
      </c>
      <c r="K623" s="7">
        <v>7070</v>
      </c>
      <c r="L623" s="3">
        <f t="shared" si="101"/>
        <v>335259.40000000002</v>
      </c>
      <c r="M623" s="7">
        <v>47420</v>
      </c>
      <c r="N623" s="7">
        <v>43590</v>
      </c>
      <c r="O623" s="7">
        <v>640</v>
      </c>
      <c r="P623" s="3">
        <f t="shared" si="102"/>
        <v>24576</v>
      </c>
      <c r="Q623" s="7">
        <v>38400</v>
      </c>
      <c r="R623" s="7">
        <v>38810</v>
      </c>
      <c r="S623" s="7">
        <v>4250</v>
      </c>
      <c r="T623" s="3">
        <f t="shared" si="103"/>
        <v>161882.5</v>
      </c>
      <c r="U623" s="7">
        <v>38090</v>
      </c>
      <c r="V623" s="7">
        <v>36630</v>
      </c>
      <c r="W623" s="3">
        <f t="shared" si="104"/>
        <v>12860</v>
      </c>
      <c r="X623" s="3">
        <f t="shared" si="105"/>
        <v>561173.9</v>
      </c>
      <c r="Y623" s="3">
        <f t="shared" si="106"/>
        <v>43637.161741835145</v>
      </c>
      <c r="AA623" s="3">
        <f t="shared" si="107"/>
        <v>41100</v>
      </c>
      <c r="AB623" s="3">
        <f t="shared" si="108"/>
        <v>1770437.7000000002</v>
      </c>
      <c r="AC623" s="3">
        <f t="shared" si="109"/>
        <v>43076.343065693436</v>
      </c>
    </row>
    <row r="624" spans="1:29" x14ac:dyDescent="0.2">
      <c r="A624" s="2" t="s">
        <v>103</v>
      </c>
      <c r="B624" s="2" t="s">
        <v>104</v>
      </c>
      <c r="C624" s="3">
        <v>119160</v>
      </c>
      <c r="D624" s="3">
        <f t="shared" si="99"/>
        <v>6636020.3999999994</v>
      </c>
      <c r="E624" s="3">
        <v>55690</v>
      </c>
      <c r="F624" s="3">
        <v>55210</v>
      </c>
      <c r="G624" s="7">
        <v>4310</v>
      </c>
      <c r="H624" s="3">
        <f t="shared" si="100"/>
        <v>225887.09999999998</v>
      </c>
      <c r="I624" s="7">
        <v>52410</v>
      </c>
      <c r="J624" s="7">
        <v>53260</v>
      </c>
      <c r="K624" s="7">
        <v>11420</v>
      </c>
      <c r="L624" s="3">
        <f t="shared" si="101"/>
        <v>685542.6</v>
      </c>
      <c r="M624" s="7">
        <v>60030</v>
      </c>
      <c r="N624" s="7">
        <v>60560</v>
      </c>
      <c r="O624" s="7">
        <v>880</v>
      </c>
      <c r="P624" s="3">
        <f t="shared" si="102"/>
        <v>47590.400000000001</v>
      </c>
      <c r="Q624" s="7">
        <v>54080</v>
      </c>
      <c r="R624" s="7">
        <v>55470</v>
      </c>
      <c r="S624" s="7">
        <v>12110</v>
      </c>
      <c r="T624" s="3">
        <f t="shared" si="103"/>
        <v>663506.9</v>
      </c>
      <c r="U624" s="7">
        <v>54790</v>
      </c>
      <c r="V624" s="7">
        <v>52920</v>
      </c>
      <c r="W624" s="3">
        <f t="shared" si="104"/>
        <v>28720</v>
      </c>
      <c r="X624" s="3">
        <f t="shared" si="105"/>
        <v>1622527</v>
      </c>
      <c r="Y624" s="3">
        <f t="shared" si="106"/>
        <v>56494.672701949858</v>
      </c>
      <c r="AA624" s="3">
        <f t="shared" si="107"/>
        <v>90440</v>
      </c>
      <c r="AB624" s="3">
        <f t="shared" si="108"/>
        <v>5013493.3999999994</v>
      </c>
      <c r="AC624" s="3">
        <f t="shared" si="109"/>
        <v>55434.469261388753</v>
      </c>
    </row>
    <row r="625" spans="1:29" x14ac:dyDescent="0.2">
      <c r="A625" s="2" t="s">
        <v>105</v>
      </c>
      <c r="B625" s="2" t="s">
        <v>106</v>
      </c>
      <c r="C625" s="3">
        <v>135610</v>
      </c>
      <c r="D625" s="3">
        <f t="shared" si="99"/>
        <v>5673922.4000000004</v>
      </c>
      <c r="E625" s="3">
        <v>41840</v>
      </c>
      <c r="F625" s="3">
        <v>38380</v>
      </c>
      <c r="G625" s="7">
        <v>2300</v>
      </c>
      <c r="H625" s="3">
        <f t="shared" si="100"/>
        <v>99383</v>
      </c>
      <c r="I625" s="7">
        <v>43210</v>
      </c>
      <c r="J625" s="7">
        <v>39480</v>
      </c>
      <c r="K625" s="7">
        <v>10950</v>
      </c>
      <c r="L625" s="3">
        <f t="shared" si="101"/>
        <v>494501.99999999994</v>
      </c>
      <c r="M625" s="7">
        <v>45160</v>
      </c>
      <c r="N625" s="7">
        <v>42950</v>
      </c>
      <c r="O625" s="7">
        <v>740</v>
      </c>
      <c r="P625" s="3">
        <f t="shared" si="102"/>
        <v>27402.2</v>
      </c>
      <c r="Q625" s="7">
        <v>37030</v>
      </c>
      <c r="R625" s="7">
        <v>35150</v>
      </c>
      <c r="S625" s="7">
        <v>10590</v>
      </c>
      <c r="T625" s="3">
        <f t="shared" si="103"/>
        <v>425188.5</v>
      </c>
      <c r="U625" s="7">
        <v>40150</v>
      </c>
      <c r="V625" s="7">
        <v>35910</v>
      </c>
      <c r="W625" s="3">
        <f t="shared" si="104"/>
        <v>24580</v>
      </c>
      <c r="X625" s="3">
        <f t="shared" si="105"/>
        <v>1046475.7</v>
      </c>
      <c r="Y625" s="3">
        <f t="shared" si="106"/>
        <v>42574.275834011394</v>
      </c>
      <c r="AA625" s="3">
        <f t="shared" si="107"/>
        <v>111030</v>
      </c>
      <c r="AB625" s="3">
        <f t="shared" si="108"/>
        <v>4627446.7</v>
      </c>
      <c r="AC625" s="3">
        <f t="shared" si="109"/>
        <v>41677.444834729351</v>
      </c>
    </row>
    <row r="626" spans="1:29" x14ac:dyDescent="0.2">
      <c r="A626" s="2" t="s">
        <v>107</v>
      </c>
      <c r="B626" s="2" t="s">
        <v>108</v>
      </c>
      <c r="C626" s="3">
        <v>14780</v>
      </c>
      <c r="D626" s="3">
        <f t="shared" si="99"/>
        <v>496312.39999999997</v>
      </c>
      <c r="E626" s="3">
        <v>33580</v>
      </c>
      <c r="F626" s="3">
        <v>32650</v>
      </c>
      <c r="G626" s="7">
        <v>790</v>
      </c>
      <c r="H626" s="3">
        <f t="shared" si="100"/>
        <v>25943.600000000002</v>
      </c>
      <c r="I626" s="7">
        <v>32840</v>
      </c>
      <c r="J626" s="7">
        <v>31460</v>
      </c>
      <c r="K626" s="7">
        <v>760</v>
      </c>
      <c r="L626" s="3">
        <f t="shared" si="101"/>
        <v>24418.800000000003</v>
      </c>
      <c r="M626" s="7">
        <v>32130</v>
      </c>
      <c r="N626" s="7">
        <v>31200</v>
      </c>
      <c r="O626" s="7" t="s">
        <v>736</v>
      </c>
      <c r="P626" s="3" t="str">
        <f t="shared" si="102"/>
        <v xml:space="preserve"> </v>
      </c>
      <c r="Q626" s="7">
        <v>26740</v>
      </c>
      <c r="R626" s="7">
        <v>26480</v>
      </c>
      <c r="S626" s="7">
        <v>610</v>
      </c>
      <c r="T626" s="3">
        <f t="shared" si="103"/>
        <v>20807.099999999999</v>
      </c>
      <c r="U626" s="7">
        <v>34110</v>
      </c>
      <c r="V626" s="7">
        <v>35610</v>
      </c>
      <c r="W626" s="3" t="str">
        <f t="shared" si="104"/>
        <v xml:space="preserve"> </v>
      </c>
      <c r="X626" s="3" t="str">
        <f t="shared" si="105"/>
        <v xml:space="preserve"> </v>
      </c>
      <c r="Y626" s="3" t="str">
        <f t="shared" si="106"/>
        <v xml:space="preserve"> </v>
      </c>
      <c r="AA626" s="3" t="str">
        <f t="shared" si="107"/>
        <v xml:space="preserve"> </v>
      </c>
      <c r="AB626" s="3" t="str">
        <f t="shared" si="108"/>
        <v xml:space="preserve"> </v>
      </c>
      <c r="AC626" s="3" t="str">
        <f t="shared" si="109"/>
        <v xml:space="preserve"> </v>
      </c>
    </row>
    <row r="627" spans="1:29" x14ac:dyDescent="0.2">
      <c r="A627" s="2" t="s">
        <v>109</v>
      </c>
      <c r="B627" s="2" t="s">
        <v>110</v>
      </c>
      <c r="C627" s="3">
        <v>596830</v>
      </c>
      <c r="D627" s="3">
        <f t="shared" si="99"/>
        <v>23312179.800000001</v>
      </c>
      <c r="E627" s="3">
        <v>39060</v>
      </c>
      <c r="F627" s="3">
        <v>36610</v>
      </c>
      <c r="G627" s="7">
        <v>11250</v>
      </c>
      <c r="H627" s="3">
        <f t="shared" si="100"/>
        <v>469800</v>
      </c>
      <c r="I627" s="7">
        <v>41760</v>
      </c>
      <c r="J627" s="7">
        <v>40100</v>
      </c>
      <c r="K627" s="7">
        <v>54700</v>
      </c>
      <c r="L627" s="3">
        <f t="shared" si="101"/>
        <v>2390937</v>
      </c>
      <c r="M627" s="7">
        <v>43710</v>
      </c>
      <c r="N627" s="7">
        <v>41260</v>
      </c>
      <c r="O627" s="7">
        <v>3430</v>
      </c>
      <c r="P627" s="3">
        <f t="shared" si="102"/>
        <v>127664.59999999999</v>
      </c>
      <c r="Q627" s="7">
        <v>37220</v>
      </c>
      <c r="R627" s="7">
        <v>35580</v>
      </c>
      <c r="S627" s="7">
        <v>45470</v>
      </c>
      <c r="T627" s="3">
        <f t="shared" si="103"/>
        <v>1686027.5999999999</v>
      </c>
      <c r="U627" s="7">
        <v>37080</v>
      </c>
      <c r="V627" s="7">
        <v>34380</v>
      </c>
      <c r="W627" s="3">
        <f t="shared" si="104"/>
        <v>114850</v>
      </c>
      <c r="X627" s="3">
        <f t="shared" si="105"/>
        <v>4674429.2</v>
      </c>
      <c r="Y627" s="3">
        <f t="shared" si="106"/>
        <v>40700.297779712666</v>
      </c>
      <c r="AA627" s="3">
        <f t="shared" si="107"/>
        <v>481980</v>
      </c>
      <c r="AB627" s="3">
        <f t="shared" si="108"/>
        <v>18637750.600000001</v>
      </c>
      <c r="AC627" s="3">
        <f t="shared" si="109"/>
        <v>38669.136893647039</v>
      </c>
    </row>
    <row r="628" spans="1:29" x14ac:dyDescent="0.2">
      <c r="A628" s="2" t="s">
        <v>111</v>
      </c>
      <c r="B628" s="2" t="s">
        <v>112</v>
      </c>
      <c r="C628" s="3">
        <v>230030</v>
      </c>
      <c r="D628" s="3">
        <f t="shared" si="99"/>
        <v>10043109.799999999</v>
      </c>
      <c r="E628" s="3">
        <v>43660</v>
      </c>
      <c r="F628" s="3">
        <v>42320</v>
      </c>
      <c r="G628" s="7">
        <v>3980</v>
      </c>
      <c r="H628" s="3">
        <f t="shared" si="100"/>
        <v>168473.4</v>
      </c>
      <c r="I628" s="7">
        <v>42330</v>
      </c>
      <c r="J628" s="7">
        <v>41450</v>
      </c>
      <c r="K628" s="7">
        <v>18620</v>
      </c>
      <c r="L628" s="3">
        <f t="shared" si="101"/>
        <v>925600.20000000007</v>
      </c>
      <c r="M628" s="7">
        <v>49710</v>
      </c>
      <c r="N628" s="7">
        <v>48880</v>
      </c>
      <c r="O628" s="7">
        <v>1980</v>
      </c>
      <c r="P628" s="3">
        <f t="shared" si="102"/>
        <v>85041</v>
      </c>
      <c r="Q628" s="7">
        <v>42950</v>
      </c>
      <c r="R628" s="7">
        <v>40030</v>
      </c>
      <c r="S628" s="7">
        <v>21180</v>
      </c>
      <c r="T628" s="3">
        <f t="shared" si="103"/>
        <v>856942.8</v>
      </c>
      <c r="U628" s="7">
        <v>40460</v>
      </c>
      <c r="V628" s="7">
        <v>39080</v>
      </c>
      <c r="W628" s="3">
        <f t="shared" si="104"/>
        <v>45760</v>
      </c>
      <c r="X628" s="3">
        <f t="shared" si="105"/>
        <v>2036057.4000000001</v>
      </c>
      <c r="Y628" s="3">
        <f t="shared" si="106"/>
        <v>44494.261363636368</v>
      </c>
      <c r="AA628" s="3">
        <f t="shared" si="107"/>
        <v>184270</v>
      </c>
      <c r="AB628" s="3">
        <f t="shared" si="108"/>
        <v>8007052.3999999985</v>
      </c>
      <c r="AC628" s="3">
        <f t="shared" si="109"/>
        <v>43452.826830194812</v>
      </c>
    </row>
    <row r="629" spans="1:29" x14ac:dyDescent="0.2">
      <c r="A629" s="2" t="s">
        <v>113</v>
      </c>
      <c r="B629" s="2" t="s">
        <v>114</v>
      </c>
      <c r="C629" s="3">
        <v>34150</v>
      </c>
      <c r="D629" s="3">
        <f t="shared" si="99"/>
        <v>1218472</v>
      </c>
      <c r="E629" s="3">
        <v>35680</v>
      </c>
      <c r="F629" s="3">
        <v>34760</v>
      </c>
      <c r="G629" s="7">
        <v>310</v>
      </c>
      <c r="H629" s="3">
        <f t="shared" si="100"/>
        <v>10434.599999999999</v>
      </c>
      <c r="I629" s="7">
        <v>33660</v>
      </c>
      <c r="J629" s="7">
        <v>33410</v>
      </c>
      <c r="K629" s="7">
        <v>2620</v>
      </c>
      <c r="L629" s="3">
        <f t="shared" si="101"/>
        <v>105952.79999999999</v>
      </c>
      <c r="M629" s="7">
        <v>40440</v>
      </c>
      <c r="N629" s="7">
        <v>39940</v>
      </c>
      <c r="O629" s="7">
        <v>80</v>
      </c>
      <c r="P629" s="3">
        <f t="shared" si="102"/>
        <v>2640</v>
      </c>
      <c r="Q629" s="7">
        <v>33000</v>
      </c>
      <c r="R629" s="7">
        <v>33360</v>
      </c>
      <c r="S629" s="7">
        <v>2210</v>
      </c>
      <c r="T629" s="3">
        <f t="shared" si="103"/>
        <v>77571</v>
      </c>
      <c r="U629" s="7">
        <v>35100</v>
      </c>
      <c r="V629" s="7">
        <v>34180</v>
      </c>
      <c r="W629" s="3">
        <f t="shared" si="104"/>
        <v>5220</v>
      </c>
      <c r="X629" s="3">
        <f t="shared" si="105"/>
        <v>196598.39999999999</v>
      </c>
      <c r="Y629" s="3">
        <f t="shared" si="106"/>
        <v>37662.528735632186</v>
      </c>
      <c r="AA629" s="3">
        <f t="shared" si="107"/>
        <v>28930</v>
      </c>
      <c r="AB629" s="3">
        <f t="shared" si="108"/>
        <v>1021873.6</v>
      </c>
      <c r="AC629" s="3">
        <f t="shared" si="109"/>
        <v>35322.281368821292</v>
      </c>
    </row>
    <row r="630" spans="1:29" x14ac:dyDescent="0.2">
      <c r="A630" s="2" t="s">
        <v>115</v>
      </c>
      <c r="B630" s="2" t="s">
        <v>116</v>
      </c>
      <c r="C630" s="3">
        <v>110200</v>
      </c>
      <c r="D630" s="3">
        <f t="shared" si="99"/>
        <v>5194828</v>
      </c>
      <c r="E630" s="3">
        <v>47140</v>
      </c>
      <c r="F630" s="3">
        <v>46050</v>
      </c>
      <c r="G630" s="7">
        <v>3250</v>
      </c>
      <c r="H630" s="3">
        <f t="shared" si="100"/>
        <v>156877.5</v>
      </c>
      <c r="I630" s="7">
        <v>48270</v>
      </c>
      <c r="J630" s="7">
        <v>49540</v>
      </c>
      <c r="K630" s="7">
        <v>10190</v>
      </c>
      <c r="L630" s="3">
        <f t="shared" si="101"/>
        <v>551992.30000000005</v>
      </c>
      <c r="M630" s="7">
        <v>54170</v>
      </c>
      <c r="N630" s="7">
        <v>52970</v>
      </c>
      <c r="O630" s="7">
        <v>1210</v>
      </c>
      <c r="P630" s="3">
        <f t="shared" si="102"/>
        <v>57971.1</v>
      </c>
      <c r="Q630" s="7">
        <v>47910</v>
      </c>
      <c r="R630" s="7">
        <v>47090</v>
      </c>
      <c r="S630" s="7">
        <v>12030</v>
      </c>
      <c r="T630" s="3">
        <f t="shared" si="103"/>
        <v>519696.00000000006</v>
      </c>
      <c r="U630" s="7">
        <v>43200</v>
      </c>
      <c r="V630" s="7">
        <v>42860</v>
      </c>
      <c r="W630" s="3">
        <f t="shared" si="104"/>
        <v>26680</v>
      </c>
      <c r="X630" s="3">
        <f t="shared" si="105"/>
        <v>1286536.9000000001</v>
      </c>
      <c r="Y630" s="3">
        <f t="shared" si="106"/>
        <v>48221.023238380818</v>
      </c>
      <c r="AA630" s="3">
        <f t="shared" si="107"/>
        <v>83520</v>
      </c>
      <c r="AB630" s="3">
        <f t="shared" si="108"/>
        <v>3908291.0999999996</v>
      </c>
      <c r="AC630" s="3">
        <f t="shared" si="109"/>
        <v>46794.673132183903</v>
      </c>
    </row>
    <row r="631" spans="1:29" x14ac:dyDescent="0.2">
      <c r="A631" s="2" t="s">
        <v>117</v>
      </c>
      <c r="B631" s="2" t="s">
        <v>118</v>
      </c>
      <c r="C631" s="3">
        <v>19140</v>
      </c>
      <c r="D631" s="3">
        <f t="shared" si="99"/>
        <v>907810.2</v>
      </c>
      <c r="E631" s="3">
        <v>47430</v>
      </c>
      <c r="F631" s="3">
        <v>48500</v>
      </c>
      <c r="G631" s="7">
        <v>170</v>
      </c>
      <c r="H631" s="3">
        <f t="shared" si="100"/>
        <v>8435.4</v>
      </c>
      <c r="I631" s="7">
        <v>49620</v>
      </c>
      <c r="J631" s="7">
        <v>52060</v>
      </c>
      <c r="K631" s="7">
        <v>1200</v>
      </c>
      <c r="L631" s="3">
        <f t="shared" si="101"/>
        <v>47124.000000000007</v>
      </c>
      <c r="M631" s="7">
        <v>39270</v>
      </c>
      <c r="N631" s="7">
        <v>37140</v>
      </c>
      <c r="O631" s="7" t="s">
        <v>202</v>
      </c>
      <c r="P631" s="3" t="str">
        <f t="shared" si="102"/>
        <v xml:space="preserve"> </v>
      </c>
      <c r="Q631" s="7" t="s">
        <v>202</v>
      </c>
      <c r="R631" s="7" t="s">
        <v>202</v>
      </c>
      <c r="S631" s="7">
        <v>2060</v>
      </c>
      <c r="T631" s="3">
        <f t="shared" si="103"/>
        <v>87158.6</v>
      </c>
      <c r="U631" s="7">
        <v>42310</v>
      </c>
      <c r="V631" s="7">
        <v>38780</v>
      </c>
      <c r="W631" s="3" t="str">
        <f t="shared" si="104"/>
        <v xml:space="preserve"> </v>
      </c>
      <c r="X631" s="3" t="str">
        <f t="shared" si="105"/>
        <v xml:space="preserve"> </v>
      </c>
      <c r="Y631" s="3" t="str">
        <f t="shared" si="106"/>
        <v xml:space="preserve"> </v>
      </c>
      <c r="AA631" s="3" t="str">
        <f t="shared" si="107"/>
        <v xml:space="preserve"> </v>
      </c>
      <c r="AB631" s="3" t="str">
        <f t="shared" si="108"/>
        <v xml:space="preserve"> </v>
      </c>
      <c r="AC631" s="3" t="str">
        <f t="shared" si="109"/>
        <v xml:space="preserve"> </v>
      </c>
    </row>
    <row r="632" spans="1:29" x14ac:dyDescent="0.2">
      <c r="A632" s="2" t="s">
        <v>119</v>
      </c>
      <c r="B632" s="2" t="s">
        <v>120</v>
      </c>
      <c r="C632" s="3">
        <v>18380</v>
      </c>
      <c r="D632" s="3">
        <f t="shared" si="99"/>
        <v>682633.2</v>
      </c>
      <c r="E632" s="3">
        <v>37140</v>
      </c>
      <c r="F632" s="3">
        <v>35530</v>
      </c>
      <c r="G632" s="7">
        <v>340</v>
      </c>
      <c r="H632" s="3">
        <f t="shared" si="100"/>
        <v>13838.000000000002</v>
      </c>
      <c r="I632" s="7">
        <v>40700</v>
      </c>
      <c r="J632" s="7">
        <v>40560</v>
      </c>
      <c r="K632" s="7">
        <v>660</v>
      </c>
      <c r="L632" s="3">
        <f t="shared" si="101"/>
        <v>28967.4</v>
      </c>
      <c r="M632" s="7">
        <v>43890</v>
      </c>
      <c r="N632" s="7">
        <v>39730</v>
      </c>
      <c r="O632" s="7" t="s">
        <v>202</v>
      </c>
      <c r="P632" s="3" t="str">
        <f t="shared" si="102"/>
        <v xml:space="preserve"> </v>
      </c>
      <c r="Q632" s="7" t="s">
        <v>202</v>
      </c>
      <c r="R632" s="7" t="s">
        <v>202</v>
      </c>
      <c r="S632" s="7">
        <v>920</v>
      </c>
      <c r="T632" s="3">
        <f t="shared" si="103"/>
        <v>35539.600000000006</v>
      </c>
      <c r="U632" s="7">
        <v>38630</v>
      </c>
      <c r="V632" s="7">
        <v>36410</v>
      </c>
      <c r="W632" s="3" t="str">
        <f t="shared" si="104"/>
        <v xml:space="preserve"> </v>
      </c>
      <c r="X632" s="3" t="str">
        <f t="shared" si="105"/>
        <v xml:space="preserve"> </v>
      </c>
      <c r="Y632" s="3" t="str">
        <f t="shared" si="106"/>
        <v xml:space="preserve"> </v>
      </c>
      <c r="AA632" s="3" t="str">
        <f t="shared" si="107"/>
        <v xml:space="preserve"> </v>
      </c>
      <c r="AB632" s="3" t="str">
        <f t="shared" si="108"/>
        <v xml:space="preserve"> </v>
      </c>
      <c r="AC632" s="3" t="str">
        <f t="shared" si="109"/>
        <v xml:space="preserve"> </v>
      </c>
    </row>
    <row r="633" spans="1:29" x14ac:dyDescent="0.2">
      <c r="A633" s="2" t="s">
        <v>121</v>
      </c>
      <c r="B633" s="2" t="s">
        <v>122</v>
      </c>
      <c r="C633" s="3">
        <v>14950</v>
      </c>
      <c r="D633" s="3">
        <f t="shared" si="99"/>
        <v>521904.49999999994</v>
      </c>
      <c r="E633" s="3">
        <v>34910</v>
      </c>
      <c r="F633" s="3">
        <v>33140</v>
      </c>
      <c r="G633" s="7">
        <v>320</v>
      </c>
      <c r="H633" s="3">
        <f t="shared" si="100"/>
        <v>11491.199999999999</v>
      </c>
      <c r="I633" s="7">
        <v>35910</v>
      </c>
      <c r="J633" s="7">
        <v>34630</v>
      </c>
      <c r="K633" s="7">
        <v>1550</v>
      </c>
      <c r="L633" s="3">
        <f t="shared" si="101"/>
        <v>60635.999999999993</v>
      </c>
      <c r="M633" s="7">
        <v>39120</v>
      </c>
      <c r="N633" s="7">
        <v>37600</v>
      </c>
      <c r="O633" s="7">
        <v>120</v>
      </c>
      <c r="P633" s="3">
        <f t="shared" si="102"/>
        <v>3326.3999999999996</v>
      </c>
      <c r="Q633" s="7">
        <v>27720</v>
      </c>
      <c r="R633" s="7">
        <v>26400</v>
      </c>
      <c r="S633" s="7">
        <v>1300</v>
      </c>
      <c r="T633" s="3">
        <f t="shared" si="103"/>
        <v>50206</v>
      </c>
      <c r="U633" s="7">
        <v>38620</v>
      </c>
      <c r="V633" s="7">
        <v>32020</v>
      </c>
      <c r="W633" s="3">
        <f t="shared" si="104"/>
        <v>3290</v>
      </c>
      <c r="X633" s="3">
        <f t="shared" si="105"/>
        <v>125659.59999999999</v>
      </c>
      <c r="Y633" s="3">
        <f t="shared" si="106"/>
        <v>38194.407294832825</v>
      </c>
      <c r="AA633" s="3">
        <f t="shared" si="107"/>
        <v>11660</v>
      </c>
      <c r="AB633" s="3">
        <f t="shared" si="108"/>
        <v>396244.89999999997</v>
      </c>
      <c r="AC633" s="3">
        <f t="shared" si="109"/>
        <v>33983.26758147512</v>
      </c>
    </row>
    <row r="634" spans="1:29" x14ac:dyDescent="0.2">
      <c r="A634" s="2" t="s">
        <v>123</v>
      </c>
      <c r="B634" s="2" t="s">
        <v>124</v>
      </c>
      <c r="C634" s="3">
        <v>27350</v>
      </c>
      <c r="D634" s="3">
        <f t="shared" si="99"/>
        <v>870277</v>
      </c>
      <c r="E634" s="3">
        <v>31820</v>
      </c>
      <c r="F634" s="3">
        <v>30510</v>
      </c>
      <c r="G634" s="7">
        <v>490</v>
      </c>
      <c r="H634" s="3">
        <f t="shared" si="100"/>
        <v>15616.300000000001</v>
      </c>
      <c r="I634" s="7">
        <v>31870</v>
      </c>
      <c r="J634" s="7">
        <v>29160</v>
      </c>
      <c r="K634" s="7">
        <v>1030</v>
      </c>
      <c r="L634" s="3">
        <f t="shared" si="101"/>
        <v>37080</v>
      </c>
      <c r="M634" s="7">
        <v>36000</v>
      </c>
      <c r="N634" s="7">
        <v>34340</v>
      </c>
      <c r="O634" s="7">
        <v>130</v>
      </c>
      <c r="P634" s="3">
        <f t="shared" si="102"/>
        <v>3794.7000000000003</v>
      </c>
      <c r="Q634" s="7">
        <v>29190</v>
      </c>
      <c r="R634" s="7">
        <v>28530</v>
      </c>
      <c r="S634" s="7">
        <v>1800</v>
      </c>
      <c r="T634" s="3">
        <f t="shared" si="103"/>
        <v>57150</v>
      </c>
      <c r="U634" s="7">
        <v>31750</v>
      </c>
      <c r="V634" s="7">
        <v>30620</v>
      </c>
      <c r="W634" s="3">
        <f t="shared" si="104"/>
        <v>3450</v>
      </c>
      <c r="X634" s="3">
        <f t="shared" si="105"/>
        <v>113641</v>
      </c>
      <c r="Y634" s="3">
        <f t="shared" si="106"/>
        <v>32939.420289855072</v>
      </c>
      <c r="AA634" s="3">
        <f t="shared" si="107"/>
        <v>23900</v>
      </c>
      <c r="AB634" s="3">
        <f t="shared" si="108"/>
        <v>756636</v>
      </c>
      <c r="AC634" s="3">
        <f t="shared" si="109"/>
        <v>31658.410041841005</v>
      </c>
    </row>
    <row r="635" spans="1:29" x14ac:dyDescent="0.2">
      <c r="A635" s="2" t="s">
        <v>125</v>
      </c>
      <c r="B635" s="2" t="s">
        <v>126</v>
      </c>
      <c r="C635" s="3">
        <v>10490</v>
      </c>
      <c r="D635" s="3">
        <f t="shared" si="99"/>
        <v>264872.5</v>
      </c>
      <c r="E635" s="3">
        <v>25250</v>
      </c>
      <c r="F635" s="3">
        <v>24150</v>
      </c>
      <c r="G635" s="7">
        <v>160</v>
      </c>
      <c r="H635" s="3">
        <f t="shared" si="100"/>
        <v>3723.2</v>
      </c>
      <c r="I635" s="7">
        <v>23270</v>
      </c>
      <c r="J635" s="7">
        <v>22170</v>
      </c>
      <c r="K635" s="7">
        <v>1220</v>
      </c>
      <c r="L635" s="3">
        <f t="shared" si="101"/>
        <v>30060.799999999999</v>
      </c>
      <c r="M635" s="7">
        <v>24640</v>
      </c>
      <c r="N635" s="7">
        <v>23580</v>
      </c>
      <c r="O635" s="7">
        <v>30</v>
      </c>
      <c r="P635" s="3">
        <f t="shared" si="102"/>
        <v>655.5</v>
      </c>
      <c r="Q635" s="7">
        <v>21850</v>
      </c>
      <c r="R635" s="7">
        <v>19550</v>
      </c>
      <c r="S635" s="7">
        <v>670</v>
      </c>
      <c r="T635" s="3">
        <f t="shared" si="103"/>
        <v>16676.3</v>
      </c>
      <c r="U635" s="7">
        <v>24890</v>
      </c>
      <c r="V635" s="7">
        <v>23820</v>
      </c>
      <c r="W635" s="3">
        <f t="shared" si="104"/>
        <v>2080</v>
      </c>
      <c r="X635" s="3">
        <f t="shared" si="105"/>
        <v>51115.8</v>
      </c>
      <c r="Y635" s="3">
        <f t="shared" si="106"/>
        <v>24574.903846153848</v>
      </c>
      <c r="AA635" s="3">
        <f t="shared" si="107"/>
        <v>8410</v>
      </c>
      <c r="AB635" s="3">
        <f t="shared" si="108"/>
        <v>213756.7</v>
      </c>
      <c r="AC635" s="3">
        <f t="shared" si="109"/>
        <v>25416.967895362664</v>
      </c>
    </row>
    <row r="636" spans="1:29" x14ac:dyDescent="0.2">
      <c r="A636" s="2" t="s">
        <v>127</v>
      </c>
      <c r="B636" s="2" t="s">
        <v>128</v>
      </c>
      <c r="C636" s="3">
        <v>10970</v>
      </c>
      <c r="D636" s="3">
        <f t="shared" si="99"/>
        <v>396236.39999999997</v>
      </c>
      <c r="E636" s="3">
        <v>36120</v>
      </c>
      <c r="F636" s="3">
        <v>34540</v>
      </c>
      <c r="G636" s="7">
        <v>290</v>
      </c>
      <c r="H636" s="3">
        <f t="shared" si="100"/>
        <v>10144.199999999999</v>
      </c>
      <c r="I636" s="7">
        <v>34980</v>
      </c>
      <c r="J636" s="7">
        <v>34440</v>
      </c>
      <c r="K636" s="7">
        <v>1080</v>
      </c>
      <c r="L636" s="3">
        <f t="shared" si="101"/>
        <v>45316.800000000003</v>
      </c>
      <c r="M636" s="7">
        <v>41960</v>
      </c>
      <c r="N636" s="7">
        <v>37510</v>
      </c>
      <c r="O636" s="7">
        <v>70</v>
      </c>
      <c r="P636" s="3">
        <f t="shared" si="102"/>
        <v>3210.2</v>
      </c>
      <c r="Q636" s="7">
        <v>45860</v>
      </c>
      <c r="R636" s="7">
        <v>43610</v>
      </c>
      <c r="S636" s="7">
        <v>910</v>
      </c>
      <c r="T636" s="3">
        <f t="shared" si="103"/>
        <v>31977.4</v>
      </c>
      <c r="U636" s="7">
        <v>35140</v>
      </c>
      <c r="V636" s="7">
        <v>32250</v>
      </c>
      <c r="W636" s="3">
        <f t="shared" si="104"/>
        <v>2350</v>
      </c>
      <c r="X636" s="3">
        <f t="shared" si="105"/>
        <v>90648.6</v>
      </c>
      <c r="Y636" s="3">
        <f t="shared" si="106"/>
        <v>38573.872340425529</v>
      </c>
      <c r="AA636" s="3">
        <f t="shared" si="107"/>
        <v>8620</v>
      </c>
      <c r="AB636" s="3">
        <f t="shared" si="108"/>
        <v>305587.79999999993</v>
      </c>
      <c r="AC636" s="3">
        <f t="shared" si="109"/>
        <v>35451.020881670527</v>
      </c>
    </row>
    <row r="637" spans="1:29" x14ac:dyDescent="0.2">
      <c r="A637" s="2" t="s">
        <v>129</v>
      </c>
      <c r="B637" s="2" t="s">
        <v>130</v>
      </c>
      <c r="C637" s="3">
        <v>96880</v>
      </c>
      <c r="D637" s="3">
        <f t="shared" si="99"/>
        <v>2464627.2000000002</v>
      </c>
      <c r="E637" s="3">
        <v>25440</v>
      </c>
      <c r="F637" s="3">
        <v>23410</v>
      </c>
      <c r="G637" s="7">
        <v>2810</v>
      </c>
      <c r="H637" s="3">
        <f t="shared" si="100"/>
        <v>66372.2</v>
      </c>
      <c r="I637" s="7">
        <v>23620</v>
      </c>
      <c r="J637" s="7">
        <v>22610</v>
      </c>
      <c r="K637" s="7">
        <v>10690</v>
      </c>
      <c r="L637" s="3">
        <f t="shared" si="101"/>
        <v>304878.8</v>
      </c>
      <c r="M637" s="7">
        <v>28520</v>
      </c>
      <c r="N637" s="7">
        <v>26630</v>
      </c>
      <c r="O637" s="7">
        <v>800</v>
      </c>
      <c r="P637" s="3">
        <f t="shared" si="102"/>
        <v>17944</v>
      </c>
      <c r="Q637" s="7">
        <v>22430</v>
      </c>
      <c r="R637" s="7">
        <v>21250</v>
      </c>
      <c r="S637" s="7">
        <v>7810</v>
      </c>
      <c r="T637" s="3">
        <f t="shared" si="103"/>
        <v>189626.80000000002</v>
      </c>
      <c r="U637" s="7">
        <v>24280</v>
      </c>
      <c r="V637" s="7">
        <v>22590</v>
      </c>
      <c r="W637" s="3">
        <f t="shared" si="104"/>
        <v>22110</v>
      </c>
      <c r="X637" s="3">
        <f t="shared" si="105"/>
        <v>578821.80000000005</v>
      </c>
      <c r="Y637" s="3">
        <f t="shared" si="106"/>
        <v>26179.185888738128</v>
      </c>
      <c r="AA637" s="3">
        <f t="shared" si="107"/>
        <v>74770</v>
      </c>
      <c r="AB637" s="3">
        <f t="shared" si="108"/>
        <v>1885805.4000000001</v>
      </c>
      <c r="AC637" s="3">
        <f t="shared" si="109"/>
        <v>25221.417680888058</v>
      </c>
    </row>
    <row r="638" spans="1:29" x14ac:dyDescent="0.2">
      <c r="A638" s="2" t="s">
        <v>131</v>
      </c>
      <c r="B638" s="2" t="s">
        <v>132</v>
      </c>
      <c r="C638" s="3">
        <v>15750</v>
      </c>
      <c r="D638" s="3">
        <f t="shared" si="99"/>
        <v>607792.5</v>
      </c>
      <c r="E638" s="3">
        <v>38590</v>
      </c>
      <c r="F638" s="3">
        <v>36110</v>
      </c>
      <c r="G638" s="7" t="s">
        <v>736</v>
      </c>
      <c r="H638" s="3" t="str">
        <f t="shared" si="100"/>
        <v xml:space="preserve"> </v>
      </c>
      <c r="I638" s="7">
        <v>40110</v>
      </c>
      <c r="J638" s="7">
        <v>39880</v>
      </c>
      <c r="K638" s="7">
        <v>1400</v>
      </c>
      <c r="L638" s="3">
        <f t="shared" si="101"/>
        <v>67102</v>
      </c>
      <c r="M638" s="7">
        <v>47930</v>
      </c>
      <c r="N638" s="7">
        <v>46550</v>
      </c>
      <c r="O638" s="7">
        <v>100</v>
      </c>
      <c r="P638" s="3">
        <f t="shared" si="102"/>
        <v>4117</v>
      </c>
      <c r="Q638" s="7">
        <v>41170</v>
      </c>
      <c r="R638" s="7">
        <v>39380</v>
      </c>
      <c r="S638" s="7">
        <v>1400</v>
      </c>
      <c r="T638" s="3">
        <f t="shared" si="103"/>
        <v>43988</v>
      </c>
      <c r="U638" s="7">
        <v>31420</v>
      </c>
      <c r="V638" s="7">
        <v>31240</v>
      </c>
      <c r="W638" s="3" t="str">
        <f t="shared" si="104"/>
        <v xml:space="preserve"> </v>
      </c>
      <c r="X638" s="3" t="str">
        <f t="shared" si="105"/>
        <v xml:space="preserve"> </v>
      </c>
      <c r="Y638" s="3" t="str">
        <f t="shared" si="106"/>
        <v xml:space="preserve"> </v>
      </c>
      <c r="AA638" s="3" t="str">
        <f t="shared" si="107"/>
        <v xml:space="preserve"> </v>
      </c>
      <c r="AB638" s="3" t="str">
        <f t="shared" si="108"/>
        <v xml:space="preserve"> </v>
      </c>
      <c r="AC638" s="3" t="str">
        <f t="shared" si="109"/>
        <v xml:space="preserve"> </v>
      </c>
    </row>
    <row r="639" spans="1:29" x14ac:dyDescent="0.2">
      <c r="A639" s="2" t="s">
        <v>133</v>
      </c>
      <c r="B639" s="2" t="s">
        <v>134</v>
      </c>
      <c r="C639" s="3">
        <v>40310</v>
      </c>
      <c r="D639" s="3">
        <f t="shared" si="99"/>
        <v>2093298.3</v>
      </c>
      <c r="E639" s="3">
        <v>51930</v>
      </c>
      <c r="F639" s="3">
        <v>50960</v>
      </c>
      <c r="G639" s="7">
        <v>1150</v>
      </c>
      <c r="H639" s="3">
        <f t="shared" si="100"/>
        <v>53693.5</v>
      </c>
      <c r="I639" s="7">
        <v>46690</v>
      </c>
      <c r="J639" s="7">
        <v>46310</v>
      </c>
      <c r="K639" s="7">
        <v>4210</v>
      </c>
      <c r="L639" s="3">
        <f t="shared" si="101"/>
        <v>263882.8</v>
      </c>
      <c r="M639" s="7">
        <v>62680</v>
      </c>
      <c r="N639" s="7">
        <v>66320</v>
      </c>
      <c r="O639" s="7">
        <v>310</v>
      </c>
      <c r="P639" s="3">
        <f t="shared" si="102"/>
        <v>17747.5</v>
      </c>
      <c r="Q639" s="7">
        <v>57250</v>
      </c>
      <c r="R639" s="7">
        <v>51460</v>
      </c>
      <c r="S639" s="7">
        <v>5420</v>
      </c>
      <c r="T639" s="3">
        <f t="shared" si="103"/>
        <v>228344.6</v>
      </c>
      <c r="U639" s="7">
        <v>42130</v>
      </c>
      <c r="V639" s="7">
        <v>38690</v>
      </c>
      <c r="W639" s="3">
        <f t="shared" si="104"/>
        <v>11090</v>
      </c>
      <c r="X639" s="3">
        <f t="shared" si="105"/>
        <v>563668.4</v>
      </c>
      <c r="Y639" s="3">
        <f t="shared" si="106"/>
        <v>50826.726780883677</v>
      </c>
      <c r="AA639" s="3">
        <f t="shared" si="107"/>
        <v>29220</v>
      </c>
      <c r="AB639" s="3">
        <f t="shared" si="108"/>
        <v>1529629.9</v>
      </c>
      <c r="AC639" s="3">
        <f t="shared" si="109"/>
        <v>52348.730321697469</v>
      </c>
    </row>
    <row r="640" spans="1:29" x14ac:dyDescent="0.2">
      <c r="A640" s="2" t="s">
        <v>135</v>
      </c>
      <c r="B640" s="2" t="s">
        <v>136</v>
      </c>
      <c r="C640" s="3">
        <v>240480</v>
      </c>
      <c r="D640" s="3">
        <f t="shared" si="99"/>
        <v>11021198.4</v>
      </c>
      <c r="E640" s="3">
        <v>45830</v>
      </c>
      <c r="F640" s="3">
        <v>43640</v>
      </c>
      <c r="G640" s="7">
        <v>4990</v>
      </c>
      <c r="H640" s="3">
        <f t="shared" si="100"/>
        <v>243112.8</v>
      </c>
      <c r="I640" s="7">
        <v>48720</v>
      </c>
      <c r="J640" s="7">
        <v>47730</v>
      </c>
      <c r="K640" s="7">
        <v>18410</v>
      </c>
      <c r="L640" s="3">
        <f t="shared" si="101"/>
        <v>961370.2</v>
      </c>
      <c r="M640" s="7">
        <v>52220</v>
      </c>
      <c r="N640" s="7">
        <v>50690</v>
      </c>
      <c r="O640" s="7">
        <v>930</v>
      </c>
      <c r="P640" s="3">
        <f t="shared" si="102"/>
        <v>36260.700000000004</v>
      </c>
      <c r="Q640" s="7">
        <v>38990</v>
      </c>
      <c r="R640" s="7">
        <v>39770</v>
      </c>
      <c r="S640" s="7">
        <v>21020</v>
      </c>
      <c r="T640" s="3">
        <f t="shared" si="103"/>
        <v>854673.2</v>
      </c>
      <c r="U640" s="7">
        <v>40660</v>
      </c>
      <c r="V640" s="7">
        <v>39300</v>
      </c>
      <c r="W640" s="3">
        <f t="shared" si="104"/>
        <v>45350</v>
      </c>
      <c r="X640" s="3">
        <f t="shared" si="105"/>
        <v>2095416.9</v>
      </c>
      <c r="Y640" s="3">
        <f t="shared" si="106"/>
        <v>46205.444321940464</v>
      </c>
      <c r="AA640" s="3">
        <f t="shared" si="107"/>
        <v>195130</v>
      </c>
      <c r="AB640" s="3">
        <f t="shared" si="108"/>
        <v>8925781.5</v>
      </c>
      <c r="AC640" s="3">
        <f t="shared" si="109"/>
        <v>45742.743299338901</v>
      </c>
    </row>
    <row r="641" spans="1:29" x14ac:dyDescent="0.2">
      <c r="A641" s="2" t="s">
        <v>137</v>
      </c>
      <c r="B641" s="2" t="s">
        <v>138</v>
      </c>
      <c r="C641" s="3">
        <v>34510</v>
      </c>
      <c r="D641" s="3">
        <f t="shared" si="99"/>
        <v>1286187.7000000002</v>
      </c>
      <c r="E641" s="3">
        <v>37270</v>
      </c>
      <c r="F641" s="3">
        <v>35170</v>
      </c>
      <c r="G641" s="7">
        <v>860</v>
      </c>
      <c r="H641" s="3">
        <f t="shared" si="100"/>
        <v>34726.800000000003</v>
      </c>
      <c r="I641" s="7">
        <v>40380</v>
      </c>
      <c r="J641" s="7">
        <v>35990</v>
      </c>
      <c r="K641" s="7">
        <v>2260</v>
      </c>
      <c r="L641" s="3">
        <f t="shared" si="101"/>
        <v>91665.600000000006</v>
      </c>
      <c r="M641" s="7">
        <v>40560</v>
      </c>
      <c r="N641" s="7">
        <v>37230</v>
      </c>
      <c r="O641" s="7">
        <v>140</v>
      </c>
      <c r="P641" s="3">
        <f t="shared" si="102"/>
        <v>3789.8</v>
      </c>
      <c r="Q641" s="7">
        <v>27070</v>
      </c>
      <c r="R641" s="7">
        <v>26010</v>
      </c>
      <c r="S641" s="7">
        <v>3400</v>
      </c>
      <c r="T641" s="3">
        <f t="shared" si="103"/>
        <v>123793.99999999999</v>
      </c>
      <c r="U641" s="7">
        <v>36410</v>
      </c>
      <c r="V641" s="7">
        <v>34860</v>
      </c>
      <c r="W641" s="3">
        <f t="shared" si="104"/>
        <v>6660</v>
      </c>
      <c r="X641" s="3">
        <f t="shared" si="105"/>
        <v>253976.2</v>
      </c>
      <c r="Y641" s="3">
        <f t="shared" si="106"/>
        <v>38134.564564564564</v>
      </c>
      <c r="AA641" s="3">
        <f t="shared" si="107"/>
        <v>27850</v>
      </c>
      <c r="AB641" s="3">
        <f t="shared" si="108"/>
        <v>1032211.5000000002</v>
      </c>
      <c r="AC641" s="3">
        <f t="shared" si="109"/>
        <v>37063.249551166977</v>
      </c>
    </row>
    <row r="642" spans="1:29" x14ac:dyDescent="0.2">
      <c r="A642" s="2" t="s">
        <v>139</v>
      </c>
      <c r="B642" s="2" t="s">
        <v>140</v>
      </c>
      <c r="C642" s="3">
        <v>301560</v>
      </c>
      <c r="D642" s="3">
        <f t="shared" si="99"/>
        <v>14682956.399999999</v>
      </c>
      <c r="E642" s="3">
        <v>48690</v>
      </c>
      <c r="F642" s="3">
        <v>46920</v>
      </c>
      <c r="G642" s="7">
        <v>4370</v>
      </c>
      <c r="H642" s="3">
        <f t="shared" si="100"/>
        <v>223612.9</v>
      </c>
      <c r="I642" s="7">
        <v>51170</v>
      </c>
      <c r="J642" s="7">
        <v>46820</v>
      </c>
      <c r="K642" s="7">
        <v>19880</v>
      </c>
      <c r="L642" s="3">
        <f t="shared" si="101"/>
        <v>1091809.6000000001</v>
      </c>
      <c r="M642" s="7">
        <v>54920</v>
      </c>
      <c r="N642" s="7">
        <v>54470</v>
      </c>
      <c r="O642" s="7">
        <v>1110</v>
      </c>
      <c r="P642" s="3">
        <f t="shared" si="102"/>
        <v>51326.400000000001</v>
      </c>
      <c r="Q642" s="7">
        <v>46240</v>
      </c>
      <c r="R642" s="7">
        <v>44020</v>
      </c>
      <c r="S642" s="7">
        <v>31450</v>
      </c>
      <c r="T642" s="3">
        <f t="shared" si="103"/>
        <v>1507398.5</v>
      </c>
      <c r="U642" s="7">
        <v>47930</v>
      </c>
      <c r="V642" s="7">
        <v>45490</v>
      </c>
      <c r="W642" s="3">
        <f t="shared" si="104"/>
        <v>56810</v>
      </c>
      <c r="X642" s="3">
        <f t="shared" si="105"/>
        <v>2874147.4</v>
      </c>
      <c r="Y642" s="3">
        <f t="shared" si="106"/>
        <v>50592.279528252067</v>
      </c>
      <c r="AA642" s="3">
        <f t="shared" si="107"/>
        <v>244750</v>
      </c>
      <c r="AB642" s="3">
        <f t="shared" si="108"/>
        <v>11808808.999999998</v>
      </c>
      <c r="AC642" s="3">
        <f t="shared" si="109"/>
        <v>48248.453524004079</v>
      </c>
    </row>
    <row r="643" spans="1:29" x14ac:dyDescent="0.2">
      <c r="A643" s="2" t="s">
        <v>141</v>
      </c>
      <c r="B643" s="2" t="s">
        <v>142</v>
      </c>
      <c r="C643" s="3">
        <v>88450</v>
      </c>
      <c r="D643" s="3">
        <f t="shared" si="99"/>
        <v>3731705.5</v>
      </c>
      <c r="E643" s="3">
        <v>42190</v>
      </c>
      <c r="F643" s="3">
        <v>40620</v>
      </c>
      <c r="G643" s="7">
        <v>1230</v>
      </c>
      <c r="H643" s="3">
        <f t="shared" si="100"/>
        <v>56026.5</v>
      </c>
      <c r="I643" s="7">
        <v>45550</v>
      </c>
      <c r="J643" s="7">
        <v>46160</v>
      </c>
      <c r="K643" s="7">
        <v>6400</v>
      </c>
      <c r="L643" s="3">
        <f t="shared" si="101"/>
        <v>278016</v>
      </c>
      <c r="M643" s="7">
        <v>43440</v>
      </c>
      <c r="N643" s="7">
        <v>41570</v>
      </c>
      <c r="O643" s="7">
        <v>470</v>
      </c>
      <c r="P643" s="3">
        <f t="shared" si="102"/>
        <v>15660.4</v>
      </c>
      <c r="Q643" s="7">
        <v>33320</v>
      </c>
      <c r="R643" s="7">
        <v>32390</v>
      </c>
      <c r="S643" s="7">
        <v>8240</v>
      </c>
      <c r="T643" s="3">
        <f t="shared" si="103"/>
        <v>338828.79999999999</v>
      </c>
      <c r="U643" s="7">
        <v>41120</v>
      </c>
      <c r="V643" s="7">
        <v>37690</v>
      </c>
      <c r="W643" s="3">
        <f t="shared" si="104"/>
        <v>16340</v>
      </c>
      <c r="X643" s="3">
        <f t="shared" si="105"/>
        <v>688531.7</v>
      </c>
      <c r="Y643" s="3">
        <f t="shared" si="106"/>
        <v>42137.802937576496</v>
      </c>
      <c r="AA643" s="3">
        <f t="shared" si="107"/>
        <v>72110</v>
      </c>
      <c r="AB643" s="3">
        <f t="shared" si="108"/>
        <v>3043173.8</v>
      </c>
      <c r="AC643" s="3">
        <f t="shared" si="109"/>
        <v>42201.827763139649</v>
      </c>
    </row>
    <row r="644" spans="1:29" x14ac:dyDescent="0.2">
      <c r="A644" s="2" t="s">
        <v>143</v>
      </c>
      <c r="B644" s="2" t="s">
        <v>144</v>
      </c>
      <c r="C644" s="3">
        <v>38050</v>
      </c>
      <c r="D644" s="3">
        <f t="shared" ref="D644:D707" si="110">IF(AND(C644&lt;&gt;"**",C644&lt;&gt;"x",E644&lt;&gt;"*",E644&lt;&gt;"x"),C644*(E644/1000)," ")</f>
        <v>1930276.4999999998</v>
      </c>
      <c r="E644" s="3">
        <v>50730</v>
      </c>
      <c r="F644" s="3">
        <v>49510</v>
      </c>
      <c r="G644" s="7">
        <v>370</v>
      </c>
      <c r="H644" s="3">
        <f t="shared" ref="H644:H707" si="111">IF(AND(G644&lt;&gt;"**",G644&lt;&gt;"x",I644&lt;&gt;"*",I644&lt;&gt;"x",I644&lt;&gt;"#"),G644*(I644/1000)," ")</f>
        <v>16616.699999999997</v>
      </c>
      <c r="I644" s="7">
        <v>44910</v>
      </c>
      <c r="J644" s="7">
        <v>43550</v>
      </c>
      <c r="K644" s="7">
        <v>1790</v>
      </c>
      <c r="L644" s="3">
        <f t="shared" ref="L644:L707" si="112">IF(AND(K644&lt;&gt;"**",K644&lt;&gt;"x",M644&lt;&gt;"*",M644&lt;&gt;"x",M644&lt;&gt;"#"),K644*(M644/1000)," ")</f>
        <v>101851</v>
      </c>
      <c r="M644" s="7">
        <v>56900</v>
      </c>
      <c r="N644" s="7">
        <v>56190</v>
      </c>
      <c r="O644" s="7" t="s">
        <v>202</v>
      </c>
      <c r="P644" s="3" t="str">
        <f t="shared" ref="P644:P707" si="113">IF(AND(O644&lt;&gt;"**",O644&lt;&gt;"x",Q644&lt;&gt;"*",Q644&lt;&gt;"x",Q644&lt;&gt;"#"),O644*(Q644/1000)," ")</f>
        <v xml:space="preserve"> </v>
      </c>
      <c r="Q644" s="7" t="s">
        <v>202</v>
      </c>
      <c r="R644" s="7" t="s">
        <v>202</v>
      </c>
      <c r="S644" s="7">
        <v>3710</v>
      </c>
      <c r="T644" s="3">
        <f t="shared" ref="T644:T707" si="114">IF(AND(S644&lt;&gt;"**",S644&lt;&gt;"x",U644&lt;&gt;"*",U644&lt;&gt;"x",U644&lt;&gt;"#"),S644*(U644/1000)," ")</f>
        <v>164538.5</v>
      </c>
      <c r="U644" s="7">
        <v>44350</v>
      </c>
      <c r="V644" s="7">
        <v>44250</v>
      </c>
      <c r="W644" s="3" t="str">
        <f t="shared" ref="W644:W707" si="115">IF(AND(G644&lt;&gt;"**",G644&lt;&gt;" ",G644&lt;&gt;"x",K644&lt;&gt;"**",K644&lt;&gt;" ",K644&lt;&gt;"x",O644&lt;&gt;"**",O644&lt;&gt;" ",O644&lt;&gt;"x",S644&lt;&gt;"**",S644&lt;&gt;" ",S644&lt;&gt;"x"),G644+K644+O644+S644," ")</f>
        <v xml:space="preserve"> </v>
      </c>
      <c r="X644" s="3" t="str">
        <f t="shared" ref="X644:X707" si="116">IF(AND(H644&lt;&gt;" ",L644&lt;&gt;" ",P644&lt;&gt;" ",T644&lt;&gt;" "),H644+L644+P644+T644," ")</f>
        <v xml:space="preserve"> </v>
      </c>
      <c r="Y644" s="3" t="str">
        <f t="shared" ref="Y644:Y707" si="117">IF(AND(X644&lt;&gt;" ",W644&lt;&gt;" "),(X644*1000)/W644," ")</f>
        <v xml:space="preserve"> </v>
      </c>
      <c r="AA644" s="3" t="str">
        <f t="shared" ref="AA644:AA707" si="118">IF(AND(C644&lt;&gt;" ",W644&lt;&gt;" "),C644-W644," ")</f>
        <v xml:space="preserve"> </v>
      </c>
      <c r="AB644" s="3" t="str">
        <f t="shared" ref="AB644:AB707" si="119">IF(AND(D644&lt;&gt;" ",X644&lt;&gt;" "),D644-X644," ")</f>
        <v xml:space="preserve"> </v>
      </c>
      <c r="AC644" s="3" t="str">
        <f t="shared" ref="AC644:AC707" si="120">IF(AND(AB644&lt;&gt;" ",AA644&lt;&gt;" "),(AB644*1000)/AA644," ")</f>
        <v xml:space="preserve"> </v>
      </c>
    </row>
    <row r="645" spans="1:29" x14ac:dyDescent="0.2">
      <c r="A645" s="2" t="s">
        <v>535</v>
      </c>
      <c r="B645" s="2" t="s">
        <v>536</v>
      </c>
      <c r="C645" s="3">
        <v>1970</v>
      </c>
      <c r="D645" s="3">
        <f t="shared" si="110"/>
        <v>82483.899999999994</v>
      </c>
      <c r="E645" s="3">
        <v>41870</v>
      </c>
      <c r="F645" s="3">
        <v>41370</v>
      </c>
      <c r="G645" s="7" t="s">
        <v>202</v>
      </c>
      <c r="H645" s="3" t="str">
        <f t="shared" si="111"/>
        <v xml:space="preserve"> </v>
      </c>
      <c r="I645" s="7" t="s">
        <v>202</v>
      </c>
      <c r="J645" s="7" t="s">
        <v>202</v>
      </c>
      <c r="K645" s="7">
        <v>100</v>
      </c>
      <c r="L645" s="3">
        <f t="shared" si="112"/>
        <v>4587</v>
      </c>
      <c r="M645" s="7">
        <v>45870</v>
      </c>
      <c r="N645" s="7">
        <v>45950</v>
      </c>
      <c r="O645" s="7" t="s">
        <v>202</v>
      </c>
      <c r="P645" s="3" t="str">
        <f t="shared" si="113"/>
        <v xml:space="preserve"> </v>
      </c>
      <c r="Q645" s="7" t="s">
        <v>202</v>
      </c>
      <c r="R645" s="7" t="s">
        <v>202</v>
      </c>
      <c r="S645" s="7">
        <v>140</v>
      </c>
      <c r="T645" s="3">
        <f t="shared" si="114"/>
        <v>5857.6</v>
      </c>
      <c r="U645" s="7">
        <v>41840</v>
      </c>
      <c r="V645" s="7">
        <v>43330</v>
      </c>
      <c r="W645" s="3" t="str">
        <f t="shared" si="115"/>
        <v xml:space="preserve"> </v>
      </c>
      <c r="X645" s="3" t="str">
        <f t="shared" si="116"/>
        <v xml:space="preserve"> </v>
      </c>
      <c r="Y645" s="3" t="str">
        <f t="shared" si="117"/>
        <v xml:space="preserve"> </v>
      </c>
      <c r="AA645" s="3" t="str">
        <f t="shared" si="118"/>
        <v xml:space="preserve"> </v>
      </c>
      <c r="AB645" s="3" t="str">
        <f t="shared" si="119"/>
        <v xml:space="preserve"> </v>
      </c>
      <c r="AC645" s="3" t="str">
        <f t="shared" si="120"/>
        <v xml:space="preserve"> </v>
      </c>
    </row>
    <row r="646" spans="1:29" x14ac:dyDescent="0.2">
      <c r="A646" s="2" t="s">
        <v>145</v>
      </c>
      <c r="B646" s="2" t="s">
        <v>146</v>
      </c>
      <c r="C646" s="3">
        <v>112450</v>
      </c>
      <c r="D646" s="3">
        <f t="shared" si="110"/>
        <v>7003386</v>
      </c>
      <c r="E646" s="3">
        <v>62280</v>
      </c>
      <c r="F646" s="3">
        <v>63250</v>
      </c>
      <c r="G646" s="7">
        <v>1970</v>
      </c>
      <c r="H646" s="3">
        <f t="shared" si="111"/>
        <v>134196.40000000002</v>
      </c>
      <c r="I646" s="7">
        <v>68120</v>
      </c>
      <c r="J646" s="7">
        <v>67910</v>
      </c>
      <c r="K646" s="7">
        <v>7260</v>
      </c>
      <c r="L646" s="3">
        <f t="shared" si="112"/>
        <v>637936.20000000007</v>
      </c>
      <c r="M646" s="7">
        <v>87870</v>
      </c>
      <c r="N646" s="7">
        <v>92430</v>
      </c>
      <c r="O646" s="7">
        <v>690</v>
      </c>
      <c r="P646" s="3">
        <f t="shared" si="113"/>
        <v>37867.200000000004</v>
      </c>
      <c r="Q646" s="7">
        <v>54880</v>
      </c>
      <c r="R646" s="7">
        <v>57180</v>
      </c>
      <c r="S646" s="7">
        <v>8860</v>
      </c>
      <c r="T646" s="3">
        <f t="shared" si="114"/>
        <v>465593</v>
      </c>
      <c r="U646" s="7">
        <v>52550</v>
      </c>
      <c r="V646" s="7">
        <v>52310</v>
      </c>
      <c r="W646" s="3">
        <f t="shared" si="115"/>
        <v>18780</v>
      </c>
      <c r="X646" s="3">
        <f t="shared" si="116"/>
        <v>1275592.8</v>
      </c>
      <c r="Y646" s="3">
        <f t="shared" si="117"/>
        <v>67922.939297124598</v>
      </c>
      <c r="AA646" s="3">
        <f t="shared" si="118"/>
        <v>93670</v>
      </c>
      <c r="AB646" s="3">
        <f t="shared" si="119"/>
        <v>5727793.2000000002</v>
      </c>
      <c r="AC646" s="3">
        <f t="shared" si="120"/>
        <v>61148.640973630834</v>
      </c>
    </row>
    <row r="647" spans="1:29" x14ac:dyDescent="0.2">
      <c r="A647" s="2" t="s">
        <v>147</v>
      </c>
      <c r="B647" s="2" t="s">
        <v>148</v>
      </c>
      <c r="C647" s="3">
        <v>133040</v>
      </c>
      <c r="D647" s="3">
        <f t="shared" si="110"/>
        <v>6907436.7999999998</v>
      </c>
      <c r="E647" s="3">
        <v>51920</v>
      </c>
      <c r="F647" s="3">
        <v>51410</v>
      </c>
      <c r="G647" s="7">
        <v>2060</v>
      </c>
      <c r="H647" s="3">
        <f t="shared" si="111"/>
        <v>86025.599999999991</v>
      </c>
      <c r="I647" s="7">
        <v>41760</v>
      </c>
      <c r="J647" s="7">
        <v>36890</v>
      </c>
      <c r="K647" s="7">
        <v>15070</v>
      </c>
      <c r="L647" s="3">
        <f t="shared" si="112"/>
        <v>875868.39999999991</v>
      </c>
      <c r="M647" s="7">
        <v>58120</v>
      </c>
      <c r="N647" s="7">
        <v>63960</v>
      </c>
      <c r="O647" s="7">
        <v>450</v>
      </c>
      <c r="P647" s="3">
        <f t="shared" si="113"/>
        <v>17901</v>
      </c>
      <c r="Q647" s="7">
        <v>39780</v>
      </c>
      <c r="R647" s="7">
        <v>39950</v>
      </c>
      <c r="S647" s="7">
        <v>14250</v>
      </c>
      <c r="T647" s="3">
        <f t="shared" si="114"/>
        <v>697537.5</v>
      </c>
      <c r="U647" s="7">
        <v>48950</v>
      </c>
      <c r="V647" s="7">
        <v>46740</v>
      </c>
      <c r="W647" s="3">
        <f t="shared" si="115"/>
        <v>31830</v>
      </c>
      <c r="X647" s="3">
        <f t="shared" si="116"/>
        <v>1677332.5</v>
      </c>
      <c r="Y647" s="3">
        <f t="shared" si="117"/>
        <v>52696.591266101161</v>
      </c>
      <c r="AA647" s="3">
        <f t="shared" si="118"/>
        <v>101210</v>
      </c>
      <c r="AB647" s="3">
        <f t="shared" si="119"/>
        <v>5230104.3</v>
      </c>
      <c r="AC647" s="3">
        <f t="shared" si="120"/>
        <v>51675.766228633533</v>
      </c>
    </row>
    <row r="648" spans="1:29" x14ac:dyDescent="0.2">
      <c r="A648" s="2" t="s">
        <v>149</v>
      </c>
      <c r="B648" s="2" t="s">
        <v>150</v>
      </c>
      <c r="C648" s="3">
        <v>2590</v>
      </c>
      <c r="D648" s="3">
        <f t="shared" si="110"/>
        <v>108132.5</v>
      </c>
      <c r="E648" s="3">
        <v>41750</v>
      </c>
      <c r="F648" s="3">
        <v>37980</v>
      </c>
      <c r="G648" s="7">
        <v>80</v>
      </c>
      <c r="H648" s="3">
        <f t="shared" si="111"/>
        <v>3153.6000000000004</v>
      </c>
      <c r="I648" s="7">
        <v>39420</v>
      </c>
      <c r="J648" s="7">
        <v>37240</v>
      </c>
      <c r="K648" s="7">
        <v>400</v>
      </c>
      <c r="L648" s="3">
        <f t="shared" si="112"/>
        <v>18768</v>
      </c>
      <c r="M648" s="7">
        <v>46920</v>
      </c>
      <c r="N648" s="7">
        <v>42950</v>
      </c>
      <c r="O648" s="7" t="s">
        <v>202</v>
      </c>
      <c r="P648" s="3" t="str">
        <f t="shared" si="113"/>
        <v xml:space="preserve"> </v>
      </c>
      <c r="Q648" s="7" t="s">
        <v>202</v>
      </c>
      <c r="R648" s="7" t="s">
        <v>202</v>
      </c>
      <c r="S648" s="7">
        <v>40</v>
      </c>
      <c r="T648" s="3">
        <f t="shared" si="114"/>
        <v>1901.2</v>
      </c>
      <c r="U648" s="7">
        <v>47530</v>
      </c>
      <c r="V648" s="7">
        <v>51320</v>
      </c>
      <c r="W648" s="3" t="str">
        <f t="shared" si="115"/>
        <v xml:space="preserve"> </v>
      </c>
      <c r="X648" s="3" t="str">
        <f t="shared" si="116"/>
        <v xml:space="preserve"> </v>
      </c>
      <c r="Y648" s="3" t="str">
        <f t="shared" si="117"/>
        <v xml:space="preserve"> </v>
      </c>
      <c r="AA648" s="3" t="str">
        <f t="shared" si="118"/>
        <v xml:space="preserve"> </v>
      </c>
      <c r="AB648" s="3" t="str">
        <f t="shared" si="119"/>
        <v xml:space="preserve"> </v>
      </c>
      <c r="AC648" s="3" t="str">
        <f t="shared" si="120"/>
        <v xml:space="preserve"> </v>
      </c>
    </row>
    <row r="649" spans="1:29" x14ac:dyDescent="0.2">
      <c r="A649" s="2" t="s">
        <v>151</v>
      </c>
      <c r="B649" s="2" t="s">
        <v>152</v>
      </c>
      <c r="C649" s="3">
        <v>35740</v>
      </c>
      <c r="D649" s="3">
        <f t="shared" si="110"/>
        <v>1676563.4</v>
      </c>
      <c r="E649" s="3">
        <v>46910</v>
      </c>
      <c r="F649" s="3">
        <v>44570</v>
      </c>
      <c r="G649" s="7">
        <v>390</v>
      </c>
      <c r="H649" s="3">
        <f t="shared" si="111"/>
        <v>19344</v>
      </c>
      <c r="I649" s="7">
        <v>49600</v>
      </c>
      <c r="J649" s="7">
        <v>49260</v>
      </c>
      <c r="K649" s="7">
        <v>3410</v>
      </c>
      <c r="L649" s="3">
        <f t="shared" si="112"/>
        <v>183048.8</v>
      </c>
      <c r="M649" s="7">
        <v>53680</v>
      </c>
      <c r="N649" s="7">
        <v>53660</v>
      </c>
      <c r="O649" s="7">
        <v>260</v>
      </c>
      <c r="P649" s="3">
        <f t="shared" si="113"/>
        <v>11304.8</v>
      </c>
      <c r="Q649" s="7">
        <v>43480</v>
      </c>
      <c r="R649" s="7">
        <v>37640</v>
      </c>
      <c r="S649" s="7">
        <v>2730</v>
      </c>
      <c r="T649" s="3">
        <f t="shared" si="114"/>
        <v>116434.5</v>
      </c>
      <c r="U649" s="7">
        <v>42650</v>
      </c>
      <c r="V649" s="7">
        <v>39460</v>
      </c>
      <c r="W649" s="3">
        <f t="shared" si="115"/>
        <v>6790</v>
      </c>
      <c r="X649" s="3">
        <f t="shared" si="116"/>
        <v>330132.09999999998</v>
      </c>
      <c r="Y649" s="3">
        <f t="shared" si="117"/>
        <v>48620.338733431519</v>
      </c>
      <c r="AA649" s="3">
        <f t="shared" si="118"/>
        <v>28950</v>
      </c>
      <c r="AB649" s="3">
        <f t="shared" si="119"/>
        <v>1346431.2999999998</v>
      </c>
      <c r="AC649" s="3">
        <f t="shared" si="120"/>
        <v>46508.853195164069</v>
      </c>
    </row>
    <row r="650" spans="1:29" x14ac:dyDescent="0.2">
      <c r="A650" s="2" t="s">
        <v>537</v>
      </c>
      <c r="B650" s="2" t="s">
        <v>538</v>
      </c>
      <c r="C650" s="3">
        <v>7130</v>
      </c>
      <c r="D650" s="3">
        <f t="shared" si="110"/>
        <v>239710.59999999998</v>
      </c>
      <c r="E650" s="3">
        <v>33620</v>
      </c>
      <c r="F650" s="3">
        <v>30630</v>
      </c>
      <c r="G650" s="7" t="s">
        <v>202</v>
      </c>
      <c r="H650" s="3" t="str">
        <f t="shared" si="111"/>
        <v xml:space="preserve"> </v>
      </c>
      <c r="I650" s="7" t="s">
        <v>202</v>
      </c>
      <c r="J650" s="7" t="s">
        <v>202</v>
      </c>
      <c r="K650" s="7">
        <v>490</v>
      </c>
      <c r="L650" s="3">
        <f t="shared" si="112"/>
        <v>16179.800000000001</v>
      </c>
      <c r="M650" s="7">
        <v>33020</v>
      </c>
      <c r="N650" s="7">
        <v>29560</v>
      </c>
      <c r="O650" s="7">
        <v>60</v>
      </c>
      <c r="P650" s="3">
        <f t="shared" si="113"/>
        <v>1745.4</v>
      </c>
      <c r="Q650" s="7">
        <v>29090</v>
      </c>
      <c r="R650" s="7">
        <v>23340</v>
      </c>
      <c r="S650" s="7">
        <v>580</v>
      </c>
      <c r="T650" s="3">
        <f t="shared" si="114"/>
        <v>21935.599999999999</v>
      </c>
      <c r="U650" s="7">
        <v>37820</v>
      </c>
      <c r="V650" s="7">
        <v>32770</v>
      </c>
      <c r="W650" s="3" t="str">
        <f t="shared" si="115"/>
        <v xml:space="preserve"> </v>
      </c>
      <c r="X650" s="3" t="str">
        <f t="shared" si="116"/>
        <v xml:space="preserve"> </v>
      </c>
      <c r="Y650" s="3" t="str">
        <f t="shared" si="117"/>
        <v xml:space="preserve"> </v>
      </c>
      <c r="AA650" s="3" t="str">
        <f t="shared" si="118"/>
        <v xml:space="preserve"> </v>
      </c>
      <c r="AB650" s="3" t="str">
        <f t="shared" si="119"/>
        <v xml:space="preserve"> </v>
      </c>
      <c r="AC650" s="3" t="str">
        <f t="shared" si="120"/>
        <v xml:space="preserve"> </v>
      </c>
    </row>
    <row r="651" spans="1:29" x14ac:dyDescent="0.2">
      <c r="A651" s="2" t="s">
        <v>153</v>
      </c>
      <c r="B651" s="2" t="s">
        <v>154</v>
      </c>
      <c r="C651" s="3">
        <v>2670</v>
      </c>
      <c r="D651" s="3">
        <f t="shared" si="110"/>
        <v>105651.9</v>
      </c>
      <c r="E651" s="3">
        <v>39570</v>
      </c>
      <c r="F651" s="3">
        <v>37650</v>
      </c>
      <c r="G651" s="7" t="s">
        <v>736</v>
      </c>
      <c r="H651" s="3" t="str">
        <f t="shared" si="111"/>
        <v xml:space="preserve"> </v>
      </c>
      <c r="I651" s="7">
        <v>31490</v>
      </c>
      <c r="J651" s="7">
        <v>29480</v>
      </c>
      <c r="K651" s="7">
        <v>120</v>
      </c>
      <c r="L651" s="3">
        <f t="shared" si="112"/>
        <v>4702.7999999999993</v>
      </c>
      <c r="M651" s="7">
        <v>39190</v>
      </c>
      <c r="N651" s="7">
        <v>35420</v>
      </c>
      <c r="O651" s="7" t="s">
        <v>202</v>
      </c>
      <c r="P651" s="3" t="str">
        <f t="shared" si="113"/>
        <v xml:space="preserve"> </v>
      </c>
      <c r="Q651" s="7" t="s">
        <v>202</v>
      </c>
      <c r="R651" s="7" t="s">
        <v>202</v>
      </c>
      <c r="S651" s="7">
        <v>190</v>
      </c>
      <c r="T651" s="3">
        <f t="shared" si="114"/>
        <v>8185.2</v>
      </c>
      <c r="U651" s="7">
        <v>43080</v>
      </c>
      <c r="V651" s="7">
        <v>35610</v>
      </c>
      <c r="W651" s="3" t="str">
        <f t="shared" si="115"/>
        <v xml:space="preserve"> </v>
      </c>
      <c r="X651" s="3" t="str">
        <f t="shared" si="116"/>
        <v xml:space="preserve"> </v>
      </c>
      <c r="Y651" s="3" t="str">
        <f t="shared" si="117"/>
        <v xml:space="preserve"> </v>
      </c>
      <c r="AA651" s="3" t="str">
        <f t="shared" si="118"/>
        <v xml:space="preserve"> </v>
      </c>
      <c r="AB651" s="3" t="str">
        <f t="shared" si="119"/>
        <v xml:space="preserve"> </v>
      </c>
      <c r="AC651" s="3" t="str">
        <f t="shared" si="120"/>
        <v xml:space="preserve"> </v>
      </c>
    </row>
    <row r="652" spans="1:29" x14ac:dyDescent="0.2">
      <c r="A652" s="2" t="s">
        <v>155</v>
      </c>
      <c r="B652" s="2" t="s">
        <v>156</v>
      </c>
      <c r="C652" s="3">
        <v>11800</v>
      </c>
      <c r="D652" s="3">
        <f t="shared" si="110"/>
        <v>623984</v>
      </c>
      <c r="E652" s="3">
        <v>52880</v>
      </c>
      <c r="F652" s="3">
        <v>52270</v>
      </c>
      <c r="G652" s="7">
        <v>210</v>
      </c>
      <c r="H652" s="3">
        <f t="shared" si="111"/>
        <v>14376.599999999999</v>
      </c>
      <c r="I652" s="7">
        <v>68460</v>
      </c>
      <c r="J652" s="7">
        <v>57310</v>
      </c>
      <c r="K652" s="7">
        <v>1710</v>
      </c>
      <c r="L652" s="3">
        <f t="shared" si="112"/>
        <v>100052.09999999999</v>
      </c>
      <c r="M652" s="7">
        <v>58510</v>
      </c>
      <c r="N652" s="7">
        <v>59380</v>
      </c>
      <c r="O652" s="7">
        <v>160</v>
      </c>
      <c r="P652" s="3">
        <f t="shared" si="113"/>
        <v>9580.8000000000011</v>
      </c>
      <c r="Q652" s="7">
        <v>59880</v>
      </c>
      <c r="R652" s="7">
        <v>53730</v>
      </c>
      <c r="S652" s="7">
        <v>820</v>
      </c>
      <c r="T652" s="3">
        <f t="shared" si="114"/>
        <v>39663.4</v>
      </c>
      <c r="U652" s="7">
        <v>48370</v>
      </c>
      <c r="V652" s="7">
        <v>48440</v>
      </c>
      <c r="W652" s="3">
        <f t="shared" si="115"/>
        <v>2900</v>
      </c>
      <c r="X652" s="3">
        <f t="shared" si="116"/>
        <v>163672.9</v>
      </c>
      <c r="Y652" s="3">
        <f t="shared" si="117"/>
        <v>56438.931034482761</v>
      </c>
      <c r="AA652" s="3">
        <f t="shared" si="118"/>
        <v>8900</v>
      </c>
      <c r="AB652" s="3">
        <f t="shared" si="119"/>
        <v>460311.1</v>
      </c>
      <c r="AC652" s="3">
        <f t="shared" si="120"/>
        <v>51720.348314606745</v>
      </c>
    </row>
    <row r="653" spans="1:29" x14ac:dyDescent="0.2">
      <c r="A653" s="2" t="s">
        <v>157</v>
      </c>
      <c r="B653" s="2" t="s">
        <v>158</v>
      </c>
      <c r="C653" s="3">
        <v>1230270</v>
      </c>
      <c r="D653" s="3">
        <f t="shared" si="110"/>
        <v>45753741.299999997</v>
      </c>
      <c r="E653" s="3">
        <v>37190</v>
      </c>
      <c r="F653" s="3">
        <v>35210</v>
      </c>
      <c r="G653" s="7">
        <v>23930</v>
      </c>
      <c r="H653" s="3">
        <f t="shared" si="111"/>
        <v>838746.49999999988</v>
      </c>
      <c r="I653" s="7">
        <v>35050</v>
      </c>
      <c r="J653" s="7">
        <v>32950</v>
      </c>
      <c r="K653" s="7">
        <v>112940</v>
      </c>
      <c r="L653" s="3">
        <f t="shared" si="112"/>
        <v>4552611.4000000004</v>
      </c>
      <c r="M653" s="7">
        <v>40310</v>
      </c>
      <c r="N653" s="7">
        <v>37630</v>
      </c>
      <c r="O653" s="7">
        <v>7850</v>
      </c>
      <c r="P653" s="3">
        <f t="shared" si="113"/>
        <v>267214</v>
      </c>
      <c r="Q653" s="7">
        <v>34040</v>
      </c>
      <c r="R653" s="7">
        <v>30650</v>
      </c>
      <c r="S653" s="7">
        <v>105480</v>
      </c>
      <c r="T653" s="3">
        <f t="shared" si="114"/>
        <v>3443922</v>
      </c>
      <c r="U653" s="7">
        <v>32650</v>
      </c>
      <c r="V653" s="7">
        <v>30350</v>
      </c>
      <c r="W653" s="3">
        <f t="shared" si="115"/>
        <v>250200</v>
      </c>
      <c r="X653" s="3">
        <f t="shared" si="116"/>
        <v>9102493.9000000004</v>
      </c>
      <c r="Y653" s="3">
        <f t="shared" si="117"/>
        <v>36380.870903277377</v>
      </c>
      <c r="AA653" s="3">
        <f t="shared" si="118"/>
        <v>980070</v>
      </c>
      <c r="AB653" s="3">
        <f t="shared" si="119"/>
        <v>36651247.399999999</v>
      </c>
      <c r="AC653" s="3">
        <f t="shared" si="120"/>
        <v>37396.560857897908</v>
      </c>
    </row>
    <row r="654" spans="1:29" x14ac:dyDescent="0.2">
      <c r="A654" s="2" t="s">
        <v>539</v>
      </c>
      <c r="B654" s="2" t="s">
        <v>540</v>
      </c>
      <c r="C654" s="3">
        <v>3200</v>
      </c>
      <c r="D654" s="3">
        <f t="shared" si="110"/>
        <v>154624</v>
      </c>
      <c r="E654" s="3">
        <v>48320</v>
      </c>
      <c r="F654" s="3">
        <v>45970</v>
      </c>
      <c r="G654" s="7" t="s">
        <v>202</v>
      </c>
      <c r="H654" s="3" t="str">
        <f t="shared" si="111"/>
        <v xml:space="preserve"> </v>
      </c>
      <c r="I654" s="7" t="s">
        <v>202</v>
      </c>
      <c r="J654" s="7" t="s">
        <v>202</v>
      </c>
      <c r="K654" s="7">
        <v>280</v>
      </c>
      <c r="L654" s="3">
        <f t="shared" si="112"/>
        <v>14574</v>
      </c>
      <c r="M654" s="7">
        <v>52050</v>
      </c>
      <c r="N654" s="7">
        <v>50000</v>
      </c>
      <c r="O654" s="7" t="s">
        <v>202</v>
      </c>
      <c r="P654" s="3" t="str">
        <f t="shared" si="113"/>
        <v xml:space="preserve"> </v>
      </c>
      <c r="Q654" s="7" t="s">
        <v>202</v>
      </c>
      <c r="R654" s="7" t="s">
        <v>202</v>
      </c>
      <c r="S654" s="7">
        <v>1170</v>
      </c>
      <c r="T654" s="3">
        <f t="shared" si="114"/>
        <v>58979.7</v>
      </c>
      <c r="U654" s="7">
        <v>50410</v>
      </c>
      <c r="V654" s="7">
        <v>45820</v>
      </c>
      <c r="W654" s="3" t="str">
        <f t="shared" si="115"/>
        <v xml:space="preserve"> </v>
      </c>
      <c r="X654" s="3" t="str">
        <f t="shared" si="116"/>
        <v xml:space="preserve"> </v>
      </c>
      <c r="Y654" s="3" t="str">
        <f t="shared" si="117"/>
        <v xml:space="preserve"> </v>
      </c>
      <c r="AA654" s="3" t="str">
        <f t="shared" si="118"/>
        <v xml:space="preserve"> </v>
      </c>
      <c r="AB654" s="3" t="str">
        <f t="shared" si="119"/>
        <v xml:space="preserve"> </v>
      </c>
      <c r="AC654" s="3" t="str">
        <f t="shared" si="120"/>
        <v xml:space="preserve"> </v>
      </c>
    </row>
    <row r="655" spans="1:29" x14ac:dyDescent="0.2">
      <c r="A655" s="2" t="s">
        <v>159</v>
      </c>
      <c r="B655" s="2" t="s">
        <v>160</v>
      </c>
      <c r="C655" s="3">
        <v>36080</v>
      </c>
      <c r="D655" s="3">
        <f t="shared" si="110"/>
        <v>1179816</v>
      </c>
      <c r="E655" s="3">
        <v>32700</v>
      </c>
      <c r="F655" s="3">
        <v>31150</v>
      </c>
      <c r="G655" s="7">
        <v>740</v>
      </c>
      <c r="H655" s="3">
        <f t="shared" si="111"/>
        <v>22651.399999999998</v>
      </c>
      <c r="I655" s="7">
        <v>30610</v>
      </c>
      <c r="J655" s="7">
        <v>29890</v>
      </c>
      <c r="K655" s="7">
        <v>2780</v>
      </c>
      <c r="L655" s="3">
        <f t="shared" si="112"/>
        <v>95048.2</v>
      </c>
      <c r="M655" s="7">
        <v>34190</v>
      </c>
      <c r="N655" s="7">
        <v>33520</v>
      </c>
      <c r="O655" s="7">
        <v>250</v>
      </c>
      <c r="P655" s="3">
        <f t="shared" si="113"/>
        <v>8325</v>
      </c>
      <c r="Q655" s="7">
        <v>33300</v>
      </c>
      <c r="R655" s="7">
        <v>32190</v>
      </c>
      <c r="S655" s="7">
        <v>2750</v>
      </c>
      <c r="T655" s="3">
        <f t="shared" si="114"/>
        <v>76780</v>
      </c>
      <c r="U655" s="7">
        <v>27920</v>
      </c>
      <c r="V655" s="7">
        <v>26100</v>
      </c>
      <c r="W655" s="3">
        <f t="shared" si="115"/>
        <v>6520</v>
      </c>
      <c r="X655" s="3">
        <f t="shared" si="116"/>
        <v>202804.59999999998</v>
      </c>
      <c r="Y655" s="3">
        <f t="shared" si="117"/>
        <v>31104.999999999996</v>
      </c>
      <c r="AA655" s="3">
        <f t="shared" si="118"/>
        <v>29560</v>
      </c>
      <c r="AB655" s="3">
        <f t="shared" si="119"/>
        <v>977011.4</v>
      </c>
      <c r="AC655" s="3">
        <f t="shared" si="120"/>
        <v>33051.806495263867</v>
      </c>
    </row>
    <row r="656" spans="1:29" x14ac:dyDescent="0.2">
      <c r="A656" s="2" t="s">
        <v>541</v>
      </c>
      <c r="B656" s="2" t="s">
        <v>542</v>
      </c>
      <c r="C656" s="3">
        <v>3480</v>
      </c>
      <c r="D656" s="3">
        <f t="shared" si="110"/>
        <v>190530</v>
      </c>
      <c r="E656" s="3">
        <v>54750</v>
      </c>
      <c r="F656" s="3">
        <v>46880</v>
      </c>
      <c r="G656" s="7" t="s">
        <v>202</v>
      </c>
      <c r="H656" s="3" t="str">
        <f t="shared" si="111"/>
        <v xml:space="preserve"> </v>
      </c>
      <c r="I656" s="7" t="s">
        <v>202</v>
      </c>
      <c r="J656" s="7" t="s">
        <v>202</v>
      </c>
      <c r="K656" s="7">
        <v>450</v>
      </c>
      <c r="L656" s="3">
        <f t="shared" si="112"/>
        <v>32184</v>
      </c>
      <c r="M656" s="7">
        <v>71520</v>
      </c>
      <c r="N656" s="7">
        <v>49460</v>
      </c>
      <c r="O656" s="7" t="s">
        <v>202</v>
      </c>
      <c r="P656" s="3" t="str">
        <f t="shared" si="113"/>
        <v xml:space="preserve"> </v>
      </c>
      <c r="Q656" s="7" t="s">
        <v>202</v>
      </c>
      <c r="R656" s="7" t="s">
        <v>202</v>
      </c>
      <c r="S656" s="7">
        <v>230</v>
      </c>
      <c r="T656" s="3">
        <f t="shared" si="114"/>
        <v>11801.300000000001</v>
      </c>
      <c r="U656" s="7">
        <v>51310</v>
      </c>
      <c r="V656" s="7">
        <v>42660</v>
      </c>
      <c r="W656" s="3" t="str">
        <f t="shared" si="115"/>
        <v xml:space="preserve"> </v>
      </c>
      <c r="X656" s="3" t="str">
        <f t="shared" si="116"/>
        <v xml:space="preserve"> </v>
      </c>
      <c r="Y656" s="3" t="str">
        <f t="shared" si="117"/>
        <v xml:space="preserve"> </v>
      </c>
      <c r="AA656" s="3" t="str">
        <f t="shared" si="118"/>
        <v xml:space="preserve"> </v>
      </c>
      <c r="AB656" s="3" t="str">
        <f t="shared" si="119"/>
        <v xml:space="preserve"> </v>
      </c>
      <c r="AC656" s="3" t="str">
        <f t="shared" si="120"/>
        <v xml:space="preserve"> </v>
      </c>
    </row>
    <row r="657" spans="1:29" x14ac:dyDescent="0.2">
      <c r="A657" s="2" t="s">
        <v>601</v>
      </c>
      <c r="B657" s="2" t="s">
        <v>602</v>
      </c>
      <c r="C657" s="3">
        <v>770</v>
      </c>
      <c r="D657" s="3">
        <f t="shared" si="110"/>
        <v>21975.8</v>
      </c>
      <c r="E657" s="3">
        <v>28540</v>
      </c>
      <c r="F657" s="3">
        <v>27020</v>
      </c>
      <c r="G657" s="7" t="s">
        <v>202</v>
      </c>
      <c r="H657" s="3" t="str">
        <f t="shared" si="111"/>
        <v xml:space="preserve"> </v>
      </c>
      <c r="I657" s="7" t="s">
        <v>202</v>
      </c>
      <c r="J657" s="7" t="s">
        <v>202</v>
      </c>
      <c r="K657" s="7" t="s">
        <v>202</v>
      </c>
      <c r="L657" s="3" t="str">
        <f t="shared" si="112"/>
        <v xml:space="preserve"> </v>
      </c>
      <c r="M657" s="7" t="s">
        <v>202</v>
      </c>
      <c r="N657" s="7" t="s">
        <v>202</v>
      </c>
      <c r="O657" s="7" t="s">
        <v>202</v>
      </c>
      <c r="P657" s="3" t="str">
        <f t="shared" si="113"/>
        <v xml:space="preserve"> </v>
      </c>
      <c r="Q657" s="7" t="s">
        <v>202</v>
      </c>
      <c r="R657" s="7" t="s">
        <v>202</v>
      </c>
      <c r="S657" s="7" t="s">
        <v>202</v>
      </c>
      <c r="T657" s="3" t="str">
        <f t="shared" si="114"/>
        <v xml:space="preserve"> </v>
      </c>
      <c r="U657" s="7" t="s">
        <v>202</v>
      </c>
      <c r="V657" s="7" t="s">
        <v>202</v>
      </c>
      <c r="W657" s="3" t="str">
        <f t="shared" si="115"/>
        <v xml:space="preserve"> </v>
      </c>
      <c r="X657" s="3" t="str">
        <f t="shared" si="116"/>
        <v xml:space="preserve"> </v>
      </c>
      <c r="Y657" s="3" t="str">
        <f t="shared" si="117"/>
        <v xml:space="preserve"> </v>
      </c>
      <c r="AA657" s="3" t="str">
        <f t="shared" si="118"/>
        <v xml:space="preserve"> </v>
      </c>
      <c r="AB657" s="3" t="str">
        <f t="shared" si="119"/>
        <v xml:space="preserve"> </v>
      </c>
      <c r="AC657" s="3" t="str">
        <f t="shared" si="120"/>
        <v xml:space="preserve"> </v>
      </c>
    </row>
    <row r="658" spans="1:29" x14ac:dyDescent="0.2">
      <c r="A658" s="2" t="s">
        <v>161</v>
      </c>
      <c r="B658" s="2" t="s">
        <v>162</v>
      </c>
      <c r="C658" s="3">
        <v>16190</v>
      </c>
      <c r="D658" s="3">
        <f t="shared" si="110"/>
        <v>634000.39999999991</v>
      </c>
      <c r="E658" s="3">
        <v>39160</v>
      </c>
      <c r="F658" s="3">
        <v>37560</v>
      </c>
      <c r="G658" s="7">
        <v>500</v>
      </c>
      <c r="H658" s="3">
        <f t="shared" si="111"/>
        <v>20565</v>
      </c>
      <c r="I658" s="7">
        <v>41130</v>
      </c>
      <c r="J658" s="7">
        <v>39960</v>
      </c>
      <c r="K658" s="7">
        <v>2290</v>
      </c>
      <c r="L658" s="3">
        <f t="shared" si="112"/>
        <v>104469.79999999999</v>
      </c>
      <c r="M658" s="7">
        <v>45620</v>
      </c>
      <c r="N658" s="7">
        <v>45340</v>
      </c>
      <c r="O658" s="7">
        <v>120</v>
      </c>
      <c r="P658" s="3">
        <f t="shared" si="113"/>
        <v>3486</v>
      </c>
      <c r="Q658" s="7">
        <v>29050</v>
      </c>
      <c r="R658" s="7">
        <v>27780</v>
      </c>
      <c r="S658" s="7">
        <v>1170</v>
      </c>
      <c r="T658" s="3">
        <f t="shared" si="114"/>
        <v>38598.300000000003</v>
      </c>
      <c r="U658" s="7">
        <v>32990</v>
      </c>
      <c r="V658" s="7">
        <v>31250</v>
      </c>
      <c r="W658" s="3">
        <f t="shared" si="115"/>
        <v>4080</v>
      </c>
      <c r="X658" s="3">
        <f t="shared" si="116"/>
        <v>167119.09999999998</v>
      </c>
      <c r="Y658" s="3">
        <f t="shared" si="117"/>
        <v>40960.563725490189</v>
      </c>
      <c r="AA658" s="3">
        <f t="shared" si="118"/>
        <v>12110</v>
      </c>
      <c r="AB658" s="3">
        <f t="shared" si="119"/>
        <v>466881.29999999993</v>
      </c>
      <c r="AC658" s="3">
        <f t="shared" si="120"/>
        <v>38553.369116432696</v>
      </c>
    </row>
    <row r="659" spans="1:29" x14ac:dyDescent="0.2">
      <c r="A659" s="2" t="s">
        <v>163</v>
      </c>
      <c r="B659" s="2" t="s">
        <v>164</v>
      </c>
      <c r="C659" s="3">
        <v>3310</v>
      </c>
      <c r="D659" s="3">
        <f t="shared" si="110"/>
        <v>99829.6</v>
      </c>
      <c r="E659" s="3">
        <v>30160</v>
      </c>
      <c r="F659" s="3">
        <v>28080</v>
      </c>
      <c r="G659" s="7" t="s">
        <v>736</v>
      </c>
      <c r="H659" s="3" t="str">
        <f t="shared" si="111"/>
        <v xml:space="preserve"> </v>
      </c>
      <c r="I659" s="7">
        <v>26990</v>
      </c>
      <c r="J659" s="7">
        <v>26000</v>
      </c>
      <c r="K659" s="7">
        <v>40</v>
      </c>
      <c r="L659" s="3">
        <f t="shared" si="112"/>
        <v>1265.5999999999999</v>
      </c>
      <c r="M659" s="7">
        <v>31640</v>
      </c>
      <c r="N659" s="7">
        <v>31110</v>
      </c>
      <c r="O659" s="7" t="s">
        <v>202</v>
      </c>
      <c r="P659" s="3" t="str">
        <f t="shared" si="113"/>
        <v xml:space="preserve"> </v>
      </c>
      <c r="Q659" s="7" t="s">
        <v>202</v>
      </c>
      <c r="R659" s="7" t="s">
        <v>202</v>
      </c>
      <c r="S659" s="7">
        <v>170</v>
      </c>
      <c r="T659" s="3">
        <f t="shared" si="114"/>
        <v>4911.3</v>
      </c>
      <c r="U659" s="7">
        <v>28890</v>
      </c>
      <c r="V659" s="7">
        <v>28050</v>
      </c>
      <c r="W659" s="3" t="str">
        <f t="shared" si="115"/>
        <v xml:space="preserve"> </v>
      </c>
      <c r="X659" s="3" t="str">
        <f t="shared" si="116"/>
        <v xml:space="preserve"> </v>
      </c>
      <c r="Y659" s="3" t="str">
        <f t="shared" si="117"/>
        <v xml:space="preserve"> </v>
      </c>
      <c r="AA659" s="3" t="str">
        <f t="shared" si="118"/>
        <v xml:space="preserve"> </v>
      </c>
      <c r="AB659" s="3" t="str">
        <f t="shared" si="119"/>
        <v xml:space="preserve"> </v>
      </c>
      <c r="AC659" s="3" t="str">
        <f t="shared" si="120"/>
        <v xml:space="preserve"> </v>
      </c>
    </row>
    <row r="660" spans="1:29" x14ac:dyDescent="0.2">
      <c r="A660" s="2" t="s">
        <v>165</v>
      </c>
      <c r="B660" s="2" t="s">
        <v>166</v>
      </c>
      <c r="C660" s="3">
        <v>14690</v>
      </c>
      <c r="D660" s="3">
        <f t="shared" si="110"/>
        <v>655027.10000000009</v>
      </c>
      <c r="E660" s="3">
        <v>44590</v>
      </c>
      <c r="F660" s="3">
        <v>42660</v>
      </c>
      <c r="G660" s="7">
        <v>50</v>
      </c>
      <c r="H660" s="3">
        <f t="shared" si="111"/>
        <v>2322.5</v>
      </c>
      <c r="I660" s="7">
        <v>46450</v>
      </c>
      <c r="J660" s="7">
        <v>37350</v>
      </c>
      <c r="K660" s="7">
        <v>850</v>
      </c>
      <c r="L660" s="3">
        <f t="shared" si="112"/>
        <v>43894</v>
      </c>
      <c r="M660" s="7">
        <v>51640</v>
      </c>
      <c r="N660" s="7">
        <v>52940</v>
      </c>
      <c r="O660" s="7" t="s">
        <v>202</v>
      </c>
      <c r="P660" s="3" t="str">
        <f t="shared" si="113"/>
        <v xml:space="preserve"> </v>
      </c>
      <c r="Q660" s="7" t="s">
        <v>202</v>
      </c>
      <c r="R660" s="7" t="s">
        <v>202</v>
      </c>
      <c r="S660" s="7">
        <v>2810</v>
      </c>
      <c r="T660" s="3">
        <f t="shared" si="114"/>
        <v>113299.2</v>
      </c>
      <c r="U660" s="7">
        <v>40320</v>
      </c>
      <c r="V660" s="7">
        <v>39020</v>
      </c>
      <c r="W660" s="3" t="str">
        <f t="shared" si="115"/>
        <v xml:space="preserve"> </v>
      </c>
      <c r="X660" s="3" t="str">
        <f t="shared" si="116"/>
        <v xml:space="preserve"> </v>
      </c>
      <c r="Y660" s="3" t="str">
        <f t="shared" si="117"/>
        <v xml:space="preserve"> </v>
      </c>
      <c r="AA660" s="3" t="str">
        <f t="shared" si="118"/>
        <v xml:space="preserve"> </v>
      </c>
      <c r="AB660" s="3" t="str">
        <f t="shared" si="119"/>
        <v xml:space="preserve"> </v>
      </c>
      <c r="AC660" s="3" t="str">
        <f t="shared" si="120"/>
        <v xml:space="preserve"> </v>
      </c>
    </row>
    <row r="661" spans="1:29" x14ac:dyDescent="0.2">
      <c r="A661" s="2" t="s">
        <v>167</v>
      </c>
      <c r="B661" s="2" t="s">
        <v>168</v>
      </c>
      <c r="C661" s="3">
        <v>8600</v>
      </c>
      <c r="D661" s="3">
        <f t="shared" si="110"/>
        <v>476354</v>
      </c>
      <c r="E661" s="3">
        <v>55390</v>
      </c>
      <c r="F661" s="3">
        <v>55450</v>
      </c>
      <c r="G661" s="7">
        <v>130</v>
      </c>
      <c r="H661" s="3">
        <f t="shared" si="111"/>
        <v>7277.4</v>
      </c>
      <c r="I661" s="7">
        <v>55980</v>
      </c>
      <c r="J661" s="7">
        <v>55410</v>
      </c>
      <c r="K661" s="7">
        <v>600</v>
      </c>
      <c r="L661" s="3">
        <f t="shared" si="112"/>
        <v>34266</v>
      </c>
      <c r="M661" s="7">
        <v>57110</v>
      </c>
      <c r="N661" s="7">
        <v>54990</v>
      </c>
      <c r="O661" s="7" t="s">
        <v>202</v>
      </c>
      <c r="P661" s="3" t="str">
        <f t="shared" si="113"/>
        <v xml:space="preserve"> </v>
      </c>
      <c r="Q661" s="7" t="s">
        <v>202</v>
      </c>
      <c r="R661" s="7" t="s">
        <v>202</v>
      </c>
      <c r="S661" s="7">
        <v>640</v>
      </c>
      <c r="T661" s="3">
        <f t="shared" si="114"/>
        <v>35212.800000000003</v>
      </c>
      <c r="U661" s="7">
        <v>55020</v>
      </c>
      <c r="V661" s="7">
        <v>54580</v>
      </c>
      <c r="W661" s="3" t="str">
        <f t="shared" si="115"/>
        <v xml:space="preserve"> </v>
      </c>
      <c r="X661" s="3" t="str">
        <f t="shared" si="116"/>
        <v xml:space="preserve"> </v>
      </c>
      <c r="Y661" s="3" t="str">
        <f t="shared" si="117"/>
        <v xml:space="preserve"> </v>
      </c>
      <c r="AA661" s="3" t="str">
        <f t="shared" si="118"/>
        <v xml:space="preserve"> </v>
      </c>
      <c r="AB661" s="3" t="str">
        <f t="shared" si="119"/>
        <v xml:space="preserve"> </v>
      </c>
      <c r="AC661" s="3" t="str">
        <f t="shared" si="120"/>
        <v xml:space="preserve"> </v>
      </c>
    </row>
    <row r="662" spans="1:29" x14ac:dyDescent="0.2">
      <c r="A662" s="2" t="s">
        <v>169</v>
      </c>
      <c r="B662" s="2" t="s">
        <v>170</v>
      </c>
      <c r="C662" s="3">
        <v>124370</v>
      </c>
      <c r="D662" s="3">
        <f t="shared" si="110"/>
        <v>3330628.6</v>
      </c>
      <c r="E662" s="3">
        <v>26780</v>
      </c>
      <c r="F662" s="3">
        <v>24210</v>
      </c>
      <c r="G662" s="7">
        <v>2320</v>
      </c>
      <c r="H662" s="3">
        <f t="shared" si="111"/>
        <v>65540</v>
      </c>
      <c r="I662" s="7">
        <v>28250</v>
      </c>
      <c r="J662" s="7">
        <v>26130</v>
      </c>
      <c r="K662" s="7">
        <v>13820</v>
      </c>
      <c r="L662" s="3">
        <f t="shared" si="112"/>
        <v>407413.60000000003</v>
      </c>
      <c r="M662" s="7">
        <v>29480</v>
      </c>
      <c r="N662" s="7">
        <v>24710</v>
      </c>
      <c r="O662" s="7">
        <v>950</v>
      </c>
      <c r="P662" s="3">
        <f t="shared" si="113"/>
        <v>24500.5</v>
      </c>
      <c r="Q662" s="7">
        <v>25790</v>
      </c>
      <c r="R662" s="7">
        <v>23630</v>
      </c>
      <c r="S662" s="7">
        <v>17800</v>
      </c>
      <c r="T662" s="3">
        <f t="shared" si="114"/>
        <v>446602</v>
      </c>
      <c r="U662" s="7">
        <v>25090</v>
      </c>
      <c r="V662" s="7">
        <v>23270</v>
      </c>
      <c r="W662" s="3">
        <f t="shared" si="115"/>
        <v>34890</v>
      </c>
      <c r="X662" s="3">
        <f t="shared" si="116"/>
        <v>944056.10000000009</v>
      </c>
      <c r="Y662" s="3">
        <f t="shared" si="117"/>
        <v>27058.071080538841</v>
      </c>
      <c r="AA662" s="3">
        <f t="shared" si="118"/>
        <v>89480</v>
      </c>
      <c r="AB662" s="3">
        <f t="shared" si="119"/>
        <v>2386572.5</v>
      </c>
      <c r="AC662" s="3">
        <f t="shared" si="120"/>
        <v>26671.574653553867</v>
      </c>
    </row>
    <row r="663" spans="1:29" x14ac:dyDescent="0.2">
      <c r="A663" s="2" t="s">
        <v>171</v>
      </c>
      <c r="B663" s="2" t="s">
        <v>172</v>
      </c>
      <c r="C663" s="3">
        <v>128770</v>
      </c>
      <c r="D663" s="3">
        <f t="shared" si="110"/>
        <v>5074825.6999999993</v>
      </c>
      <c r="E663" s="3">
        <v>39410</v>
      </c>
      <c r="F663" s="3">
        <v>36620</v>
      </c>
      <c r="G663" s="7">
        <v>3890</v>
      </c>
      <c r="H663" s="3">
        <f t="shared" si="111"/>
        <v>153693.9</v>
      </c>
      <c r="I663" s="7">
        <v>39510</v>
      </c>
      <c r="J663" s="7">
        <v>36140</v>
      </c>
      <c r="K663" s="7">
        <v>16490</v>
      </c>
      <c r="L663" s="3">
        <f t="shared" si="112"/>
        <v>671637.7</v>
      </c>
      <c r="M663" s="7">
        <v>40730</v>
      </c>
      <c r="N663" s="7">
        <v>37180</v>
      </c>
      <c r="O663" s="7">
        <v>620</v>
      </c>
      <c r="P663" s="3">
        <f t="shared" si="113"/>
        <v>23343</v>
      </c>
      <c r="Q663" s="7">
        <v>37650</v>
      </c>
      <c r="R663" s="7">
        <v>34300</v>
      </c>
      <c r="S663" s="7">
        <v>6880</v>
      </c>
      <c r="T663" s="3">
        <f t="shared" si="114"/>
        <v>246028.79999999999</v>
      </c>
      <c r="U663" s="7">
        <v>35760</v>
      </c>
      <c r="V663" s="7">
        <v>33000</v>
      </c>
      <c r="W663" s="3">
        <f t="shared" si="115"/>
        <v>27880</v>
      </c>
      <c r="X663" s="3">
        <f t="shared" si="116"/>
        <v>1094703.3999999999</v>
      </c>
      <c r="Y663" s="3">
        <f t="shared" si="117"/>
        <v>39264.827833572454</v>
      </c>
      <c r="AA663" s="3">
        <f t="shared" si="118"/>
        <v>100890</v>
      </c>
      <c r="AB663" s="3">
        <f t="shared" si="119"/>
        <v>3980122.2999999993</v>
      </c>
      <c r="AC663" s="3">
        <f t="shared" si="120"/>
        <v>39450.116959064326</v>
      </c>
    </row>
    <row r="664" spans="1:29" x14ac:dyDescent="0.2">
      <c r="A664" s="2" t="s">
        <v>175</v>
      </c>
      <c r="B664" s="2" t="s">
        <v>176</v>
      </c>
      <c r="C664" s="3">
        <v>568820</v>
      </c>
      <c r="D664" s="3">
        <f t="shared" si="110"/>
        <v>32661644.400000002</v>
      </c>
      <c r="E664" s="3">
        <v>57420</v>
      </c>
      <c r="F664" s="3">
        <v>54040</v>
      </c>
      <c r="G664" s="7">
        <v>8240</v>
      </c>
      <c r="H664" s="3">
        <f t="shared" si="111"/>
        <v>442076</v>
      </c>
      <c r="I664" s="7">
        <v>53650</v>
      </c>
      <c r="J664" s="7">
        <v>48920</v>
      </c>
      <c r="K664" s="7">
        <v>49990</v>
      </c>
      <c r="L664" s="3">
        <f t="shared" si="112"/>
        <v>2922915.3</v>
      </c>
      <c r="M664" s="7">
        <v>58470</v>
      </c>
      <c r="N664" s="7">
        <v>54140</v>
      </c>
      <c r="O664" s="7">
        <v>2440</v>
      </c>
      <c r="P664" s="3">
        <f t="shared" si="113"/>
        <v>147229.6</v>
      </c>
      <c r="Q664" s="7">
        <v>60340</v>
      </c>
      <c r="R664" s="7">
        <v>53040</v>
      </c>
      <c r="S664" s="7">
        <v>46270</v>
      </c>
      <c r="T664" s="3">
        <f t="shared" si="114"/>
        <v>2788230.1999999997</v>
      </c>
      <c r="U664" s="7">
        <v>60260</v>
      </c>
      <c r="V664" s="7">
        <v>54720</v>
      </c>
      <c r="W664" s="3">
        <f t="shared" si="115"/>
        <v>106940</v>
      </c>
      <c r="X664" s="3">
        <f t="shared" si="116"/>
        <v>6300451.0999999996</v>
      </c>
      <c r="Y664" s="3">
        <f t="shared" si="117"/>
        <v>58915.757434075182</v>
      </c>
      <c r="AA664" s="3">
        <f t="shared" si="118"/>
        <v>461880</v>
      </c>
      <c r="AB664" s="3">
        <f t="shared" si="119"/>
        <v>26361193.300000004</v>
      </c>
      <c r="AC664" s="3">
        <f t="shared" si="120"/>
        <v>57073.684290291858</v>
      </c>
    </row>
    <row r="665" spans="1:29" x14ac:dyDescent="0.2">
      <c r="A665" s="2" t="s">
        <v>177</v>
      </c>
      <c r="B665" s="2" t="s">
        <v>178</v>
      </c>
      <c r="C665" s="3">
        <v>41180</v>
      </c>
      <c r="D665" s="3">
        <f t="shared" si="110"/>
        <v>1998053.6</v>
      </c>
      <c r="E665" s="3">
        <v>48520</v>
      </c>
      <c r="F665" s="3">
        <v>45950</v>
      </c>
      <c r="G665" s="7">
        <v>600</v>
      </c>
      <c r="H665" s="3">
        <f t="shared" si="111"/>
        <v>29916</v>
      </c>
      <c r="I665" s="7">
        <v>49860</v>
      </c>
      <c r="J665" s="7">
        <v>51690</v>
      </c>
      <c r="K665" s="7">
        <v>3530</v>
      </c>
      <c r="L665" s="3">
        <f t="shared" si="112"/>
        <v>158567.6</v>
      </c>
      <c r="M665" s="7">
        <v>44920</v>
      </c>
      <c r="N665" s="7">
        <v>42610</v>
      </c>
      <c r="O665" s="7" t="s">
        <v>202</v>
      </c>
      <c r="P665" s="3" t="str">
        <f t="shared" si="113"/>
        <v xml:space="preserve"> </v>
      </c>
      <c r="Q665" s="7" t="s">
        <v>202</v>
      </c>
      <c r="R665" s="7" t="s">
        <v>202</v>
      </c>
      <c r="S665" s="7">
        <v>4310</v>
      </c>
      <c r="T665" s="3">
        <f t="shared" si="114"/>
        <v>206836.9</v>
      </c>
      <c r="U665" s="7">
        <v>47990</v>
      </c>
      <c r="V665" s="7">
        <v>45450</v>
      </c>
      <c r="W665" s="3" t="str">
        <f t="shared" si="115"/>
        <v xml:space="preserve"> </v>
      </c>
      <c r="X665" s="3" t="str">
        <f t="shared" si="116"/>
        <v xml:space="preserve"> </v>
      </c>
      <c r="Y665" s="3" t="str">
        <f t="shared" si="117"/>
        <v xml:space="preserve"> </v>
      </c>
      <c r="AA665" s="3" t="str">
        <f t="shared" si="118"/>
        <v xml:space="preserve"> </v>
      </c>
      <c r="AB665" s="3" t="str">
        <f t="shared" si="119"/>
        <v xml:space="preserve"> </v>
      </c>
      <c r="AC665" s="3" t="str">
        <f t="shared" si="120"/>
        <v xml:space="preserve"> </v>
      </c>
    </row>
    <row r="666" spans="1:29" x14ac:dyDescent="0.2">
      <c r="A666" s="2" t="s">
        <v>179</v>
      </c>
      <c r="B666" s="2" t="s">
        <v>180</v>
      </c>
      <c r="C666" s="3">
        <v>14300</v>
      </c>
      <c r="D666" s="3">
        <f t="shared" si="110"/>
        <v>457600</v>
      </c>
      <c r="E666" s="3">
        <v>32000</v>
      </c>
      <c r="F666" s="3">
        <v>30840</v>
      </c>
      <c r="G666" s="7">
        <v>90</v>
      </c>
      <c r="H666" s="3">
        <f t="shared" si="111"/>
        <v>2901.6000000000004</v>
      </c>
      <c r="I666" s="7">
        <v>32240</v>
      </c>
      <c r="J666" s="7">
        <v>28800</v>
      </c>
      <c r="K666" s="7">
        <v>1480</v>
      </c>
      <c r="L666" s="3">
        <f t="shared" si="112"/>
        <v>44829.2</v>
      </c>
      <c r="M666" s="7">
        <v>30290</v>
      </c>
      <c r="N666" s="7">
        <v>25730</v>
      </c>
      <c r="O666" s="7" t="s">
        <v>202</v>
      </c>
      <c r="P666" s="3" t="str">
        <f t="shared" si="113"/>
        <v xml:space="preserve"> </v>
      </c>
      <c r="Q666" s="7" t="s">
        <v>202</v>
      </c>
      <c r="R666" s="7" t="s">
        <v>202</v>
      </c>
      <c r="S666" s="7">
        <v>900</v>
      </c>
      <c r="T666" s="3">
        <f t="shared" si="114"/>
        <v>25245</v>
      </c>
      <c r="U666" s="7">
        <v>28050</v>
      </c>
      <c r="V666" s="7">
        <v>27340</v>
      </c>
      <c r="W666" s="3" t="str">
        <f t="shared" si="115"/>
        <v xml:space="preserve"> </v>
      </c>
      <c r="X666" s="3" t="str">
        <f t="shared" si="116"/>
        <v xml:space="preserve"> </v>
      </c>
      <c r="Y666" s="3" t="str">
        <f t="shared" si="117"/>
        <v xml:space="preserve"> </v>
      </c>
      <c r="AA666" s="3" t="str">
        <f t="shared" si="118"/>
        <v xml:space="preserve"> </v>
      </c>
      <c r="AB666" s="3" t="str">
        <f t="shared" si="119"/>
        <v xml:space="preserve"> </v>
      </c>
      <c r="AC666" s="3" t="str">
        <f t="shared" si="120"/>
        <v xml:space="preserve"> </v>
      </c>
    </row>
    <row r="667" spans="1:29" x14ac:dyDescent="0.2">
      <c r="A667" s="2" t="s">
        <v>181</v>
      </c>
      <c r="B667" s="2" t="s">
        <v>182</v>
      </c>
      <c r="C667" s="3">
        <v>197500</v>
      </c>
      <c r="D667" s="3">
        <f t="shared" si="110"/>
        <v>6116575</v>
      </c>
      <c r="E667" s="3">
        <v>30970</v>
      </c>
      <c r="F667" s="3">
        <v>28810</v>
      </c>
      <c r="G667" s="7">
        <v>3800</v>
      </c>
      <c r="H667" s="3">
        <f t="shared" si="111"/>
        <v>130112.00000000001</v>
      </c>
      <c r="I667" s="7">
        <v>34240</v>
      </c>
      <c r="J667" s="7">
        <v>32050</v>
      </c>
      <c r="K667" s="7">
        <v>25390</v>
      </c>
      <c r="L667" s="3">
        <f t="shared" si="112"/>
        <v>799277.2</v>
      </c>
      <c r="M667" s="7">
        <v>31480</v>
      </c>
      <c r="N667" s="7">
        <v>28120</v>
      </c>
      <c r="O667" s="7">
        <v>440</v>
      </c>
      <c r="P667" s="3">
        <f t="shared" si="113"/>
        <v>14194.4</v>
      </c>
      <c r="Q667" s="7">
        <v>32260</v>
      </c>
      <c r="R667" s="7">
        <v>32510</v>
      </c>
      <c r="S667" s="7">
        <v>18590</v>
      </c>
      <c r="T667" s="3">
        <f t="shared" si="114"/>
        <v>548590.9</v>
      </c>
      <c r="U667" s="7">
        <v>29510</v>
      </c>
      <c r="V667" s="7">
        <v>25890</v>
      </c>
      <c r="W667" s="3">
        <f t="shared" si="115"/>
        <v>48220</v>
      </c>
      <c r="X667" s="3">
        <f t="shared" si="116"/>
        <v>1492174.5</v>
      </c>
      <c r="Y667" s="3">
        <f t="shared" si="117"/>
        <v>30945.136872666943</v>
      </c>
      <c r="AA667" s="3">
        <f t="shared" si="118"/>
        <v>149280</v>
      </c>
      <c r="AB667" s="3">
        <f t="shared" si="119"/>
        <v>4624400.5</v>
      </c>
      <c r="AC667" s="3">
        <f t="shared" si="120"/>
        <v>30978.031216505897</v>
      </c>
    </row>
    <row r="668" spans="1:29" x14ac:dyDescent="0.2">
      <c r="A668" s="2" t="s">
        <v>183</v>
      </c>
      <c r="B668" s="2" t="s">
        <v>184</v>
      </c>
      <c r="C668" s="3">
        <v>49990</v>
      </c>
      <c r="D668" s="3">
        <f t="shared" si="110"/>
        <v>1647170.5000000002</v>
      </c>
      <c r="E668" s="3">
        <v>32950</v>
      </c>
      <c r="F668" s="3">
        <v>31460</v>
      </c>
      <c r="G668" s="7">
        <v>460</v>
      </c>
      <c r="H668" s="3">
        <f t="shared" si="111"/>
        <v>13731</v>
      </c>
      <c r="I668" s="7">
        <v>29850</v>
      </c>
      <c r="J668" s="7">
        <v>29290</v>
      </c>
      <c r="K668" s="7">
        <v>6260</v>
      </c>
      <c r="L668" s="3">
        <f t="shared" si="112"/>
        <v>199756.6</v>
      </c>
      <c r="M668" s="7">
        <v>31910</v>
      </c>
      <c r="N668" s="7">
        <v>29140</v>
      </c>
      <c r="O668" s="7" t="s">
        <v>736</v>
      </c>
      <c r="P668" s="3" t="str">
        <f t="shared" si="113"/>
        <v xml:space="preserve"> </v>
      </c>
      <c r="Q668" s="7">
        <v>37190</v>
      </c>
      <c r="R668" s="7">
        <v>35720</v>
      </c>
      <c r="S668" s="7">
        <v>5740</v>
      </c>
      <c r="T668" s="3">
        <f t="shared" si="114"/>
        <v>184081.8</v>
      </c>
      <c r="U668" s="7">
        <v>32070</v>
      </c>
      <c r="V668" s="7">
        <v>30340</v>
      </c>
      <c r="W668" s="3" t="str">
        <f t="shared" si="115"/>
        <v xml:space="preserve"> </v>
      </c>
      <c r="X668" s="3" t="str">
        <f t="shared" si="116"/>
        <v xml:space="preserve"> </v>
      </c>
      <c r="Y668" s="3" t="str">
        <f t="shared" si="117"/>
        <v xml:space="preserve"> </v>
      </c>
      <c r="AA668" s="3" t="str">
        <f t="shared" si="118"/>
        <v xml:space="preserve"> </v>
      </c>
      <c r="AB668" s="3" t="str">
        <f t="shared" si="119"/>
        <v xml:space="preserve"> </v>
      </c>
      <c r="AC668" s="3" t="str">
        <f t="shared" si="120"/>
        <v xml:space="preserve"> </v>
      </c>
    </row>
    <row r="669" spans="1:29" x14ac:dyDescent="0.2">
      <c r="A669" s="2" t="s">
        <v>185</v>
      </c>
      <c r="B669" s="2" t="s">
        <v>186</v>
      </c>
      <c r="C669" s="3">
        <v>40750</v>
      </c>
      <c r="D669" s="3">
        <f t="shared" si="110"/>
        <v>1537497.4999999998</v>
      </c>
      <c r="E669" s="3">
        <v>37730</v>
      </c>
      <c r="F669" s="3">
        <v>36110</v>
      </c>
      <c r="G669" s="7">
        <v>180</v>
      </c>
      <c r="H669" s="3">
        <f t="shared" si="111"/>
        <v>5988.6</v>
      </c>
      <c r="I669" s="7">
        <v>33270</v>
      </c>
      <c r="J669" s="7">
        <v>30600</v>
      </c>
      <c r="K669" s="7">
        <v>1050</v>
      </c>
      <c r="L669" s="3">
        <f t="shared" si="112"/>
        <v>35322</v>
      </c>
      <c r="M669" s="7">
        <v>33640</v>
      </c>
      <c r="N669" s="7">
        <v>30680</v>
      </c>
      <c r="O669" s="7">
        <v>50</v>
      </c>
      <c r="P669" s="3" t="str">
        <f t="shared" si="113"/>
        <v xml:space="preserve"> </v>
      </c>
      <c r="Q669" s="7" t="s">
        <v>705</v>
      </c>
      <c r="R669" s="7" t="s">
        <v>705</v>
      </c>
      <c r="S669" s="7">
        <v>4130</v>
      </c>
      <c r="T669" s="3">
        <f t="shared" si="114"/>
        <v>170279.9</v>
      </c>
      <c r="U669" s="7">
        <v>41230</v>
      </c>
      <c r="V669" s="7">
        <v>40810</v>
      </c>
      <c r="W669" s="3">
        <f t="shared" si="115"/>
        <v>5410</v>
      </c>
      <c r="X669" s="3" t="str">
        <f t="shared" si="116"/>
        <v xml:space="preserve"> </v>
      </c>
      <c r="Y669" s="3" t="str">
        <f t="shared" si="117"/>
        <v xml:space="preserve"> </v>
      </c>
      <c r="AA669" s="3">
        <f t="shared" si="118"/>
        <v>35340</v>
      </c>
      <c r="AB669" s="3" t="str">
        <f t="shared" si="119"/>
        <v xml:space="preserve"> </v>
      </c>
      <c r="AC669" s="3" t="str">
        <f t="shared" si="120"/>
        <v xml:space="preserve"> </v>
      </c>
    </row>
    <row r="670" spans="1:29" x14ac:dyDescent="0.2">
      <c r="A670" s="2" t="s">
        <v>187</v>
      </c>
      <c r="B670" s="2" t="s">
        <v>188</v>
      </c>
      <c r="C670" s="3">
        <v>78340</v>
      </c>
      <c r="D670" s="3">
        <f t="shared" si="110"/>
        <v>2918948.4</v>
      </c>
      <c r="E670" s="3">
        <v>37260</v>
      </c>
      <c r="F670" s="3">
        <v>35750</v>
      </c>
      <c r="G670" s="7">
        <v>1040</v>
      </c>
      <c r="H670" s="3">
        <f t="shared" si="111"/>
        <v>37637.599999999999</v>
      </c>
      <c r="I670" s="7">
        <v>36190</v>
      </c>
      <c r="J670" s="7">
        <v>35030</v>
      </c>
      <c r="K670" s="7">
        <v>6660</v>
      </c>
      <c r="L670" s="3">
        <f t="shared" si="112"/>
        <v>244422.00000000003</v>
      </c>
      <c r="M670" s="7">
        <v>36700</v>
      </c>
      <c r="N670" s="7">
        <v>34380</v>
      </c>
      <c r="O670" s="7">
        <v>140</v>
      </c>
      <c r="P670" s="3">
        <f t="shared" si="113"/>
        <v>4796.3999999999996</v>
      </c>
      <c r="Q670" s="7">
        <v>34260</v>
      </c>
      <c r="R670" s="7">
        <v>32710</v>
      </c>
      <c r="S670" s="7">
        <v>7660</v>
      </c>
      <c r="T670" s="3">
        <f t="shared" si="114"/>
        <v>262508.2</v>
      </c>
      <c r="U670" s="7">
        <v>34270</v>
      </c>
      <c r="V670" s="7">
        <v>33280</v>
      </c>
      <c r="W670" s="3">
        <f t="shared" si="115"/>
        <v>15500</v>
      </c>
      <c r="X670" s="3">
        <f t="shared" si="116"/>
        <v>549364.20000000007</v>
      </c>
      <c r="Y670" s="3">
        <f t="shared" si="117"/>
        <v>35442.851612903236</v>
      </c>
      <c r="AA670" s="3">
        <f t="shared" si="118"/>
        <v>62840</v>
      </c>
      <c r="AB670" s="3">
        <f t="shared" si="119"/>
        <v>2369584.1999999997</v>
      </c>
      <c r="AC670" s="3">
        <f t="shared" si="120"/>
        <v>37708.214513049003</v>
      </c>
    </row>
    <row r="671" spans="1:29" x14ac:dyDescent="0.2">
      <c r="A671" s="2" t="s">
        <v>189</v>
      </c>
      <c r="B671" s="2" t="s">
        <v>190</v>
      </c>
      <c r="C671" s="3">
        <v>17580</v>
      </c>
      <c r="D671" s="3">
        <f t="shared" si="110"/>
        <v>526696.80000000005</v>
      </c>
      <c r="E671" s="3">
        <v>29960</v>
      </c>
      <c r="F671" s="3">
        <v>28830</v>
      </c>
      <c r="G671" s="7">
        <v>40</v>
      </c>
      <c r="H671" s="3">
        <f t="shared" si="111"/>
        <v>1360.8000000000002</v>
      </c>
      <c r="I671" s="7">
        <v>34020</v>
      </c>
      <c r="J671" s="7">
        <v>30470</v>
      </c>
      <c r="K671" s="7">
        <v>1600</v>
      </c>
      <c r="L671" s="3">
        <f t="shared" si="112"/>
        <v>48336</v>
      </c>
      <c r="M671" s="7">
        <v>30210</v>
      </c>
      <c r="N671" s="7">
        <v>29430</v>
      </c>
      <c r="O671" s="7" t="s">
        <v>202</v>
      </c>
      <c r="P671" s="3" t="str">
        <f t="shared" si="113"/>
        <v xml:space="preserve"> </v>
      </c>
      <c r="Q671" s="7" t="s">
        <v>202</v>
      </c>
      <c r="R671" s="7" t="s">
        <v>202</v>
      </c>
      <c r="S671" s="7">
        <v>890</v>
      </c>
      <c r="T671" s="3">
        <f t="shared" si="114"/>
        <v>23504.9</v>
      </c>
      <c r="U671" s="7">
        <v>26410</v>
      </c>
      <c r="V671" s="7">
        <v>25190</v>
      </c>
      <c r="W671" s="3" t="str">
        <f t="shared" si="115"/>
        <v xml:space="preserve"> </v>
      </c>
      <c r="X671" s="3" t="str">
        <f t="shared" si="116"/>
        <v xml:space="preserve"> </v>
      </c>
      <c r="Y671" s="3" t="str">
        <f t="shared" si="117"/>
        <v xml:space="preserve"> </v>
      </c>
      <c r="AA671" s="3" t="str">
        <f t="shared" si="118"/>
        <v xml:space="preserve"> </v>
      </c>
      <c r="AB671" s="3" t="str">
        <f t="shared" si="119"/>
        <v xml:space="preserve"> </v>
      </c>
      <c r="AC671" s="3" t="str">
        <f t="shared" si="120"/>
        <v xml:space="preserve"> </v>
      </c>
    </row>
    <row r="672" spans="1:29" x14ac:dyDescent="0.2">
      <c r="A672" s="2" t="s">
        <v>191</v>
      </c>
      <c r="B672" s="2" t="s">
        <v>192</v>
      </c>
      <c r="C672" s="3">
        <v>1006980</v>
      </c>
      <c r="D672" s="3">
        <f t="shared" si="110"/>
        <v>30118771.800000001</v>
      </c>
      <c r="E672" s="3">
        <v>29910</v>
      </c>
      <c r="F672" s="3">
        <v>27640</v>
      </c>
      <c r="G672" s="7">
        <v>15170</v>
      </c>
      <c r="H672" s="3">
        <f t="shared" si="111"/>
        <v>403370.3</v>
      </c>
      <c r="I672" s="7">
        <v>26590</v>
      </c>
      <c r="J672" s="7">
        <v>23740</v>
      </c>
      <c r="K672" s="7">
        <v>78930</v>
      </c>
      <c r="L672" s="3">
        <f t="shared" si="112"/>
        <v>2201357.7000000002</v>
      </c>
      <c r="M672" s="7">
        <v>27890</v>
      </c>
      <c r="N672" s="7">
        <v>24650</v>
      </c>
      <c r="O672" s="7">
        <v>2110</v>
      </c>
      <c r="P672" s="3">
        <f t="shared" si="113"/>
        <v>54564.6</v>
      </c>
      <c r="Q672" s="7">
        <v>25860</v>
      </c>
      <c r="R672" s="7">
        <v>24310</v>
      </c>
      <c r="S672" s="7">
        <v>54630</v>
      </c>
      <c r="T672" s="3">
        <f t="shared" si="114"/>
        <v>1408907.7</v>
      </c>
      <c r="U672" s="7">
        <v>25790</v>
      </c>
      <c r="V672" s="7">
        <v>23100</v>
      </c>
      <c r="W672" s="3">
        <f t="shared" si="115"/>
        <v>150840</v>
      </c>
      <c r="X672" s="3">
        <f t="shared" si="116"/>
        <v>4068200.3</v>
      </c>
      <c r="Y672" s="3">
        <f t="shared" si="117"/>
        <v>26970.301644126226</v>
      </c>
      <c r="AA672" s="3">
        <f t="shared" si="118"/>
        <v>856140</v>
      </c>
      <c r="AB672" s="3">
        <f t="shared" si="119"/>
        <v>26050571.5</v>
      </c>
      <c r="AC672" s="3">
        <f t="shared" si="120"/>
        <v>30427.934099563157</v>
      </c>
    </row>
    <row r="673" spans="1:29" x14ac:dyDescent="0.2">
      <c r="A673" s="2" t="s">
        <v>603</v>
      </c>
      <c r="B673" s="2" t="s">
        <v>604</v>
      </c>
      <c r="C673" s="3">
        <v>1140</v>
      </c>
      <c r="D673" s="3">
        <f t="shared" si="110"/>
        <v>33151.199999999997</v>
      </c>
      <c r="E673" s="3">
        <v>29080</v>
      </c>
      <c r="F673" s="3">
        <v>25600</v>
      </c>
      <c r="G673" s="7" t="s">
        <v>202</v>
      </c>
      <c r="H673" s="3" t="str">
        <f t="shared" si="111"/>
        <v xml:space="preserve"> </v>
      </c>
      <c r="I673" s="7" t="s">
        <v>202</v>
      </c>
      <c r="J673" s="7" t="s">
        <v>202</v>
      </c>
      <c r="K673" s="7" t="s">
        <v>202</v>
      </c>
      <c r="L673" s="3" t="str">
        <f t="shared" si="112"/>
        <v xml:space="preserve"> </v>
      </c>
      <c r="M673" s="7" t="s">
        <v>202</v>
      </c>
      <c r="N673" s="7" t="s">
        <v>202</v>
      </c>
      <c r="O673" s="7" t="s">
        <v>202</v>
      </c>
      <c r="P673" s="3" t="str">
        <f t="shared" si="113"/>
        <v xml:space="preserve"> </v>
      </c>
      <c r="Q673" s="7" t="s">
        <v>202</v>
      </c>
      <c r="R673" s="7" t="s">
        <v>202</v>
      </c>
      <c r="S673" s="7" t="s">
        <v>202</v>
      </c>
      <c r="T673" s="3" t="str">
        <f t="shared" si="114"/>
        <v xml:space="preserve"> </v>
      </c>
      <c r="U673" s="7" t="s">
        <v>202</v>
      </c>
      <c r="V673" s="7" t="s">
        <v>202</v>
      </c>
      <c r="W673" s="3" t="str">
        <f t="shared" si="115"/>
        <v xml:space="preserve"> </v>
      </c>
      <c r="X673" s="3" t="str">
        <f t="shared" si="116"/>
        <v xml:space="preserve"> </v>
      </c>
      <c r="Y673" s="3" t="str">
        <f t="shared" si="117"/>
        <v xml:space="preserve"> </v>
      </c>
      <c r="AA673" s="3" t="str">
        <f t="shared" si="118"/>
        <v xml:space="preserve"> </v>
      </c>
      <c r="AB673" s="3" t="str">
        <f t="shared" si="119"/>
        <v xml:space="preserve"> </v>
      </c>
      <c r="AC673" s="3" t="str">
        <f t="shared" si="120"/>
        <v xml:space="preserve"> </v>
      </c>
    </row>
    <row r="674" spans="1:29" x14ac:dyDescent="0.2">
      <c r="A674" s="2" t="s">
        <v>193</v>
      </c>
      <c r="B674" s="2" t="s">
        <v>194</v>
      </c>
      <c r="C674" s="3">
        <v>270950</v>
      </c>
      <c r="D674" s="3">
        <f t="shared" si="110"/>
        <v>7876516.5</v>
      </c>
      <c r="E674" s="3">
        <v>29070</v>
      </c>
      <c r="F674" s="3">
        <v>25920</v>
      </c>
      <c r="G674" s="7">
        <v>5120</v>
      </c>
      <c r="H674" s="3">
        <f t="shared" si="111"/>
        <v>137113.60000000001</v>
      </c>
      <c r="I674" s="7">
        <v>26780</v>
      </c>
      <c r="J674" s="7">
        <v>25320</v>
      </c>
      <c r="K674" s="7">
        <v>21020</v>
      </c>
      <c r="L674" s="3">
        <f t="shared" si="112"/>
        <v>631651</v>
      </c>
      <c r="M674" s="7">
        <v>30050</v>
      </c>
      <c r="N674" s="7">
        <v>27690</v>
      </c>
      <c r="O674" s="7">
        <v>840</v>
      </c>
      <c r="P674" s="3">
        <f t="shared" si="113"/>
        <v>24990</v>
      </c>
      <c r="Q674" s="7">
        <v>29750</v>
      </c>
      <c r="R674" s="7">
        <v>29630</v>
      </c>
      <c r="S674" s="7">
        <v>14380</v>
      </c>
      <c r="T674" s="3">
        <f t="shared" si="114"/>
        <v>342387.8</v>
      </c>
      <c r="U674" s="7">
        <v>23810</v>
      </c>
      <c r="V674" s="7">
        <v>21840</v>
      </c>
      <c r="W674" s="3">
        <f t="shared" si="115"/>
        <v>41360</v>
      </c>
      <c r="X674" s="3">
        <f t="shared" si="116"/>
        <v>1136142.3999999999</v>
      </c>
      <c r="Y674" s="3">
        <f t="shared" si="117"/>
        <v>27469.593810444876</v>
      </c>
      <c r="AA674" s="3">
        <f t="shared" si="118"/>
        <v>229590</v>
      </c>
      <c r="AB674" s="3">
        <f t="shared" si="119"/>
        <v>6740374.0999999996</v>
      </c>
      <c r="AC674" s="3">
        <f t="shared" si="120"/>
        <v>29358.30872424757</v>
      </c>
    </row>
    <row r="675" spans="1:29" x14ac:dyDescent="0.2">
      <c r="A675" s="2" t="s">
        <v>195</v>
      </c>
      <c r="B675" s="2" t="s">
        <v>196</v>
      </c>
      <c r="C675" s="3">
        <v>157230</v>
      </c>
      <c r="D675" s="3">
        <f t="shared" si="110"/>
        <v>3940183.8</v>
      </c>
      <c r="E675" s="3">
        <v>25060</v>
      </c>
      <c r="F675" s="3">
        <v>23140</v>
      </c>
      <c r="G675" s="7">
        <v>2970</v>
      </c>
      <c r="H675" s="3">
        <f t="shared" si="111"/>
        <v>76032</v>
      </c>
      <c r="I675" s="7">
        <v>25600</v>
      </c>
      <c r="J675" s="7">
        <v>25590</v>
      </c>
      <c r="K675" s="7">
        <v>21700</v>
      </c>
      <c r="L675" s="3">
        <f t="shared" si="112"/>
        <v>570710</v>
      </c>
      <c r="M675" s="7">
        <v>26300</v>
      </c>
      <c r="N675" s="7">
        <v>23600</v>
      </c>
      <c r="O675" s="7">
        <v>870</v>
      </c>
      <c r="P675" s="3">
        <f t="shared" si="113"/>
        <v>20610.300000000003</v>
      </c>
      <c r="Q675" s="7">
        <v>23690</v>
      </c>
      <c r="R675" s="7">
        <v>22990</v>
      </c>
      <c r="S675" s="7">
        <v>10500</v>
      </c>
      <c r="T675" s="3">
        <f t="shared" si="114"/>
        <v>222180</v>
      </c>
      <c r="U675" s="7">
        <v>21160</v>
      </c>
      <c r="V675" s="7">
        <v>19350</v>
      </c>
      <c r="W675" s="3">
        <f t="shared" si="115"/>
        <v>36040</v>
      </c>
      <c r="X675" s="3">
        <f t="shared" si="116"/>
        <v>889532.3</v>
      </c>
      <c r="Y675" s="3">
        <f t="shared" si="117"/>
        <v>24681.806326304108</v>
      </c>
      <c r="AA675" s="3">
        <f t="shared" si="118"/>
        <v>121190</v>
      </c>
      <c r="AB675" s="3">
        <f t="shared" si="119"/>
        <v>3050651.5</v>
      </c>
      <c r="AC675" s="3">
        <f t="shared" si="120"/>
        <v>25172.468850565227</v>
      </c>
    </row>
    <row r="676" spans="1:29" x14ac:dyDescent="0.2">
      <c r="A676" s="2" t="s">
        <v>197</v>
      </c>
      <c r="B676" s="2" t="s">
        <v>198</v>
      </c>
      <c r="C676" s="3">
        <v>134210</v>
      </c>
      <c r="D676" s="3">
        <f t="shared" si="110"/>
        <v>4026300</v>
      </c>
      <c r="E676" s="3">
        <v>30000</v>
      </c>
      <c r="F676" s="3">
        <v>28490</v>
      </c>
      <c r="G676" s="7">
        <v>1020</v>
      </c>
      <c r="H676" s="3">
        <f t="shared" si="111"/>
        <v>34720.799999999996</v>
      </c>
      <c r="I676" s="7">
        <v>34040</v>
      </c>
      <c r="J676" s="7">
        <v>34440</v>
      </c>
      <c r="K676" s="7">
        <v>20280</v>
      </c>
      <c r="L676" s="3">
        <f t="shared" si="112"/>
        <v>613267.19999999995</v>
      </c>
      <c r="M676" s="7">
        <v>30240</v>
      </c>
      <c r="N676" s="7">
        <v>27680</v>
      </c>
      <c r="O676" s="7">
        <v>1010</v>
      </c>
      <c r="P676" s="3">
        <f t="shared" si="113"/>
        <v>26765</v>
      </c>
      <c r="Q676" s="7">
        <v>26500</v>
      </c>
      <c r="R676" s="7">
        <v>23600</v>
      </c>
      <c r="S676" s="7">
        <v>10920</v>
      </c>
      <c r="T676" s="3">
        <f t="shared" si="114"/>
        <v>273764.40000000002</v>
      </c>
      <c r="U676" s="7">
        <v>25070</v>
      </c>
      <c r="V676" s="7">
        <v>23990</v>
      </c>
      <c r="W676" s="3">
        <f t="shared" si="115"/>
        <v>33230</v>
      </c>
      <c r="X676" s="3">
        <f t="shared" si="116"/>
        <v>948517.4</v>
      </c>
      <c r="Y676" s="3">
        <f t="shared" si="117"/>
        <v>28544.008426120974</v>
      </c>
      <c r="AA676" s="3">
        <f t="shared" si="118"/>
        <v>100980</v>
      </c>
      <c r="AB676" s="3">
        <f t="shared" si="119"/>
        <v>3077782.6</v>
      </c>
      <c r="AC676" s="3">
        <f t="shared" si="120"/>
        <v>30479.130520895225</v>
      </c>
    </row>
    <row r="677" spans="1:29" x14ac:dyDescent="0.2">
      <c r="A677" s="2" t="s">
        <v>199</v>
      </c>
      <c r="B677" s="2" t="s">
        <v>200</v>
      </c>
      <c r="C677" s="3">
        <v>158480</v>
      </c>
      <c r="D677" s="3">
        <f t="shared" si="110"/>
        <v>3754391.2</v>
      </c>
      <c r="E677" s="3">
        <v>23690</v>
      </c>
      <c r="F677" s="3">
        <v>22830</v>
      </c>
      <c r="G677" s="7">
        <v>1060</v>
      </c>
      <c r="H677" s="3">
        <f t="shared" si="111"/>
        <v>27697.8</v>
      </c>
      <c r="I677" s="7">
        <v>26130</v>
      </c>
      <c r="J677" s="7">
        <v>26470</v>
      </c>
      <c r="K677" s="7">
        <v>8470</v>
      </c>
      <c r="L677" s="3">
        <f t="shared" si="112"/>
        <v>193285.4</v>
      </c>
      <c r="M677" s="7">
        <v>22820</v>
      </c>
      <c r="N677" s="7">
        <v>20820</v>
      </c>
      <c r="O677" s="7">
        <v>170</v>
      </c>
      <c r="P677" s="3">
        <f t="shared" si="113"/>
        <v>4156.5</v>
      </c>
      <c r="Q677" s="7">
        <v>24450</v>
      </c>
      <c r="R677" s="7">
        <v>23500</v>
      </c>
      <c r="S677" s="7">
        <v>8770</v>
      </c>
      <c r="T677" s="3">
        <f t="shared" si="114"/>
        <v>189958.2</v>
      </c>
      <c r="U677" s="7">
        <v>21660</v>
      </c>
      <c r="V677" s="7">
        <v>21480</v>
      </c>
      <c r="W677" s="3">
        <f t="shared" si="115"/>
        <v>18470</v>
      </c>
      <c r="X677" s="3">
        <f t="shared" si="116"/>
        <v>415097.9</v>
      </c>
      <c r="Y677" s="3">
        <f t="shared" si="117"/>
        <v>22474.168922577152</v>
      </c>
      <c r="AA677" s="3">
        <f t="shared" si="118"/>
        <v>140010</v>
      </c>
      <c r="AB677" s="3">
        <f t="shared" si="119"/>
        <v>3339293.3000000003</v>
      </c>
      <c r="AC677" s="3">
        <f t="shared" si="120"/>
        <v>23850.391400614244</v>
      </c>
    </row>
    <row r="678" spans="1:29" x14ac:dyDescent="0.2">
      <c r="A678" s="2" t="s">
        <v>543</v>
      </c>
      <c r="B678" s="2" t="s">
        <v>544</v>
      </c>
      <c r="C678" s="3">
        <v>79370</v>
      </c>
      <c r="D678" s="3">
        <f t="shared" si="110"/>
        <v>1978694.1</v>
      </c>
      <c r="E678" s="3">
        <v>24930</v>
      </c>
      <c r="F678" s="3">
        <v>24330</v>
      </c>
      <c r="G678" s="7" t="s">
        <v>202</v>
      </c>
      <c r="H678" s="3" t="str">
        <f t="shared" si="111"/>
        <v xml:space="preserve"> </v>
      </c>
      <c r="I678" s="7" t="s">
        <v>202</v>
      </c>
      <c r="J678" s="7" t="s">
        <v>202</v>
      </c>
      <c r="K678" s="7">
        <v>3960</v>
      </c>
      <c r="L678" s="3">
        <f t="shared" si="112"/>
        <v>94525.2</v>
      </c>
      <c r="M678" s="7">
        <v>23870</v>
      </c>
      <c r="N678" s="7">
        <v>22720</v>
      </c>
      <c r="O678" s="7">
        <v>120</v>
      </c>
      <c r="P678" s="3">
        <f t="shared" si="113"/>
        <v>2556</v>
      </c>
      <c r="Q678" s="7">
        <v>21300</v>
      </c>
      <c r="R678" s="7">
        <v>19950</v>
      </c>
      <c r="S678" s="7">
        <v>7380</v>
      </c>
      <c r="T678" s="3">
        <f t="shared" si="114"/>
        <v>170256.6</v>
      </c>
      <c r="U678" s="7">
        <v>23070</v>
      </c>
      <c r="V678" s="7">
        <v>22330</v>
      </c>
      <c r="W678" s="3" t="str">
        <f t="shared" si="115"/>
        <v xml:space="preserve"> </v>
      </c>
      <c r="X678" s="3" t="str">
        <f t="shared" si="116"/>
        <v xml:space="preserve"> </v>
      </c>
      <c r="Y678" s="3" t="str">
        <f t="shared" si="117"/>
        <v xml:space="preserve"> </v>
      </c>
      <c r="AA678" s="3" t="str">
        <f t="shared" si="118"/>
        <v xml:space="preserve"> </v>
      </c>
      <c r="AB678" s="3" t="str">
        <f t="shared" si="119"/>
        <v xml:space="preserve"> </v>
      </c>
      <c r="AC678" s="3" t="str">
        <f t="shared" si="120"/>
        <v xml:space="preserve"> </v>
      </c>
    </row>
    <row r="679" spans="1:29" x14ac:dyDescent="0.2">
      <c r="A679" s="2" t="s">
        <v>201</v>
      </c>
      <c r="B679" s="2" t="s">
        <v>206</v>
      </c>
      <c r="C679" s="3">
        <v>20350</v>
      </c>
      <c r="D679" s="3">
        <f t="shared" si="110"/>
        <v>601953</v>
      </c>
      <c r="E679" s="3">
        <v>29580</v>
      </c>
      <c r="F679" s="3">
        <v>28430</v>
      </c>
      <c r="G679" s="7">
        <v>70</v>
      </c>
      <c r="H679" s="3">
        <f t="shared" si="111"/>
        <v>1901.9</v>
      </c>
      <c r="I679" s="7">
        <v>27170</v>
      </c>
      <c r="J679" s="7">
        <v>21740</v>
      </c>
      <c r="K679" s="7">
        <v>1740</v>
      </c>
      <c r="L679" s="3">
        <f t="shared" si="112"/>
        <v>53122.200000000004</v>
      </c>
      <c r="M679" s="7">
        <v>30530</v>
      </c>
      <c r="N679" s="7">
        <v>28870</v>
      </c>
      <c r="O679" s="7" t="s">
        <v>202</v>
      </c>
      <c r="P679" s="3" t="str">
        <f t="shared" si="113"/>
        <v xml:space="preserve"> </v>
      </c>
      <c r="Q679" s="7" t="s">
        <v>202</v>
      </c>
      <c r="R679" s="7" t="s">
        <v>202</v>
      </c>
      <c r="S679" s="7">
        <v>1480</v>
      </c>
      <c r="T679" s="3">
        <f t="shared" si="114"/>
        <v>33166.800000000003</v>
      </c>
      <c r="U679" s="7">
        <v>22410</v>
      </c>
      <c r="V679" s="7">
        <v>21170</v>
      </c>
      <c r="W679" s="3" t="str">
        <f t="shared" si="115"/>
        <v xml:space="preserve"> </v>
      </c>
      <c r="X679" s="3" t="str">
        <f t="shared" si="116"/>
        <v xml:space="preserve"> </v>
      </c>
      <c r="Y679" s="3" t="str">
        <f t="shared" si="117"/>
        <v xml:space="preserve"> </v>
      </c>
      <c r="AA679" s="3" t="str">
        <f t="shared" si="118"/>
        <v xml:space="preserve"> </v>
      </c>
      <c r="AB679" s="3" t="str">
        <f t="shared" si="119"/>
        <v xml:space="preserve"> </v>
      </c>
      <c r="AC679" s="3" t="str">
        <f t="shared" si="120"/>
        <v xml:space="preserve"> </v>
      </c>
    </row>
    <row r="680" spans="1:29" x14ac:dyDescent="0.2">
      <c r="A680" s="2" t="s">
        <v>207</v>
      </c>
      <c r="B680" s="2" t="s">
        <v>208</v>
      </c>
      <c r="C680" s="3">
        <v>100520</v>
      </c>
      <c r="D680" s="3">
        <f t="shared" si="110"/>
        <v>2848736.8</v>
      </c>
      <c r="E680" s="3">
        <v>28340</v>
      </c>
      <c r="F680" s="3">
        <v>26550</v>
      </c>
      <c r="G680" s="7">
        <v>1560</v>
      </c>
      <c r="H680" s="3">
        <f t="shared" si="111"/>
        <v>35942.400000000001</v>
      </c>
      <c r="I680" s="7">
        <v>23040</v>
      </c>
      <c r="J680" s="7">
        <v>19010</v>
      </c>
      <c r="K680" s="7">
        <v>13520</v>
      </c>
      <c r="L680" s="3">
        <f t="shared" si="112"/>
        <v>373963.2</v>
      </c>
      <c r="M680" s="7">
        <v>27660</v>
      </c>
      <c r="N680" s="7">
        <v>25070</v>
      </c>
      <c r="O680" s="7">
        <v>1170</v>
      </c>
      <c r="P680" s="3">
        <f t="shared" si="113"/>
        <v>28466.1</v>
      </c>
      <c r="Q680" s="7">
        <v>24330</v>
      </c>
      <c r="R680" s="7">
        <v>23450</v>
      </c>
      <c r="S680" s="7">
        <v>6360</v>
      </c>
      <c r="T680" s="3">
        <f t="shared" si="114"/>
        <v>149587.20000000001</v>
      </c>
      <c r="U680" s="7">
        <v>23520</v>
      </c>
      <c r="V680" s="7">
        <v>20980</v>
      </c>
      <c r="W680" s="3">
        <f t="shared" si="115"/>
        <v>22610</v>
      </c>
      <c r="X680" s="3">
        <f t="shared" si="116"/>
        <v>587958.9</v>
      </c>
      <c r="Y680" s="3">
        <f t="shared" si="117"/>
        <v>26004.374170720919</v>
      </c>
      <c r="AA680" s="3">
        <f t="shared" si="118"/>
        <v>77910</v>
      </c>
      <c r="AB680" s="3">
        <f t="shared" si="119"/>
        <v>2260777.9</v>
      </c>
      <c r="AC680" s="3">
        <f t="shared" si="120"/>
        <v>29017.814144525735</v>
      </c>
    </row>
    <row r="681" spans="1:29" x14ac:dyDescent="0.2">
      <c r="A681" s="2" t="s">
        <v>209</v>
      </c>
      <c r="B681" s="2" t="s">
        <v>210</v>
      </c>
      <c r="C681" s="3">
        <v>33250</v>
      </c>
      <c r="D681" s="3">
        <f t="shared" si="110"/>
        <v>933992.5</v>
      </c>
      <c r="E681" s="3">
        <v>28090</v>
      </c>
      <c r="F681" s="3">
        <v>26350</v>
      </c>
      <c r="G681" s="7">
        <v>610</v>
      </c>
      <c r="H681" s="3">
        <f t="shared" si="111"/>
        <v>16592</v>
      </c>
      <c r="I681" s="7">
        <v>27200</v>
      </c>
      <c r="J681" s="7">
        <v>25050</v>
      </c>
      <c r="K681" s="7">
        <v>2830</v>
      </c>
      <c r="L681" s="3">
        <f t="shared" si="112"/>
        <v>79777.7</v>
      </c>
      <c r="M681" s="7">
        <v>28190</v>
      </c>
      <c r="N681" s="7">
        <v>24670</v>
      </c>
      <c r="O681" s="7">
        <v>70</v>
      </c>
      <c r="P681" s="3">
        <f t="shared" si="113"/>
        <v>1464.4</v>
      </c>
      <c r="Q681" s="7">
        <v>20920</v>
      </c>
      <c r="R681" s="7">
        <v>19740</v>
      </c>
      <c r="S681" s="7">
        <v>2970</v>
      </c>
      <c r="T681" s="3">
        <f t="shared" si="114"/>
        <v>71517.599999999991</v>
      </c>
      <c r="U681" s="7">
        <v>24080</v>
      </c>
      <c r="V681" s="7">
        <v>20360</v>
      </c>
      <c r="W681" s="3">
        <f t="shared" si="115"/>
        <v>6480</v>
      </c>
      <c r="X681" s="3">
        <f t="shared" si="116"/>
        <v>169351.69999999998</v>
      </c>
      <c r="Y681" s="3">
        <f t="shared" si="117"/>
        <v>26134.521604938265</v>
      </c>
      <c r="AA681" s="3">
        <f t="shared" si="118"/>
        <v>26770</v>
      </c>
      <c r="AB681" s="3">
        <f t="shared" si="119"/>
        <v>764640.8</v>
      </c>
      <c r="AC681" s="3">
        <f t="shared" si="120"/>
        <v>28563.347030257752</v>
      </c>
    </row>
    <row r="682" spans="1:29" x14ac:dyDescent="0.2">
      <c r="A682" s="2" t="s">
        <v>211</v>
      </c>
      <c r="B682" s="2" t="s">
        <v>212</v>
      </c>
      <c r="C682" s="3">
        <v>37570</v>
      </c>
      <c r="D682" s="3">
        <f t="shared" si="110"/>
        <v>934741.6</v>
      </c>
      <c r="E682" s="3">
        <v>24880</v>
      </c>
      <c r="F682" s="3">
        <v>23140</v>
      </c>
      <c r="G682" s="7">
        <v>720</v>
      </c>
      <c r="H682" s="3">
        <f t="shared" si="111"/>
        <v>17251.2</v>
      </c>
      <c r="I682" s="7">
        <v>23960</v>
      </c>
      <c r="J682" s="7">
        <v>22580</v>
      </c>
      <c r="K682" s="7">
        <v>1840</v>
      </c>
      <c r="L682" s="3">
        <f t="shared" si="112"/>
        <v>44583.200000000004</v>
      </c>
      <c r="M682" s="7">
        <v>24230</v>
      </c>
      <c r="N682" s="7">
        <v>21860</v>
      </c>
      <c r="O682" s="7">
        <v>240</v>
      </c>
      <c r="P682" s="3">
        <f t="shared" si="113"/>
        <v>4920</v>
      </c>
      <c r="Q682" s="7">
        <v>20500</v>
      </c>
      <c r="R682" s="7">
        <v>19510</v>
      </c>
      <c r="S682" s="7">
        <v>3250</v>
      </c>
      <c r="T682" s="3">
        <f t="shared" si="114"/>
        <v>72605</v>
      </c>
      <c r="U682" s="7">
        <v>22340</v>
      </c>
      <c r="V682" s="7">
        <v>21520</v>
      </c>
      <c r="W682" s="3">
        <f t="shared" si="115"/>
        <v>6050</v>
      </c>
      <c r="X682" s="3">
        <f t="shared" si="116"/>
        <v>139359.40000000002</v>
      </c>
      <c r="Y682" s="3">
        <f t="shared" si="117"/>
        <v>23034.61157024794</v>
      </c>
      <c r="AA682" s="3">
        <f t="shared" si="118"/>
        <v>31520</v>
      </c>
      <c r="AB682" s="3">
        <f t="shared" si="119"/>
        <v>795382.2</v>
      </c>
      <c r="AC682" s="3">
        <f t="shared" si="120"/>
        <v>25234.206852791878</v>
      </c>
    </row>
    <row r="683" spans="1:29" x14ac:dyDescent="0.2">
      <c r="A683" s="2" t="s">
        <v>213</v>
      </c>
      <c r="B683" s="2" t="s">
        <v>214</v>
      </c>
      <c r="C683" s="3">
        <v>138870</v>
      </c>
      <c r="D683" s="3">
        <f t="shared" si="110"/>
        <v>5111804.7</v>
      </c>
      <c r="E683" s="3">
        <v>36810</v>
      </c>
      <c r="F683" s="3">
        <v>35580</v>
      </c>
      <c r="G683" s="7">
        <v>1580</v>
      </c>
      <c r="H683" s="3">
        <f t="shared" si="111"/>
        <v>60419.200000000004</v>
      </c>
      <c r="I683" s="7">
        <v>38240</v>
      </c>
      <c r="J683" s="7">
        <v>37730</v>
      </c>
      <c r="K683" s="7">
        <v>9610</v>
      </c>
      <c r="L683" s="3">
        <f t="shared" si="112"/>
        <v>365948.8</v>
      </c>
      <c r="M683" s="7">
        <v>38080</v>
      </c>
      <c r="N683" s="7">
        <v>36380</v>
      </c>
      <c r="O683" s="7">
        <v>110</v>
      </c>
      <c r="P683" s="3">
        <f t="shared" si="113"/>
        <v>2778.6000000000004</v>
      </c>
      <c r="Q683" s="7">
        <v>25260</v>
      </c>
      <c r="R683" s="7">
        <v>24010</v>
      </c>
      <c r="S683" s="7">
        <v>9930</v>
      </c>
      <c r="T683" s="3">
        <f t="shared" si="114"/>
        <v>369495.3</v>
      </c>
      <c r="U683" s="7">
        <v>37210</v>
      </c>
      <c r="V683" s="7">
        <v>35100</v>
      </c>
      <c r="W683" s="3">
        <f t="shared" si="115"/>
        <v>21230</v>
      </c>
      <c r="X683" s="3">
        <f t="shared" si="116"/>
        <v>798641.89999999991</v>
      </c>
      <c r="Y683" s="3">
        <f t="shared" si="117"/>
        <v>37618.553933113515</v>
      </c>
      <c r="AA683" s="3">
        <f t="shared" si="118"/>
        <v>117640</v>
      </c>
      <c r="AB683" s="3">
        <f t="shared" si="119"/>
        <v>4313162.8000000007</v>
      </c>
      <c r="AC683" s="3">
        <f t="shared" si="120"/>
        <v>36664.083645018713</v>
      </c>
    </row>
    <row r="684" spans="1:29" x14ac:dyDescent="0.2">
      <c r="A684" s="2" t="s">
        <v>215</v>
      </c>
      <c r="B684" s="2" t="s">
        <v>216</v>
      </c>
      <c r="C684" s="3">
        <v>23990</v>
      </c>
      <c r="D684" s="3">
        <f t="shared" si="110"/>
        <v>1166873.6000000001</v>
      </c>
      <c r="E684" s="3">
        <v>48640</v>
      </c>
      <c r="F684" s="3">
        <v>45920</v>
      </c>
      <c r="G684" s="7">
        <v>360</v>
      </c>
      <c r="H684" s="3">
        <f t="shared" si="111"/>
        <v>16988.399999999998</v>
      </c>
      <c r="I684" s="7">
        <v>47190</v>
      </c>
      <c r="J684" s="7">
        <v>47320</v>
      </c>
      <c r="K684" s="7">
        <v>2730</v>
      </c>
      <c r="L684" s="3">
        <f t="shared" si="112"/>
        <v>150941.70000000001</v>
      </c>
      <c r="M684" s="7">
        <v>55290</v>
      </c>
      <c r="N684" s="7">
        <v>54260</v>
      </c>
      <c r="O684" s="7" t="s">
        <v>202</v>
      </c>
      <c r="P684" s="3" t="str">
        <f t="shared" si="113"/>
        <v xml:space="preserve"> </v>
      </c>
      <c r="Q684" s="7" t="s">
        <v>202</v>
      </c>
      <c r="R684" s="7" t="s">
        <v>202</v>
      </c>
      <c r="S684" s="7">
        <v>1850</v>
      </c>
      <c r="T684" s="3">
        <f t="shared" si="114"/>
        <v>86302.5</v>
      </c>
      <c r="U684" s="7">
        <v>46650</v>
      </c>
      <c r="V684" s="7">
        <v>44950</v>
      </c>
      <c r="W684" s="3" t="str">
        <f t="shared" si="115"/>
        <v xml:space="preserve"> </v>
      </c>
      <c r="X684" s="3" t="str">
        <f t="shared" si="116"/>
        <v xml:space="preserve"> </v>
      </c>
      <c r="Y684" s="3" t="str">
        <f t="shared" si="117"/>
        <v xml:space="preserve"> </v>
      </c>
      <c r="AA684" s="3" t="str">
        <f t="shared" si="118"/>
        <v xml:space="preserve"> </v>
      </c>
      <c r="AB684" s="3" t="str">
        <f t="shared" si="119"/>
        <v xml:space="preserve"> </v>
      </c>
      <c r="AC684" s="3" t="str">
        <f t="shared" si="120"/>
        <v xml:space="preserve"> </v>
      </c>
    </row>
    <row r="685" spans="1:29" x14ac:dyDescent="0.2">
      <c r="A685" s="2" t="s">
        <v>217</v>
      </c>
      <c r="B685" s="2" t="s">
        <v>218</v>
      </c>
      <c r="C685" s="3">
        <v>74490</v>
      </c>
      <c r="D685" s="3">
        <f t="shared" si="110"/>
        <v>2537129.4000000004</v>
      </c>
      <c r="E685" s="3">
        <v>34060</v>
      </c>
      <c r="F685" s="3">
        <v>32330</v>
      </c>
      <c r="G685" s="7">
        <v>660</v>
      </c>
      <c r="H685" s="3">
        <f t="shared" si="111"/>
        <v>19826.399999999998</v>
      </c>
      <c r="I685" s="7">
        <v>30040</v>
      </c>
      <c r="J685" s="7">
        <v>28290</v>
      </c>
      <c r="K685" s="7">
        <v>4840</v>
      </c>
      <c r="L685" s="3">
        <f t="shared" si="112"/>
        <v>137262.39999999999</v>
      </c>
      <c r="M685" s="7">
        <v>28360</v>
      </c>
      <c r="N685" s="7">
        <v>26920</v>
      </c>
      <c r="O685" s="7">
        <v>50</v>
      </c>
      <c r="P685" s="3">
        <f t="shared" si="113"/>
        <v>1313.5</v>
      </c>
      <c r="Q685" s="7">
        <v>26270</v>
      </c>
      <c r="R685" s="7">
        <v>26190</v>
      </c>
      <c r="S685" s="7">
        <v>6000</v>
      </c>
      <c r="T685" s="3">
        <f t="shared" si="114"/>
        <v>184440</v>
      </c>
      <c r="U685" s="7">
        <v>30740</v>
      </c>
      <c r="V685" s="7">
        <v>29710</v>
      </c>
      <c r="W685" s="3">
        <f t="shared" si="115"/>
        <v>11550</v>
      </c>
      <c r="X685" s="3">
        <f t="shared" si="116"/>
        <v>342842.3</v>
      </c>
      <c r="Y685" s="3">
        <f t="shared" si="117"/>
        <v>29683.316017316018</v>
      </c>
      <c r="AA685" s="3">
        <f t="shared" si="118"/>
        <v>62940</v>
      </c>
      <c r="AB685" s="3">
        <f t="shared" si="119"/>
        <v>2194287.1000000006</v>
      </c>
      <c r="AC685" s="3">
        <f t="shared" si="120"/>
        <v>34863.156974896738</v>
      </c>
    </row>
    <row r="686" spans="1:29" x14ac:dyDescent="0.2">
      <c r="A686" s="2" t="s">
        <v>219</v>
      </c>
      <c r="B686" s="2" t="s">
        <v>220</v>
      </c>
      <c r="C686" s="3">
        <v>22270</v>
      </c>
      <c r="D686" s="3">
        <f t="shared" si="110"/>
        <v>775664.1</v>
      </c>
      <c r="E686" s="3">
        <v>34830</v>
      </c>
      <c r="F686" s="3">
        <v>34060</v>
      </c>
      <c r="G686" s="7">
        <v>110</v>
      </c>
      <c r="H686" s="3">
        <f t="shared" si="111"/>
        <v>3834.6</v>
      </c>
      <c r="I686" s="7">
        <v>34860</v>
      </c>
      <c r="J686" s="7">
        <v>34270</v>
      </c>
      <c r="K686" s="7">
        <v>2370</v>
      </c>
      <c r="L686" s="3">
        <f t="shared" si="112"/>
        <v>81480.600000000006</v>
      </c>
      <c r="M686" s="7">
        <v>34380</v>
      </c>
      <c r="N686" s="7">
        <v>31330</v>
      </c>
      <c r="O686" s="7" t="s">
        <v>202</v>
      </c>
      <c r="P686" s="3" t="str">
        <f t="shared" si="113"/>
        <v xml:space="preserve"> </v>
      </c>
      <c r="Q686" s="7" t="s">
        <v>202</v>
      </c>
      <c r="R686" s="7" t="s">
        <v>202</v>
      </c>
      <c r="S686" s="7">
        <v>1630</v>
      </c>
      <c r="T686" s="3">
        <f t="shared" si="114"/>
        <v>52274.1</v>
      </c>
      <c r="U686" s="7">
        <v>32070</v>
      </c>
      <c r="V686" s="7">
        <v>29300</v>
      </c>
      <c r="W686" s="3" t="str">
        <f t="shared" si="115"/>
        <v xml:space="preserve"> </v>
      </c>
      <c r="X686" s="3" t="str">
        <f t="shared" si="116"/>
        <v xml:space="preserve"> </v>
      </c>
      <c r="Y686" s="3" t="str">
        <f t="shared" si="117"/>
        <v xml:space="preserve"> </v>
      </c>
      <c r="AA686" s="3" t="str">
        <f t="shared" si="118"/>
        <v xml:space="preserve"> </v>
      </c>
      <c r="AB686" s="3" t="str">
        <f t="shared" si="119"/>
        <v xml:space="preserve"> </v>
      </c>
      <c r="AC686" s="3" t="str">
        <f t="shared" si="120"/>
        <v xml:space="preserve"> </v>
      </c>
    </row>
    <row r="687" spans="1:29" x14ac:dyDescent="0.2">
      <c r="A687" s="2" t="s">
        <v>221</v>
      </c>
      <c r="B687" s="2" t="s">
        <v>222</v>
      </c>
      <c r="C687" s="3">
        <v>36040</v>
      </c>
      <c r="D687" s="3">
        <f t="shared" si="110"/>
        <v>1375286.4</v>
      </c>
      <c r="E687" s="3">
        <v>38160</v>
      </c>
      <c r="F687" s="3">
        <v>37390</v>
      </c>
      <c r="G687" s="7">
        <v>180</v>
      </c>
      <c r="H687" s="3">
        <f t="shared" si="111"/>
        <v>7335</v>
      </c>
      <c r="I687" s="7">
        <v>40750</v>
      </c>
      <c r="J687" s="7">
        <v>40930</v>
      </c>
      <c r="K687" s="7">
        <v>1670</v>
      </c>
      <c r="L687" s="3">
        <f t="shared" si="112"/>
        <v>50216.9</v>
      </c>
      <c r="M687" s="7">
        <v>30070</v>
      </c>
      <c r="N687" s="7">
        <v>27250</v>
      </c>
      <c r="O687" s="7" t="s">
        <v>202</v>
      </c>
      <c r="P687" s="3" t="str">
        <f t="shared" si="113"/>
        <v xml:space="preserve"> </v>
      </c>
      <c r="Q687" s="7" t="s">
        <v>202</v>
      </c>
      <c r="R687" s="7" t="s">
        <v>202</v>
      </c>
      <c r="S687" s="7">
        <v>2750</v>
      </c>
      <c r="T687" s="3">
        <f t="shared" si="114"/>
        <v>92564.999999999985</v>
      </c>
      <c r="U687" s="7">
        <v>33660</v>
      </c>
      <c r="V687" s="7">
        <v>31540</v>
      </c>
      <c r="W687" s="3" t="str">
        <f t="shared" si="115"/>
        <v xml:space="preserve"> </v>
      </c>
      <c r="X687" s="3" t="str">
        <f t="shared" si="116"/>
        <v xml:space="preserve"> </v>
      </c>
      <c r="Y687" s="3" t="str">
        <f t="shared" si="117"/>
        <v xml:space="preserve"> </v>
      </c>
      <c r="AA687" s="3" t="str">
        <f t="shared" si="118"/>
        <v xml:space="preserve"> </v>
      </c>
      <c r="AB687" s="3" t="str">
        <f t="shared" si="119"/>
        <v xml:space="preserve"> </v>
      </c>
      <c r="AC687" s="3" t="str">
        <f t="shared" si="120"/>
        <v xml:space="preserve"> </v>
      </c>
    </row>
    <row r="688" spans="1:29" x14ac:dyDescent="0.2">
      <c r="A688" s="2" t="s">
        <v>223</v>
      </c>
      <c r="B688" s="2" t="s">
        <v>224</v>
      </c>
      <c r="C688" s="3">
        <v>182570</v>
      </c>
      <c r="D688" s="3">
        <f t="shared" si="110"/>
        <v>5676101.2999999998</v>
      </c>
      <c r="E688" s="3">
        <v>31090</v>
      </c>
      <c r="F688" s="3">
        <v>29690</v>
      </c>
      <c r="G688" s="7">
        <v>1420</v>
      </c>
      <c r="H688" s="3">
        <f t="shared" si="111"/>
        <v>44573.8</v>
      </c>
      <c r="I688" s="7">
        <v>31390</v>
      </c>
      <c r="J688" s="7">
        <v>29510</v>
      </c>
      <c r="K688" s="7">
        <v>12720</v>
      </c>
      <c r="L688" s="3">
        <f t="shared" si="112"/>
        <v>389486.4</v>
      </c>
      <c r="M688" s="7">
        <v>30620</v>
      </c>
      <c r="N688" s="7">
        <v>28770</v>
      </c>
      <c r="O688" s="7">
        <v>210</v>
      </c>
      <c r="P688" s="3">
        <f t="shared" si="113"/>
        <v>6371.4</v>
      </c>
      <c r="Q688" s="7">
        <v>30340</v>
      </c>
      <c r="R688" s="7">
        <v>30300</v>
      </c>
      <c r="S688" s="7">
        <v>11730</v>
      </c>
      <c r="T688" s="3">
        <f t="shared" si="114"/>
        <v>325155.59999999998</v>
      </c>
      <c r="U688" s="7">
        <v>27720</v>
      </c>
      <c r="V688" s="7">
        <v>26510</v>
      </c>
      <c r="W688" s="3">
        <f t="shared" si="115"/>
        <v>26080</v>
      </c>
      <c r="X688" s="3">
        <f t="shared" si="116"/>
        <v>765587.2</v>
      </c>
      <c r="Y688" s="3">
        <f t="shared" si="117"/>
        <v>29355.337423312885</v>
      </c>
      <c r="AA688" s="3">
        <f t="shared" si="118"/>
        <v>156490</v>
      </c>
      <c r="AB688" s="3">
        <f t="shared" si="119"/>
        <v>4910514.0999999996</v>
      </c>
      <c r="AC688" s="3">
        <f t="shared" si="120"/>
        <v>31379.091954757492</v>
      </c>
    </row>
    <row r="689" spans="1:29" x14ac:dyDescent="0.2">
      <c r="A689" s="2" t="s">
        <v>225</v>
      </c>
      <c r="B689" s="2" t="s">
        <v>226</v>
      </c>
      <c r="C689" s="3">
        <v>20660</v>
      </c>
      <c r="D689" s="3">
        <f t="shared" si="110"/>
        <v>744173.20000000007</v>
      </c>
      <c r="E689" s="3">
        <v>36020</v>
      </c>
      <c r="F689" s="3">
        <v>33940</v>
      </c>
      <c r="G689" s="7" t="s">
        <v>736</v>
      </c>
      <c r="H689" s="3" t="str">
        <f t="shared" si="111"/>
        <v xml:space="preserve"> </v>
      </c>
      <c r="I689" s="7">
        <v>39920</v>
      </c>
      <c r="J689" s="7">
        <v>34750</v>
      </c>
      <c r="K689" s="7">
        <v>2020</v>
      </c>
      <c r="L689" s="3">
        <f t="shared" si="112"/>
        <v>70881.8</v>
      </c>
      <c r="M689" s="7">
        <v>35090</v>
      </c>
      <c r="N689" s="7">
        <v>32500</v>
      </c>
      <c r="O689" s="7" t="s">
        <v>202</v>
      </c>
      <c r="P689" s="3" t="str">
        <f t="shared" si="113"/>
        <v xml:space="preserve"> </v>
      </c>
      <c r="Q689" s="7" t="s">
        <v>202</v>
      </c>
      <c r="R689" s="7" t="s">
        <v>202</v>
      </c>
      <c r="S689" s="7">
        <v>1550</v>
      </c>
      <c r="T689" s="3">
        <f t="shared" si="114"/>
        <v>58419.5</v>
      </c>
      <c r="U689" s="7">
        <v>37690</v>
      </c>
      <c r="V689" s="7">
        <v>32160</v>
      </c>
      <c r="W689" s="3" t="str">
        <f t="shared" si="115"/>
        <v xml:space="preserve"> </v>
      </c>
      <c r="X689" s="3" t="str">
        <f t="shared" si="116"/>
        <v xml:space="preserve"> </v>
      </c>
      <c r="Y689" s="3" t="str">
        <f t="shared" si="117"/>
        <v xml:space="preserve"> </v>
      </c>
      <c r="AA689" s="3" t="str">
        <f t="shared" si="118"/>
        <v xml:space="preserve"> </v>
      </c>
      <c r="AB689" s="3" t="str">
        <f t="shared" si="119"/>
        <v xml:space="preserve"> </v>
      </c>
      <c r="AC689" s="3" t="str">
        <f t="shared" si="120"/>
        <v xml:space="preserve"> </v>
      </c>
    </row>
    <row r="690" spans="1:29" x14ac:dyDescent="0.2">
      <c r="A690" s="2" t="s">
        <v>227</v>
      </c>
      <c r="B690" s="2" t="s">
        <v>228</v>
      </c>
      <c r="C690" s="3">
        <v>69510</v>
      </c>
      <c r="D690" s="3">
        <f t="shared" si="110"/>
        <v>2298695.7000000002</v>
      </c>
      <c r="E690" s="3">
        <v>33070</v>
      </c>
      <c r="F690" s="3">
        <v>31620</v>
      </c>
      <c r="G690" s="7">
        <v>500</v>
      </c>
      <c r="H690" s="3">
        <f t="shared" si="111"/>
        <v>16285</v>
      </c>
      <c r="I690" s="7">
        <v>32570</v>
      </c>
      <c r="J690" s="7">
        <v>32090</v>
      </c>
      <c r="K690" s="7">
        <v>8120</v>
      </c>
      <c r="L690" s="3">
        <f t="shared" si="112"/>
        <v>239946</v>
      </c>
      <c r="M690" s="7">
        <v>29550</v>
      </c>
      <c r="N690" s="7">
        <v>27320</v>
      </c>
      <c r="O690" s="7">
        <v>40</v>
      </c>
      <c r="P690" s="3">
        <f t="shared" si="113"/>
        <v>1261.2</v>
      </c>
      <c r="Q690" s="7">
        <v>31530</v>
      </c>
      <c r="R690" s="7">
        <v>29730</v>
      </c>
      <c r="S690" s="7">
        <v>4180</v>
      </c>
      <c r="T690" s="3">
        <f t="shared" si="114"/>
        <v>122975.6</v>
      </c>
      <c r="U690" s="7">
        <v>29420</v>
      </c>
      <c r="V690" s="7">
        <v>26500</v>
      </c>
      <c r="W690" s="3">
        <f t="shared" si="115"/>
        <v>12840</v>
      </c>
      <c r="X690" s="3">
        <f t="shared" si="116"/>
        <v>380467.80000000005</v>
      </c>
      <c r="Y690" s="3">
        <f t="shared" si="117"/>
        <v>29631.448598130846</v>
      </c>
      <c r="AA690" s="3">
        <f t="shared" si="118"/>
        <v>56670</v>
      </c>
      <c r="AB690" s="3">
        <f t="shared" si="119"/>
        <v>1918227.9000000001</v>
      </c>
      <c r="AC690" s="3">
        <f t="shared" si="120"/>
        <v>33849.089465325575</v>
      </c>
    </row>
    <row r="691" spans="1:29" x14ac:dyDescent="0.2">
      <c r="A691" s="2" t="s">
        <v>229</v>
      </c>
      <c r="B691" s="2" t="s">
        <v>230</v>
      </c>
      <c r="C691" s="3">
        <v>37920</v>
      </c>
      <c r="D691" s="3">
        <f t="shared" si="110"/>
        <v>1425792</v>
      </c>
      <c r="E691" s="3">
        <v>37600</v>
      </c>
      <c r="F691" s="3">
        <v>36540</v>
      </c>
      <c r="G691" s="7">
        <v>450</v>
      </c>
      <c r="H691" s="3">
        <f t="shared" si="111"/>
        <v>16852.5</v>
      </c>
      <c r="I691" s="7">
        <v>37450</v>
      </c>
      <c r="J691" s="7">
        <v>36790</v>
      </c>
      <c r="K691" s="7">
        <v>3690</v>
      </c>
      <c r="L691" s="3">
        <f t="shared" si="112"/>
        <v>148042.79999999999</v>
      </c>
      <c r="M691" s="7">
        <v>40120</v>
      </c>
      <c r="N691" s="7">
        <v>39370</v>
      </c>
      <c r="O691" s="7" t="s">
        <v>202</v>
      </c>
      <c r="P691" s="3" t="str">
        <f t="shared" si="113"/>
        <v xml:space="preserve"> </v>
      </c>
      <c r="Q691" s="7" t="s">
        <v>202</v>
      </c>
      <c r="R691" s="7" t="s">
        <v>202</v>
      </c>
      <c r="S691" s="7">
        <v>3360</v>
      </c>
      <c r="T691" s="3">
        <f t="shared" si="114"/>
        <v>111484.8</v>
      </c>
      <c r="U691" s="7">
        <v>33180</v>
      </c>
      <c r="V691" s="7">
        <v>31870</v>
      </c>
      <c r="W691" s="3" t="str">
        <f t="shared" si="115"/>
        <v xml:space="preserve"> </v>
      </c>
      <c r="X691" s="3" t="str">
        <f t="shared" si="116"/>
        <v xml:space="preserve"> </v>
      </c>
      <c r="Y691" s="3" t="str">
        <f t="shared" si="117"/>
        <v xml:space="preserve"> </v>
      </c>
      <c r="AA691" s="3" t="str">
        <f t="shared" si="118"/>
        <v xml:space="preserve"> </v>
      </c>
      <c r="AB691" s="3" t="str">
        <f t="shared" si="119"/>
        <v xml:space="preserve"> </v>
      </c>
      <c r="AC691" s="3" t="str">
        <f t="shared" si="120"/>
        <v xml:space="preserve"> </v>
      </c>
    </row>
    <row r="692" spans="1:29" x14ac:dyDescent="0.2">
      <c r="A692" s="2" t="s">
        <v>231</v>
      </c>
      <c r="B692" s="2" t="s">
        <v>232</v>
      </c>
      <c r="C692" s="3">
        <v>22840</v>
      </c>
      <c r="D692" s="3">
        <f t="shared" si="110"/>
        <v>855586.4</v>
      </c>
      <c r="E692" s="3">
        <v>37460</v>
      </c>
      <c r="F692" s="3">
        <v>35820</v>
      </c>
      <c r="G692" s="7">
        <v>100</v>
      </c>
      <c r="H692" s="3">
        <f t="shared" si="111"/>
        <v>4114</v>
      </c>
      <c r="I692" s="7">
        <v>41140</v>
      </c>
      <c r="J692" s="7">
        <v>40310</v>
      </c>
      <c r="K692" s="7">
        <v>1890</v>
      </c>
      <c r="L692" s="3">
        <f t="shared" si="112"/>
        <v>64675.799999999996</v>
      </c>
      <c r="M692" s="7">
        <v>34220</v>
      </c>
      <c r="N692" s="7">
        <v>31450</v>
      </c>
      <c r="O692" s="7" t="s">
        <v>202</v>
      </c>
      <c r="P692" s="3" t="str">
        <f t="shared" si="113"/>
        <v xml:space="preserve"> </v>
      </c>
      <c r="Q692" s="7" t="s">
        <v>202</v>
      </c>
      <c r="R692" s="7" t="s">
        <v>202</v>
      </c>
      <c r="S692" s="7">
        <v>1670</v>
      </c>
      <c r="T692" s="3">
        <f t="shared" si="114"/>
        <v>61539.5</v>
      </c>
      <c r="U692" s="7">
        <v>36850</v>
      </c>
      <c r="V692" s="7">
        <v>35490</v>
      </c>
      <c r="W692" s="3" t="str">
        <f t="shared" si="115"/>
        <v xml:space="preserve"> </v>
      </c>
      <c r="X692" s="3" t="str">
        <f t="shared" si="116"/>
        <v xml:space="preserve"> </v>
      </c>
      <c r="Y692" s="3" t="str">
        <f t="shared" si="117"/>
        <v xml:space="preserve"> </v>
      </c>
      <c r="AA692" s="3" t="str">
        <f t="shared" si="118"/>
        <v xml:space="preserve"> </v>
      </c>
      <c r="AB692" s="3" t="str">
        <f t="shared" si="119"/>
        <v xml:space="preserve"> </v>
      </c>
      <c r="AC692" s="3" t="str">
        <f t="shared" si="120"/>
        <v xml:space="preserve"> </v>
      </c>
    </row>
    <row r="693" spans="1:29" x14ac:dyDescent="0.2">
      <c r="A693" s="2" t="s">
        <v>233</v>
      </c>
      <c r="B693" s="2" t="s">
        <v>234</v>
      </c>
      <c r="C693" s="3">
        <v>388370</v>
      </c>
      <c r="D693" s="3">
        <f t="shared" si="110"/>
        <v>15868798.199999999</v>
      </c>
      <c r="E693" s="3">
        <v>40860</v>
      </c>
      <c r="F693" s="3">
        <v>39500</v>
      </c>
      <c r="G693" s="7">
        <v>4450</v>
      </c>
      <c r="H693" s="3">
        <f t="shared" si="111"/>
        <v>188635.5</v>
      </c>
      <c r="I693" s="7">
        <v>42390</v>
      </c>
      <c r="J693" s="7">
        <v>42030</v>
      </c>
      <c r="K693" s="7">
        <v>32040</v>
      </c>
      <c r="L693" s="3">
        <f t="shared" si="112"/>
        <v>1337349.6000000001</v>
      </c>
      <c r="M693" s="7">
        <v>41740</v>
      </c>
      <c r="N693" s="7">
        <v>39530</v>
      </c>
      <c r="O693" s="7">
        <v>1600</v>
      </c>
      <c r="P693" s="3">
        <f t="shared" si="113"/>
        <v>76672</v>
      </c>
      <c r="Q693" s="7">
        <v>47920</v>
      </c>
      <c r="R693" s="7">
        <v>46660</v>
      </c>
      <c r="S693" s="7">
        <v>33710</v>
      </c>
      <c r="T693" s="3">
        <f t="shared" si="114"/>
        <v>1352108.1</v>
      </c>
      <c r="U693" s="7">
        <v>40110</v>
      </c>
      <c r="V693" s="7">
        <v>38660</v>
      </c>
      <c r="W693" s="3">
        <f t="shared" si="115"/>
        <v>71800</v>
      </c>
      <c r="X693" s="3">
        <f t="shared" si="116"/>
        <v>2954765.2</v>
      </c>
      <c r="Y693" s="3">
        <f t="shared" si="117"/>
        <v>41152.718662952648</v>
      </c>
      <c r="AA693" s="3">
        <f t="shared" si="118"/>
        <v>316570</v>
      </c>
      <c r="AB693" s="3">
        <f t="shared" si="119"/>
        <v>12914033</v>
      </c>
      <c r="AC693" s="3">
        <f t="shared" si="120"/>
        <v>40793.609628202292</v>
      </c>
    </row>
    <row r="694" spans="1:29" x14ac:dyDescent="0.2">
      <c r="A694" s="2" t="s">
        <v>235</v>
      </c>
      <c r="B694" s="2" t="s">
        <v>236</v>
      </c>
      <c r="C694" s="3">
        <v>20520</v>
      </c>
      <c r="D694" s="3">
        <f t="shared" si="110"/>
        <v>822031.20000000007</v>
      </c>
      <c r="E694" s="3">
        <v>40060</v>
      </c>
      <c r="F694" s="3">
        <v>38900</v>
      </c>
      <c r="G694" s="7">
        <v>570</v>
      </c>
      <c r="H694" s="3">
        <f t="shared" si="111"/>
        <v>22697.4</v>
      </c>
      <c r="I694" s="7">
        <v>39820</v>
      </c>
      <c r="J694" s="7">
        <v>41250</v>
      </c>
      <c r="K694" s="7">
        <v>560</v>
      </c>
      <c r="L694" s="3">
        <f t="shared" si="112"/>
        <v>19583.2</v>
      </c>
      <c r="M694" s="7">
        <v>34970</v>
      </c>
      <c r="N694" s="7">
        <v>36450</v>
      </c>
      <c r="O694" s="7">
        <v>140</v>
      </c>
      <c r="P694" s="3">
        <f t="shared" si="113"/>
        <v>4653.6000000000004</v>
      </c>
      <c r="Q694" s="7">
        <v>33240</v>
      </c>
      <c r="R694" s="7">
        <v>32570</v>
      </c>
      <c r="S694" s="7">
        <v>520</v>
      </c>
      <c r="T694" s="3">
        <f t="shared" si="114"/>
        <v>19328.400000000001</v>
      </c>
      <c r="U694" s="7">
        <v>37170</v>
      </c>
      <c r="V694" s="7">
        <v>37830</v>
      </c>
      <c r="W694" s="3">
        <f t="shared" si="115"/>
        <v>1790</v>
      </c>
      <c r="X694" s="3">
        <f t="shared" si="116"/>
        <v>66262.600000000006</v>
      </c>
      <c r="Y694" s="3">
        <f t="shared" si="117"/>
        <v>37018.212290502801</v>
      </c>
      <c r="AA694" s="3">
        <f t="shared" si="118"/>
        <v>18730</v>
      </c>
      <c r="AB694" s="3">
        <f t="shared" si="119"/>
        <v>755768.60000000009</v>
      </c>
      <c r="AC694" s="3">
        <f t="shared" si="120"/>
        <v>40350.69941270689</v>
      </c>
    </row>
    <row r="695" spans="1:29" x14ac:dyDescent="0.2">
      <c r="A695" s="2" t="s">
        <v>237</v>
      </c>
      <c r="B695" s="2" t="s">
        <v>238</v>
      </c>
      <c r="C695" s="3">
        <v>10620</v>
      </c>
      <c r="D695" s="3">
        <f t="shared" si="110"/>
        <v>379665</v>
      </c>
      <c r="E695" s="3">
        <v>35750</v>
      </c>
      <c r="F695" s="3">
        <v>34060</v>
      </c>
      <c r="G695" s="7">
        <v>80</v>
      </c>
      <c r="H695" s="3">
        <f t="shared" si="111"/>
        <v>2272</v>
      </c>
      <c r="I695" s="7">
        <v>28400</v>
      </c>
      <c r="J695" s="7">
        <v>28180</v>
      </c>
      <c r="K695" s="7">
        <v>700</v>
      </c>
      <c r="L695" s="3">
        <f t="shared" si="112"/>
        <v>22554</v>
      </c>
      <c r="M695" s="7">
        <v>32220</v>
      </c>
      <c r="N695" s="7">
        <v>31100</v>
      </c>
      <c r="O695" s="7" t="s">
        <v>202</v>
      </c>
      <c r="P695" s="3" t="str">
        <f t="shared" si="113"/>
        <v xml:space="preserve"> </v>
      </c>
      <c r="Q695" s="7" t="s">
        <v>202</v>
      </c>
      <c r="R695" s="7" t="s">
        <v>202</v>
      </c>
      <c r="S695" s="7">
        <v>410</v>
      </c>
      <c r="T695" s="3">
        <f t="shared" si="114"/>
        <v>13370.1</v>
      </c>
      <c r="U695" s="7">
        <v>32610</v>
      </c>
      <c r="V695" s="7">
        <v>29430</v>
      </c>
      <c r="W695" s="3" t="str">
        <f t="shared" si="115"/>
        <v xml:space="preserve"> </v>
      </c>
      <c r="X695" s="3" t="str">
        <f t="shared" si="116"/>
        <v xml:space="preserve"> </v>
      </c>
      <c r="Y695" s="3" t="str">
        <f t="shared" si="117"/>
        <v xml:space="preserve"> </v>
      </c>
      <c r="AA695" s="3" t="str">
        <f t="shared" si="118"/>
        <v xml:space="preserve"> </v>
      </c>
      <c r="AB695" s="3" t="str">
        <f t="shared" si="119"/>
        <v xml:space="preserve"> </v>
      </c>
      <c r="AC695" s="3" t="str">
        <f t="shared" si="120"/>
        <v xml:space="preserve"> </v>
      </c>
    </row>
    <row r="696" spans="1:29" x14ac:dyDescent="0.2">
      <c r="A696" s="2" t="s">
        <v>545</v>
      </c>
      <c r="B696" s="2" t="s">
        <v>546</v>
      </c>
      <c r="C696" s="3">
        <v>5700</v>
      </c>
      <c r="D696" s="3">
        <f t="shared" si="110"/>
        <v>267729</v>
      </c>
      <c r="E696" s="3">
        <v>46970</v>
      </c>
      <c r="F696" s="3">
        <v>45850</v>
      </c>
      <c r="G696" s="7" t="s">
        <v>202</v>
      </c>
      <c r="H696" s="3" t="str">
        <f t="shared" si="111"/>
        <v xml:space="preserve"> </v>
      </c>
      <c r="I696" s="7" t="s">
        <v>202</v>
      </c>
      <c r="J696" s="7" t="s">
        <v>202</v>
      </c>
      <c r="K696" s="7">
        <v>400</v>
      </c>
      <c r="L696" s="3">
        <f t="shared" si="112"/>
        <v>19124</v>
      </c>
      <c r="M696" s="7">
        <v>47810</v>
      </c>
      <c r="N696" s="7">
        <v>42400</v>
      </c>
      <c r="O696" s="7" t="s">
        <v>202</v>
      </c>
      <c r="P696" s="3" t="str">
        <f t="shared" si="113"/>
        <v xml:space="preserve"> </v>
      </c>
      <c r="Q696" s="7" t="s">
        <v>202</v>
      </c>
      <c r="R696" s="7" t="s">
        <v>202</v>
      </c>
      <c r="S696" s="7">
        <v>110</v>
      </c>
      <c r="T696" s="3">
        <f t="shared" si="114"/>
        <v>4292.2000000000007</v>
      </c>
      <c r="U696" s="7">
        <v>39020</v>
      </c>
      <c r="V696" s="7">
        <v>36330</v>
      </c>
      <c r="W696" s="3" t="str">
        <f t="shared" si="115"/>
        <v xml:space="preserve"> </v>
      </c>
      <c r="X696" s="3" t="str">
        <f t="shared" si="116"/>
        <v xml:space="preserve"> </v>
      </c>
      <c r="Y696" s="3" t="str">
        <f t="shared" si="117"/>
        <v xml:space="preserve"> </v>
      </c>
      <c r="AA696" s="3" t="str">
        <f t="shared" si="118"/>
        <v xml:space="preserve"> </v>
      </c>
      <c r="AB696" s="3" t="str">
        <f t="shared" si="119"/>
        <v xml:space="preserve"> </v>
      </c>
      <c r="AC696" s="3" t="str">
        <f t="shared" si="120"/>
        <v xml:space="preserve"> </v>
      </c>
    </row>
    <row r="697" spans="1:29" x14ac:dyDescent="0.2">
      <c r="A697" s="2" t="s">
        <v>239</v>
      </c>
      <c r="B697" s="2" t="s">
        <v>240</v>
      </c>
      <c r="C697" s="3">
        <v>4130</v>
      </c>
      <c r="D697" s="3">
        <f t="shared" si="110"/>
        <v>179242</v>
      </c>
      <c r="E697" s="3">
        <v>43400</v>
      </c>
      <c r="F697" s="3">
        <v>42440</v>
      </c>
      <c r="G697" s="7" t="s">
        <v>736</v>
      </c>
      <c r="H697" s="3" t="str">
        <f t="shared" si="111"/>
        <v xml:space="preserve"> </v>
      </c>
      <c r="I697" s="7">
        <v>61590</v>
      </c>
      <c r="J697" s="7">
        <v>61440</v>
      </c>
      <c r="K697" s="7">
        <v>170</v>
      </c>
      <c r="L697" s="3">
        <f t="shared" si="112"/>
        <v>6572.2</v>
      </c>
      <c r="M697" s="7">
        <v>38660</v>
      </c>
      <c r="N697" s="7">
        <v>38940</v>
      </c>
      <c r="O697" s="7" t="s">
        <v>202</v>
      </c>
      <c r="P697" s="3" t="str">
        <f t="shared" si="113"/>
        <v xml:space="preserve"> </v>
      </c>
      <c r="Q697" s="7" t="s">
        <v>202</v>
      </c>
      <c r="R697" s="7" t="s">
        <v>202</v>
      </c>
      <c r="S697" s="7">
        <v>570</v>
      </c>
      <c r="T697" s="3">
        <f t="shared" si="114"/>
        <v>26448</v>
      </c>
      <c r="U697" s="7">
        <v>46400</v>
      </c>
      <c r="V697" s="7">
        <v>45160</v>
      </c>
      <c r="W697" s="3" t="str">
        <f t="shared" si="115"/>
        <v xml:space="preserve"> </v>
      </c>
      <c r="X697" s="3" t="str">
        <f t="shared" si="116"/>
        <v xml:space="preserve"> </v>
      </c>
      <c r="Y697" s="3" t="str">
        <f t="shared" si="117"/>
        <v xml:space="preserve"> </v>
      </c>
      <c r="AA697" s="3" t="str">
        <f t="shared" si="118"/>
        <v xml:space="preserve"> </v>
      </c>
      <c r="AB697" s="3" t="str">
        <f t="shared" si="119"/>
        <v xml:space="preserve"> </v>
      </c>
      <c r="AC697" s="3" t="str">
        <f t="shared" si="120"/>
        <v xml:space="preserve"> </v>
      </c>
    </row>
    <row r="698" spans="1:29" x14ac:dyDescent="0.2">
      <c r="A698" s="2" t="s">
        <v>241</v>
      </c>
      <c r="B698" s="2" t="s">
        <v>242</v>
      </c>
      <c r="C698" s="3">
        <v>12510</v>
      </c>
      <c r="D698" s="3">
        <f t="shared" si="110"/>
        <v>395316</v>
      </c>
      <c r="E698" s="3">
        <v>31600</v>
      </c>
      <c r="F698" s="3">
        <v>30540</v>
      </c>
      <c r="G698" s="7">
        <v>90</v>
      </c>
      <c r="H698" s="3">
        <f t="shared" si="111"/>
        <v>2715.3</v>
      </c>
      <c r="I698" s="7">
        <v>30170</v>
      </c>
      <c r="J698" s="7">
        <v>30050</v>
      </c>
      <c r="K698" s="7">
        <v>540</v>
      </c>
      <c r="L698" s="3">
        <f t="shared" si="112"/>
        <v>16551</v>
      </c>
      <c r="M698" s="7">
        <v>30650</v>
      </c>
      <c r="N698" s="7">
        <v>30030</v>
      </c>
      <c r="O698" s="7" t="s">
        <v>202</v>
      </c>
      <c r="P698" s="3" t="str">
        <f t="shared" si="113"/>
        <v xml:space="preserve"> </v>
      </c>
      <c r="Q698" s="7" t="s">
        <v>202</v>
      </c>
      <c r="R698" s="7" t="s">
        <v>202</v>
      </c>
      <c r="S698" s="7">
        <v>700</v>
      </c>
      <c r="T698" s="3">
        <f t="shared" si="114"/>
        <v>18648</v>
      </c>
      <c r="U698" s="7">
        <v>26640</v>
      </c>
      <c r="V698" s="7">
        <v>25100</v>
      </c>
      <c r="W698" s="3" t="str">
        <f t="shared" si="115"/>
        <v xml:space="preserve"> </v>
      </c>
      <c r="X698" s="3" t="str">
        <f t="shared" si="116"/>
        <v xml:space="preserve"> </v>
      </c>
      <c r="Y698" s="3" t="str">
        <f t="shared" si="117"/>
        <v xml:space="preserve"> </v>
      </c>
      <c r="AA698" s="3" t="str">
        <f t="shared" si="118"/>
        <v xml:space="preserve"> </v>
      </c>
      <c r="AB698" s="3" t="str">
        <f t="shared" si="119"/>
        <v xml:space="preserve"> </v>
      </c>
      <c r="AC698" s="3" t="str">
        <f t="shared" si="120"/>
        <v xml:space="preserve"> </v>
      </c>
    </row>
    <row r="699" spans="1:29" x14ac:dyDescent="0.2">
      <c r="A699" s="2" t="s">
        <v>243</v>
      </c>
      <c r="B699" s="2" t="s">
        <v>244</v>
      </c>
      <c r="C699" s="3">
        <v>124440</v>
      </c>
      <c r="D699" s="3">
        <f t="shared" si="110"/>
        <v>3782976</v>
      </c>
      <c r="E699" s="3">
        <v>30400</v>
      </c>
      <c r="F699" s="3">
        <v>28630</v>
      </c>
      <c r="G699" s="7">
        <v>1680</v>
      </c>
      <c r="H699" s="3">
        <f t="shared" si="111"/>
        <v>54465.600000000006</v>
      </c>
      <c r="I699" s="7">
        <v>32420</v>
      </c>
      <c r="J699" s="7">
        <v>30090</v>
      </c>
      <c r="K699" s="7">
        <v>9900</v>
      </c>
      <c r="L699" s="3">
        <f t="shared" si="112"/>
        <v>267102</v>
      </c>
      <c r="M699" s="7">
        <v>26980</v>
      </c>
      <c r="N699" s="7">
        <v>24050</v>
      </c>
      <c r="O699" s="7">
        <v>240</v>
      </c>
      <c r="P699" s="3">
        <f t="shared" si="113"/>
        <v>5740.8</v>
      </c>
      <c r="Q699" s="7">
        <v>23920</v>
      </c>
      <c r="R699" s="7">
        <v>22180</v>
      </c>
      <c r="S699" s="7">
        <v>7330</v>
      </c>
      <c r="T699" s="3">
        <f t="shared" si="114"/>
        <v>206046.3</v>
      </c>
      <c r="U699" s="7">
        <v>28110</v>
      </c>
      <c r="V699" s="7">
        <v>26400</v>
      </c>
      <c r="W699" s="3">
        <f t="shared" si="115"/>
        <v>19150</v>
      </c>
      <c r="X699" s="3">
        <f t="shared" si="116"/>
        <v>533354.69999999995</v>
      </c>
      <c r="Y699" s="3">
        <f t="shared" si="117"/>
        <v>27851.420365535247</v>
      </c>
      <c r="AA699" s="3">
        <f t="shared" si="118"/>
        <v>105290</v>
      </c>
      <c r="AB699" s="3">
        <f t="shared" si="119"/>
        <v>3249621.3</v>
      </c>
      <c r="AC699" s="3">
        <f t="shared" si="120"/>
        <v>30863.532149301929</v>
      </c>
    </row>
    <row r="700" spans="1:29" x14ac:dyDescent="0.2">
      <c r="A700" s="2" t="s">
        <v>245</v>
      </c>
      <c r="B700" s="2" t="s">
        <v>246</v>
      </c>
      <c r="C700" s="3">
        <v>85110</v>
      </c>
      <c r="D700" s="3">
        <f t="shared" si="110"/>
        <v>2983956.6</v>
      </c>
      <c r="E700" s="3">
        <v>35060</v>
      </c>
      <c r="F700" s="3">
        <v>33960</v>
      </c>
      <c r="G700" s="7">
        <v>140</v>
      </c>
      <c r="H700" s="3">
        <f t="shared" si="111"/>
        <v>4667.6000000000004</v>
      </c>
      <c r="I700" s="7">
        <v>33340</v>
      </c>
      <c r="J700" s="7">
        <v>33550</v>
      </c>
      <c r="K700" s="7">
        <v>5120</v>
      </c>
      <c r="L700" s="3">
        <f t="shared" si="112"/>
        <v>169676.79999999999</v>
      </c>
      <c r="M700" s="7">
        <v>33140</v>
      </c>
      <c r="N700" s="7">
        <v>31660</v>
      </c>
      <c r="O700" s="7">
        <v>220</v>
      </c>
      <c r="P700" s="3">
        <f t="shared" si="113"/>
        <v>11743.6</v>
      </c>
      <c r="Q700" s="7">
        <v>53380</v>
      </c>
      <c r="R700" s="7">
        <v>55680</v>
      </c>
      <c r="S700" s="7">
        <v>5050</v>
      </c>
      <c r="T700" s="3">
        <f t="shared" si="114"/>
        <v>154984.5</v>
      </c>
      <c r="U700" s="7">
        <v>30690</v>
      </c>
      <c r="V700" s="7">
        <v>29030</v>
      </c>
      <c r="W700" s="3">
        <f t="shared" si="115"/>
        <v>10530</v>
      </c>
      <c r="X700" s="3">
        <f t="shared" si="116"/>
        <v>341072.5</v>
      </c>
      <c r="Y700" s="3">
        <f t="shared" si="117"/>
        <v>32390.550807217474</v>
      </c>
      <c r="AA700" s="3">
        <f t="shared" si="118"/>
        <v>74580</v>
      </c>
      <c r="AB700" s="3">
        <f t="shared" si="119"/>
        <v>2642884.1</v>
      </c>
      <c r="AC700" s="3">
        <f t="shared" si="120"/>
        <v>35436.901314025206</v>
      </c>
    </row>
    <row r="701" spans="1:29" x14ac:dyDescent="0.2">
      <c r="A701" s="2" t="s">
        <v>247</v>
      </c>
      <c r="B701" s="2" t="s">
        <v>248</v>
      </c>
      <c r="C701" s="3">
        <v>76430</v>
      </c>
      <c r="D701" s="3">
        <f t="shared" si="110"/>
        <v>3706090.7</v>
      </c>
      <c r="E701" s="3">
        <v>48490</v>
      </c>
      <c r="F701" s="3">
        <v>47000</v>
      </c>
      <c r="G701" s="7">
        <v>510</v>
      </c>
      <c r="H701" s="3">
        <f t="shared" si="111"/>
        <v>24439.200000000001</v>
      </c>
      <c r="I701" s="7">
        <v>47920</v>
      </c>
      <c r="J701" s="7">
        <v>47040</v>
      </c>
      <c r="K701" s="7">
        <v>3150</v>
      </c>
      <c r="L701" s="3">
        <f t="shared" si="112"/>
        <v>154255.5</v>
      </c>
      <c r="M701" s="7">
        <v>48970</v>
      </c>
      <c r="N701" s="7">
        <v>48440</v>
      </c>
      <c r="O701" s="7">
        <v>50</v>
      </c>
      <c r="P701" s="3">
        <f t="shared" si="113"/>
        <v>2789.5</v>
      </c>
      <c r="Q701" s="7">
        <v>55790</v>
      </c>
      <c r="R701" s="7">
        <v>58660</v>
      </c>
      <c r="S701" s="7">
        <v>2020</v>
      </c>
      <c r="T701" s="3">
        <f t="shared" si="114"/>
        <v>87506.4</v>
      </c>
      <c r="U701" s="7">
        <v>43320</v>
      </c>
      <c r="V701" s="7">
        <v>40840</v>
      </c>
      <c r="W701" s="3">
        <f t="shared" si="115"/>
        <v>5730</v>
      </c>
      <c r="X701" s="3">
        <f t="shared" si="116"/>
        <v>268990.59999999998</v>
      </c>
      <c r="Y701" s="3">
        <f t="shared" si="117"/>
        <v>46944.258289703313</v>
      </c>
      <c r="AA701" s="3">
        <f t="shared" si="118"/>
        <v>70700</v>
      </c>
      <c r="AB701" s="3">
        <f t="shared" si="119"/>
        <v>3437100.1</v>
      </c>
      <c r="AC701" s="3">
        <f t="shared" si="120"/>
        <v>48615.27722772277</v>
      </c>
    </row>
    <row r="702" spans="1:29" x14ac:dyDescent="0.2">
      <c r="A702" s="2" t="s">
        <v>249</v>
      </c>
      <c r="B702" s="2" t="s">
        <v>250</v>
      </c>
      <c r="C702" s="3">
        <v>329710</v>
      </c>
      <c r="D702" s="3">
        <f t="shared" si="110"/>
        <v>12664161.1</v>
      </c>
      <c r="E702" s="3">
        <v>38410</v>
      </c>
      <c r="F702" s="3">
        <v>36300</v>
      </c>
      <c r="G702" s="7">
        <v>3190</v>
      </c>
      <c r="H702" s="3">
        <f t="shared" si="111"/>
        <v>128780.29999999999</v>
      </c>
      <c r="I702" s="7">
        <v>40370</v>
      </c>
      <c r="J702" s="7">
        <v>38140</v>
      </c>
      <c r="K702" s="7">
        <v>21410</v>
      </c>
      <c r="L702" s="3">
        <f t="shared" si="112"/>
        <v>869246</v>
      </c>
      <c r="M702" s="7">
        <v>40600</v>
      </c>
      <c r="N702" s="7">
        <v>37830</v>
      </c>
      <c r="O702" s="7">
        <v>2320</v>
      </c>
      <c r="P702" s="3">
        <f t="shared" si="113"/>
        <v>100340</v>
      </c>
      <c r="Q702" s="7">
        <v>43250</v>
      </c>
      <c r="R702" s="7">
        <v>38500</v>
      </c>
      <c r="S702" s="7">
        <v>46760</v>
      </c>
      <c r="T702" s="3">
        <f t="shared" si="114"/>
        <v>1781556</v>
      </c>
      <c r="U702" s="7">
        <v>38100</v>
      </c>
      <c r="V702" s="7">
        <v>35380</v>
      </c>
      <c r="W702" s="3">
        <f t="shared" si="115"/>
        <v>73680</v>
      </c>
      <c r="X702" s="3">
        <f t="shared" si="116"/>
        <v>2879922.3</v>
      </c>
      <c r="Y702" s="3">
        <f t="shared" si="117"/>
        <v>39086.893322475567</v>
      </c>
      <c r="AA702" s="3">
        <f t="shared" si="118"/>
        <v>256030</v>
      </c>
      <c r="AB702" s="3">
        <f t="shared" si="119"/>
        <v>9784238.8000000007</v>
      </c>
      <c r="AC702" s="3">
        <f t="shared" si="120"/>
        <v>38215.20446822638</v>
      </c>
    </row>
    <row r="703" spans="1:29" x14ac:dyDescent="0.2">
      <c r="A703" s="2" t="s">
        <v>251</v>
      </c>
      <c r="B703" s="2" t="s">
        <v>252</v>
      </c>
      <c r="C703" s="3">
        <v>49430</v>
      </c>
      <c r="D703" s="3">
        <f t="shared" si="110"/>
        <v>1782445.8</v>
      </c>
      <c r="E703" s="3">
        <v>36060</v>
      </c>
      <c r="F703" s="3">
        <v>34720</v>
      </c>
      <c r="G703" s="7">
        <v>270</v>
      </c>
      <c r="H703" s="3">
        <f t="shared" si="111"/>
        <v>11016</v>
      </c>
      <c r="I703" s="7">
        <v>40800</v>
      </c>
      <c r="J703" s="7">
        <v>40150</v>
      </c>
      <c r="K703" s="7">
        <v>3060</v>
      </c>
      <c r="L703" s="3">
        <f t="shared" si="112"/>
        <v>113587.2</v>
      </c>
      <c r="M703" s="7">
        <v>37120</v>
      </c>
      <c r="N703" s="7">
        <v>33980</v>
      </c>
      <c r="O703" s="7">
        <v>90</v>
      </c>
      <c r="P703" s="3">
        <f t="shared" si="113"/>
        <v>2951.1</v>
      </c>
      <c r="Q703" s="7">
        <v>32790</v>
      </c>
      <c r="R703" s="7">
        <v>26120</v>
      </c>
      <c r="S703" s="7">
        <v>3290</v>
      </c>
      <c r="T703" s="3">
        <f t="shared" si="114"/>
        <v>109622.8</v>
      </c>
      <c r="U703" s="7">
        <v>33320</v>
      </c>
      <c r="V703" s="7">
        <v>31890</v>
      </c>
      <c r="W703" s="3">
        <f t="shared" si="115"/>
        <v>6710</v>
      </c>
      <c r="X703" s="3">
        <f t="shared" si="116"/>
        <v>237177.1</v>
      </c>
      <c r="Y703" s="3">
        <f t="shared" si="117"/>
        <v>35346.810730253354</v>
      </c>
      <c r="AA703" s="3">
        <f t="shared" si="118"/>
        <v>42720</v>
      </c>
      <c r="AB703" s="3">
        <f t="shared" si="119"/>
        <v>1545268.7</v>
      </c>
      <c r="AC703" s="3">
        <f t="shared" si="120"/>
        <v>36172.020131086145</v>
      </c>
    </row>
    <row r="704" spans="1:29" x14ac:dyDescent="0.2">
      <c r="A704" s="2" t="s">
        <v>253</v>
      </c>
      <c r="B704" s="2" t="s">
        <v>254</v>
      </c>
      <c r="C704" s="3">
        <v>21760</v>
      </c>
      <c r="D704" s="3">
        <f t="shared" si="110"/>
        <v>769868.80000000005</v>
      </c>
      <c r="E704" s="3">
        <v>35380</v>
      </c>
      <c r="F704" s="3">
        <v>34010</v>
      </c>
      <c r="G704" s="7">
        <v>210</v>
      </c>
      <c r="H704" s="3">
        <f t="shared" si="111"/>
        <v>5968.2000000000007</v>
      </c>
      <c r="I704" s="7">
        <v>28420</v>
      </c>
      <c r="J704" s="7">
        <v>30430</v>
      </c>
      <c r="K704" s="7">
        <v>1510</v>
      </c>
      <c r="L704" s="3">
        <f t="shared" si="112"/>
        <v>51053.100000000006</v>
      </c>
      <c r="M704" s="7">
        <v>33810</v>
      </c>
      <c r="N704" s="7">
        <v>32310</v>
      </c>
      <c r="O704" s="7" t="s">
        <v>202</v>
      </c>
      <c r="P704" s="3" t="str">
        <f t="shared" si="113"/>
        <v xml:space="preserve"> </v>
      </c>
      <c r="Q704" s="7" t="s">
        <v>202</v>
      </c>
      <c r="R704" s="7" t="s">
        <v>202</v>
      </c>
      <c r="S704" s="7">
        <v>1780</v>
      </c>
      <c r="T704" s="3">
        <f t="shared" si="114"/>
        <v>60057.200000000004</v>
      </c>
      <c r="U704" s="7">
        <v>33740</v>
      </c>
      <c r="V704" s="7">
        <v>31890</v>
      </c>
      <c r="W704" s="3" t="str">
        <f t="shared" si="115"/>
        <v xml:space="preserve"> </v>
      </c>
      <c r="X704" s="3" t="str">
        <f t="shared" si="116"/>
        <v xml:space="preserve"> </v>
      </c>
      <c r="Y704" s="3" t="str">
        <f t="shared" si="117"/>
        <v xml:space="preserve"> </v>
      </c>
      <c r="AA704" s="3" t="str">
        <f t="shared" si="118"/>
        <v xml:space="preserve"> </v>
      </c>
      <c r="AB704" s="3" t="str">
        <f t="shared" si="119"/>
        <v xml:space="preserve"> </v>
      </c>
      <c r="AC704" s="3" t="str">
        <f t="shared" si="120"/>
        <v xml:space="preserve"> </v>
      </c>
    </row>
    <row r="705" spans="1:29" x14ac:dyDescent="0.2">
      <c r="A705" s="2" t="s">
        <v>255</v>
      </c>
      <c r="B705" s="2" t="s">
        <v>256</v>
      </c>
      <c r="C705" s="3">
        <v>12380</v>
      </c>
      <c r="D705" s="3">
        <f t="shared" si="110"/>
        <v>524045.39999999997</v>
      </c>
      <c r="E705" s="3">
        <v>42330</v>
      </c>
      <c r="F705" s="3">
        <v>42050</v>
      </c>
      <c r="G705" s="7">
        <v>40</v>
      </c>
      <c r="H705" s="3">
        <f t="shared" si="111"/>
        <v>1871.6</v>
      </c>
      <c r="I705" s="7">
        <v>46790</v>
      </c>
      <c r="J705" s="7">
        <v>41940</v>
      </c>
      <c r="K705" s="7" t="s">
        <v>736</v>
      </c>
      <c r="L705" s="3" t="str">
        <f t="shared" si="112"/>
        <v xml:space="preserve"> </v>
      </c>
      <c r="M705" s="7">
        <v>45280</v>
      </c>
      <c r="N705" s="7">
        <v>41190</v>
      </c>
      <c r="O705" s="7" t="s">
        <v>202</v>
      </c>
      <c r="P705" s="3" t="str">
        <f t="shared" si="113"/>
        <v xml:space="preserve"> </v>
      </c>
      <c r="Q705" s="7" t="s">
        <v>202</v>
      </c>
      <c r="R705" s="7" t="s">
        <v>202</v>
      </c>
      <c r="S705" s="7">
        <v>1340</v>
      </c>
      <c r="T705" s="3">
        <f t="shared" si="114"/>
        <v>48025.600000000006</v>
      </c>
      <c r="U705" s="7">
        <v>35840</v>
      </c>
      <c r="V705" s="7">
        <v>33940</v>
      </c>
      <c r="W705" s="3" t="str">
        <f t="shared" si="115"/>
        <v xml:space="preserve"> </v>
      </c>
      <c r="X705" s="3" t="str">
        <f t="shared" si="116"/>
        <v xml:space="preserve"> </v>
      </c>
      <c r="Y705" s="3" t="str">
        <f t="shared" si="117"/>
        <v xml:space="preserve"> </v>
      </c>
      <c r="AA705" s="3" t="str">
        <f t="shared" si="118"/>
        <v xml:space="preserve"> </v>
      </c>
      <c r="AB705" s="3" t="str">
        <f t="shared" si="119"/>
        <v xml:space="preserve"> </v>
      </c>
      <c r="AC705" s="3" t="str">
        <f t="shared" si="120"/>
        <v xml:space="preserve"> </v>
      </c>
    </row>
    <row r="706" spans="1:29" x14ac:dyDescent="0.2">
      <c r="A706" s="2" t="s">
        <v>257</v>
      </c>
      <c r="B706" s="2" t="s">
        <v>258</v>
      </c>
      <c r="C706" s="3">
        <v>34420</v>
      </c>
      <c r="D706" s="3">
        <f t="shared" si="110"/>
        <v>1095588.5999999999</v>
      </c>
      <c r="E706" s="3">
        <v>31830</v>
      </c>
      <c r="F706" s="3">
        <v>29720</v>
      </c>
      <c r="G706" s="7">
        <v>720</v>
      </c>
      <c r="H706" s="3">
        <f t="shared" si="111"/>
        <v>20534.400000000001</v>
      </c>
      <c r="I706" s="7">
        <v>28520</v>
      </c>
      <c r="J706" s="7">
        <v>27720</v>
      </c>
      <c r="K706" s="7">
        <v>3700</v>
      </c>
      <c r="L706" s="3">
        <f t="shared" si="112"/>
        <v>122136.99999999999</v>
      </c>
      <c r="M706" s="7">
        <v>33010</v>
      </c>
      <c r="N706" s="7">
        <v>31140</v>
      </c>
      <c r="O706" s="7" t="s">
        <v>202</v>
      </c>
      <c r="P706" s="3" t="str">
        <f t="shared" si="113"/>
        <v xml:space="preserve"> </v>
      </c>
      <c r="Q706" s="7" t="s">
        <v>202</v>
      </c>
      <c r="R706" s="7" t="s">
        <v>202</v>
      </c>
      <c r="S706" s="7" t="s">
        <v>736</v>
      </c>
      <c r="T706" s="3" t="str">
        <f t="shared" si="114"/>
        <v xml:space="preserve"> </v>
      </c>
      <c r="U706" s="7">
        <v>30480</v>
      </c>
      <c r="V706" s="7">
        <v>28180</v>
      </c>
      <c r="W706" s="3" t="str">
        <f t="shared" si="115"/>
        <v xml:space="preserve"> </v>
      </c>
      <c r="X706" s="3" t="str">
        <f t="shared" si="116"/>
        <v xml:space="preserve"> </v>
      </c>
      <c r="Y706" s="3" t="str">
        <f t="shared" si="117"/>
        <v xml:space="preserve"> </v>
      </c>
      <c r="AA706" s="3" t="str">
        <f t="shared" si="118"/>
        <v xml:space="preserve"> </v>
      </c>
      <c r="AB706" s="3" t="str">
        <f t="shared" si="119"/>
        <v xml:space="preserve"> </v>
      </c>
      <c r="AC706" s="3" t="str">
        <f t="shared" si="120"/>
        <v xml:space="preserve"> </v>
      </c>
    </row>
    <row r="707" spans="1:29" x14ac:dyDescent="0.2">
      <c r="A707" s="2" t="s">
        <v>259</v>
      </c>
      <c r="B707" s="2" t="s">
        <v>260</v>
      </c>
      <c r="C707" s="3">
        <v>11950</v>
      </c>
      <c r="D707" s="3">
        <f t="shared" si="110"/>
        <v>424942</v>
      </c>
      <c r="E707" s="3">
        <v>35560</v>
      </c>
      <c r="F707" s="3">
        <v>34300</v>
      </c>
      <c r="G707" s="7">
        <v>170</v>
      </c>
      <c r="H707" s="3">
        <f t="shared" si="111"/>
        <v>6240.7</v>
      </c>
      <c r="I707" s="7">
        <v>36710</v>
      </c>
      <c r="J707" s="7">
        <v>35170</v>
      </c>
      <c r="K707" s="7">
        <v>900</v>
      </c>
      <c r="L707" s="3">
        <f t="shared" si="112"/>
        <v>30356.999999999996</v>
      </c>
      <c r="M707" s="7">
        <v>33730</v>
      </c>
      <c r="N707" s="7">
        <v>32200</v>
      </c>
      <c r="O707" s="7">
        <v>40</v>
      </c>
      <c r="P707" s="3">
        <f t="shared" si="113"/>
        <v>1194.4000000000001</v>
      </c>
      <c r="Q707" s="7">
        <v>29860</v>
      </c>
      <c r="R707" s="7">
        <v>26770</v>
      </c>
      <c r="S707" s="7">
        <v>620</v>
      </c>
      <c r="T707" s="3">
        <f t="shared" si="114"/>
        <v>18104</v>
      </c>
      <c r="U707" s="7">
        <v>29200</v>
      </c>
      <c r="V707" s="7">
        <v>27160</v>
      </c>
      <c r="W707" s="3">
        <f t="shared" si="115"/>
        <v>1730</v>
      </c>
      <c r="X707" s="3">
        <f t="shared" si="116"/>
        <v>55896.1</v>
      </c>
      <c r="Y707" s="3">
        <f t="shared" si="117"/>
        <v>32309.884393063585</v>
      </c>
      <c r="AA707" s="3">
        <f t="shared" si="118"/>
        <v>10220</v>
      </c>
      <c r="AB707" s="3">
        <f t="shared" si="119"/>
        <v>369045.9</v>
      </c>
      <c r="AC707" s="3">
        <f t="shared" si="120"/>
        <v>36110.166340508804</v>
      </c>
    </row>
    <row r="708" spans="1:29" x14ac:dyDescent="0.2">
      <c r="A708" s="2" t="s">
        <v>261</v>
      </c>
      <c r="B708" s="2" t="s">
        <v>262</v>
      </c>
      <c r="C708" s="3">
        <v>20620</v>
      </c>
      <c r="D708" s="3">
        <f t="shared" ref="D708:D771" si="121">IF(AND(C708&lt;&gt;"**",C708&lt;&gt;"x",E708&lt;&gt;"*",E708&lt;&gt;"x"),C708*(E708/1000)," ")</f>
        <v>706853.6</v>
      </c>
      <c r="E708" s="3">
        <v>34280</v>
      </c>
      <c r="F708" s="3">
        <v>31060</v>
      </c>
      <c r="G708" s="7">
        <v>300</v>
      </c>
      <c r="H708" s="3">
        <f t="shared" ref="H708:H771" si="122">IF(AND(G708&lt;&gt;"**",G708&lt;&gt;"x",I708&lt;&gt;"*",I708&lt;&gt;"x",I708&lt;&gt;"#"),G708*(I708/1000)," ")</f>
        <v>7689</v>
      </c>
      <c r="I708" s="7">
        <v>25630</v>
      </c>
      <c r="J708" s="7">
        <v>21180</v>
      </c>
      <c r="K708" s="7">
        <v>1480</v>
      </c>
      <c r="L708" s="3">
        <f t="shared" ref="L708:L771" si="123">IF(AND(K708&lt;&gt;"**",K708&lt;&gt;"x",M708&lt;&gt;"*",M708&lt;&gt;"x",M708&lt;&gt;"#"),K708*(M708/1000)," ")</f>
        <v>49580</v>
      </c>
      <c r="M708" s="7">
        <v>33500</v>
      </c>
      <c r="N708" s="7">
        <v>29880</v>
      </c>
      <c r="O708" s="7" t="s">
        <v>202</v>
      </c>
      <c r="P708" s="3" t="str">
        <f t="shared" ref="P708:P771" si="124">IF(AND(O708&lt;&gt;"**",O708&lt;&gt;"x",Q708&lt;&gt;"*",Q708&lt;&gt;"x",Q708&lt;&gt;"#"),O708*(Q708/1000)," ")</f>
        <v xml:space="preserve"> </v>
      </c>
      <c r="Q708" s="7" t="s">
        <v>202</v>
      </c>
      <c r="R708" s="7" t="s">
        <v>202</v>
      </c>
      <c r="S708" s="7">
        <v>1480</v>
      </c>
      <c r="T708" s="3">
        <f t="shared" ref="T708:T771" si="125">IF(AND(S708&lt;&gt;"**",S708&lt;&gt;"x",U708&lt;&gt;"*",U708&lt;&gt;"x",U708&lt;&gt;"#"),S708*(U708/1000)," ")</f>
        <v>48603.200000000004</v>
      </c>
      <c r="U708" s="7">
        <v>32840</v>
      </c>
      <c r="V708" s="7">
        <v>29570</v>
      </c>
      <c r="W708" s="3" t="str">
        <f t="shared" ref="W708:W771" si="126">IF(AND(G708&lt;&gt;"**",G708&lt;&gt;" ",G708&lt;&gt;"x",K708&lt;&gt;"**",K708&lt;&gt;" ",K708&lt;&gt;"x",O708&lt;&gt;"**",O708&lt;&gt;" ",O708&lt;&gt;"x",S708&lt;&gt;"**",S708&lt;&gt;" ",S708&lt;&gt;"x"),G708+K708+O708+S708," ")</f>
        <v xml:space="preserve"> </v>
      </c>
      <c r="X708" s="3" t="str">
        <f t="shared" ref="X708:X771" si="127">IF(AND(H708&lt;&gt;" ",L708&lt;&gt;" ",P708&lt;&gt;" ",T708&lt;&gt;" "),H708+L708+P708+T708," ")</f>
        <v xml:space="preserve"> </v>
      </c>
      <c r="Y708" s="3" t="str">
        <f t="shared" ref="Y708:Y771" si="128">IF(AND(X708&lt;&gt;" ",W708&lt;&gt;" "),(X708*1000)/W708," ")</f>
        <v xml:space="preserve"> </v>
      </c>
      <c r="AA708" s="3" t="str">
        <f t="shared" ref="AA708:AA771" si="129">IF(AND(C708&lt;&gt;" ",W708&lt;&gt;" "),C708-W708," ")</f>
        <v xml:space="preserve"> </v>
      </c>
      <c r="AB708" s="3" t="str">
        <f t="shared" ref="AB708:AB771" si="130">IF(AND(D708&lt;&gt;" ",X708&lt;&gt;" "),D708-X708," ")</f>
        <v xml:space="preserve"> </v>
      </c>
      <c r="AC708" s="3" t="str">
        <f t="shared" ref="AC708:AC771" si="131">IF(AND(AB708&lt;&gt;" ",AA708&lt;&gt;" "),(AB708*1000)/AA708," ")</f>
        <v xml:space="preserve"> </v>
      </c>
    </row>
    <row r="709" spans="1:29" x14ac:dyDescent="0.2">
      <c r="A709" s="2" t="s">
        <v>263</v>
      </c>
      <c r="B709" s="2" t="s">
        <v>264</v>
      </c>
      <c r="C709" s="3">
        <v>41420</v>
      </c>
      <c r="D709" s="3">
        <f t="shared" si="121"/>
        <v>1616208.4000000001</v>
      </c>
      <c r="E709" s="3">
        <v>39020</v>
      </c>
      <c r="F709" s="3">
        <v>37260</v>
      </c>
      <c r="G709" s="7">
        <v>310</v>
      </c>
      <c r="H709" s="3">
        <f t="shared" si="122"/>
        <v>12396.900000000001</v>
      </c>
      <c r="I709" s="7">
        <v>39990</v>
      </c>
      <c r="J709" s="7">
        <v>39260</v>
      </c>
      <c r="K709" s="7">
        <v>4680</v>
      </c>
      <c r="L709" s="3">
        <f t="shared" si="123"/>
        <v>214297.19999999998</v>
      </c>
      <c r="M709" s="7">
        <v>45790</v>
      </c>
      <c r="N709" s="7">
        <v>42300</v>
      </c>
      <c r="O709" s="7">
        <v>130</v>
      </c>
      <c r="P709" s="3">
        <f t="shared" si="124"/>
        <v>4283.5</v>
      </c>
      <c r="Q709" s="7">
        <v>32950</v>
      </c>
      <c r="R709" s="7">
        <v>29240</v>
      </c>
      <c r="S709" s="7">
        <v>2720</v>
      </c>
      <c r="T709" s="3">
        <f t="shared" si="125"/>
        <v>97430.399999999994</v>
      </c>
      <c r="U709" s="7">
        <v>35820</v>
      </c>
      <c r="V709" s="7">
        <v>33870</v>
      </c>
      <c r="W709" s="3">
        <f t="shared" si="126"/>
        <v>7840</v>
      </c>
      <c r="X709" s="3">
        <f t="shared" si="127"/>
        <v>328408</v>
      </c>
      <c r="Y709" s="3">
        <f t="shared" si="128"/>
        <v>41888.775510204083</v>
      </c>
      <c r="AA709" s="3">
        <f t="shared" si="129"/>
        <v>33580</v>
      </c>
      <c r="AB709" s="3">
        <f t="shared" si="130"/>
        <v>1287800.4000000001</v>
      </c>
      <c r="AC709" s="3">
        <f t="shared" si="131"/>
        <v>38350.22036926743</v>
      </c>
    </row>
    <row r="710" spans="1:29" x14ac:dyDescent="0.2">
      <c r="A710" s="2" t="s">
        <v>265</v>
      </c>
      <c r="B710" s="2" t="s">
        <v>266</v>
      </c>
      <c r="C710" s="3">
        <v>173010</v>
      </c>
      <c r="D710" s="3">
        <f t="shared" si="121"/>
        <v>6243930.9000000004</v>
      </c>
      <c r="E710" s="3">
        <v>36090</v>
      </c>
      <c r="F710" s="3">
        <v>34690</v>
      </c>
      <c r="G710" s="7">
        <v>1870</v>
      </c>
      <c r="H710" s="3">
        <f t="shared" si="122"/>
        <v>63972.700000000004</v>
      </c>
      <c r="I710" s="7">
        <v>34210</v>
      </c>
      <c r="J710" s="7">
        <v>33820</v>
      </c>
      <c r="K710" s="7">
        <v>15200</v>
      </c>
      <c r="L710" s="3">
        <f t="shared" si="123"/>
        <v>557536</v>
      </c>
      <c r="M710" s="7">
        <v>36680</v>
      </c>
      <c r="N710" s="7">
        <v>35110</v>
      </c>
      <c r="O710" s="7">
        <v>540</v>
      </c>
      <c r="P710" s="3">
        <f t="shared" si="124"/>
        <v>17215.2</v>
      </c>
      <c r="Q710" s="7">
        <v>31880</v>
      </c>
      <c r="R710" s="7">
        <v>30110</v>
      </c>
      <c r="S710" s="7">
        <v>10810</v>
      </c>
      <c r="T710" s="3">
        <f t="shared" si="125"/>
        <v>372512.60000000003</v>
      </c>
      <c r="U710" s="7">
        <v>34460</v>
      </c>
      <c r="V710" s="7">
        <v>32840</v>
      </c>
      <c r="W710" s="3">
        <f t="shared" si="126"/>
        <v>28420</v>
      </c>
      <c r="X710" s="3">
        <f t="shared" si="127"/>
        <v>1011236.5</v>
      </c>
      <c r="Y710" s="3">
        <f t="shared" si="128"/>
        <v>35581.861365235753</v>
      </c>
      <c r="AA710" s="3">
        <f t="shared" si="129"/>
        <v>144590</v>
      </c>
      <c r="AB710" s="3">
        <f t="shared" si="130"/>
        <v>5232694.4000000004</v>
      </c>
      <c r="AC710" s="3">
        <f t="shared" si="131"/>
        <v>36189.877584895221</v>
      </c>
    </row>
    <row r="711" spans="1:29" x14ac:dyDescent="0.2">
      <c r="A711" s="2" t="s">
        <v>267</v>
      </c>
      <c r="B711" s="2" t="s">
        <v>268</v>
      </c>
      <c r="C711" s="3">
        <v>52960</v>
      </c>
      <c r="D711" s="3">
        <f t="shared" si="121"/>
        <v>1671417.5999999999</v>
      </c>
      <c r="E711" s="3">
        <v>31560</v>
      </c>
      <c r="F711" s="3">
        <v>29750</v>
      </c>
      <c r="G711" s="7">
        <v>750</v>
      </c>
      <c r="H711" s="3">
        <f t="shared" si="122"/>
        <v>21532.5</v>
      </c>
      <c r="I711" s="7">
        <v>28710</v>
      </c>
      <c r="J711" s="7">
        <v>27210</v>
      </c>
      <c r="K711" s="7">
        <v>4010</v>
      </c>
      <c r="L711" s="3">
        <f t="shared" si="123"/>
        <v>120821.3</v>
      </c>
      <c r="M711" s="7">
        <v>30130</v>
      </c>
      <c r="N711" s="7">
        <v>28390</v>
      </c>
      <c r="O711" s="7">
        <v>130</v>
      </c>
      <c r="P711" s="3">
        <f t="shared" si="124"/>
        <v>3239.6000000000004</v>
      </c>
      <c r="Q711" s="7">
        <v>24920</v>
      </c>
      <c r="R711" s="7">
        <v>23210</v>
      </c>
      <c r="S711" s="7">
        <v>2630</v>
      </c>
      <c r="T711" s="3">
        <f t="shared" si="125"/>
        <v>75244.3</v>
      </c>
      <c r="U711" s="7">
        <v>28610</v>
      </c>
      <c r="V711" s="7">
        <v>25890</v>
      </c>
      <c r="W711" s="3">
        <f t="shared" si="126"/>
        <v>7520</v>
      </c>
      <c r="X711" s="3">
        <f t="shared" si="127"/>
        <v>220837.7</v>
      </c>
      <c r="Y711" s="3">
        <f t="shared" si="128"/>
        <v>29366.715425531915</v>
      </c>
      <c r="AA711" s="3">
        <f t="shared" si="129"/>
        <v>45440</v>
      </c>
      <c r="AB711" s="3">
        <f t="shared" si="130"/>
        <v>1450579.9</v>
      </c>
      <c r="AC711" s="3">
        <f t="shared" si="131"/>
        <v>31922.973151408452</v>
      </c>
    </row>
    <row r="712" spans="1:29" x14ac:dyDescent="0.2">
      <c r="A712" s="2" t="s">
        <v>269</v>
      </c>
      <c r="B712" s="2" t="s">
        <v>270</v>
      </c>
      <c r="C712" s="3">
        <v>198750</v>
      </c>
      <c r="D712" s="3">
        <f t="shared" si="121"/>
        <v>4281075</v>
      </c>
      <c r="E712" s="3">
        <v>21540</v>
      </c>
      <c r="F712" s="3">
        <v>19930</v>
      </c>
      <c r="G712" s="7">
        <v>3500</v>
      </c>
      <c r="H712" s="3">
        <f t="shared" si="122"/>
        <v>70280</v>
      </c>
      <c r="I712" s="7">
        <v>20080</v>
      </c>
      <c r="J712" s="7">
        <v>19360</v>
      </c>
      <c r="K712" s="7">
        <v>18790</v>
      </c>
      <c r="L712" s="3">
        <f t="shared" si="123"/>
        <v>424090.3</v>
      </c>
      <c r="M712" s="7">
        <v>22570</v>
      </c>
      <c r="N712" s="7">
        <v>21620</v>
      </c>
      <c r="O712" s="7">
        <v>1460</v>
      </c>
      <c r="P712" s="3">
        <f t="shared" si="124"/>
        <v>28280.2</v>
      </c>
      <c r="Q712" s="7">
        <v>19370</v>
      </c>
      <c r="R712" s="7">
        <v>18710</v>
      </c>
      <c r="S712" s="7">
        <v>15620</v>
      </c>
      <c r="T712" s="3">
        <f t="shared" si="125"/>
        <v>316305</v>
      </c>
      <c r="U712" s="7">
        <v>20250</v>
      </c>
      <c r="V712" s="7">
        <v>18680</v>
      </c>
      <c r="W712" s="3">
        <f t="shared" si="126"/>
        <v>39370</v>
      </c>
      <c r="X712" s="3">
        <f t="shared" si="127"/>
        <v>838955.5</v>
      </c>
      <c r="Y712" s="3">
        <f t="shared" si="128"/>
        <v>21309.512319024638</v>
      </c>
      <c r="AA712" s="3">
        <f t="shared" si="129"/>
        <v>159380</v>
      </c>
      <c r="AB712" s="3">
        <f t="shared" si="130"/>
        <v>3442119.5</v>
      </c>
      <c r="AC712" s="3">
        <f t="shared" si="131"/>
        <v>21596.934998117707</v>
      </c>
    </row>
    <row r="713" spans="1:29" x14ac:dyDescent="0.2">
      <c r="A713" s="2" t="s">
        <v>271</v>
      </c>
      <c r="B713" s="2" t="s">
        <v>272</v>
      </c>
      <c r="C713" s="3">
        <v>52850</v>
      </c>
      <c r="D713" s="3">
        <f t="shared" si="121"/>
        <v>1095580.5</v>
      </c>
      <c r="E713" s="3">
        <v>20730</v>
      </c>
      <c r="F713" s="3">
        <v>19670</v>
      </c>
      <c r="G713" s="7">
        <v>670</v>
      </c>
      <c r="H713" s="3">
        <f t="shared" si="122"/>
        <v>13259.3</v>
      </c>
      <c r="I713" s="7">
        <v>19790</v>
      </c>
      <c r="J713" s="7">
        <v>19200</v>
      </c>
      <c r="K713" s="7">
        <v>7860</v>
      </c>
      <c r="L713" s="3">
        <f t="shared" si="123"/>
        <v>174256.2</v>
      </c>
      <c r="M713" s="7">
        <v>22170</v>
      </c>
      <c r="N713" s="7">
        <v>21590</v>
      </c>
      <c r="O713" s="7">
        <v>170</v>
      </c>
      <c r="P713" s="3">
        <f t="shared" si="124"/>
        <v>2993.7</v>
      </c>
      <c r="Q713" s="7">
        <v>17610</v>
      </c>
      <c r="R713" s="7">
        <v>17910</v>
      </c>
      <c r="S713" s="7">
        <v>5860</v>
      </c>
      <c r="T713" s="3">
        <f t="shared" si="125"/>
        <v>108292.8</v>
      </c>
      <c r="U713" s="7">
        <v>18480</v>
      </c>
      <c r="V713" s="7">
        <v>18240</v>
      </c>
      <c r="W713" s="3">
        <f t="shared" si="126"/>
        <v>14560</v>
      </c>
      <c r="X713" s="3">
        <f t="shared" si="127"/>
        <v>298802</v>
      </c>
      <c r="Y713" s="3">
        <f t="shared" si="128"/>
        <v>20522.115384615383</v>
      </c>
      <c r="AA713" s="3">
        <f t="shared" si="129"/>
        <v>38290</v>
      </c>
      <c r="AB713" s="3">
        <f t="shared" si="130"/>
        <v>796778.5</v>
      </c>
      <c r="AC713" s="3">
        <f t="shared" si="131"/>
        <v>20809.049360146251</v>
      </c>
    </row>
    <row r="714" spans="1:29" x14ac:dyDescent="0.2">
      <c r="A714" s="2" t="s">
        <v>273</v>
      </c>
      <c r="B714" s="2" t="s">
        <v>274</v>
      </c>
      <c r="C714" s="3">
        <v>142380</v>
      </c>
      <c r="D714" s="3">
        <f t="shared" si="121"/>
        <v>3290401.8</v>
      </c>
      <c r="E714" s="3">
        <v>23110</v>
      </c>
      <c r="F714" s="3">
        <v>21270</v>
      </c>
      <c r="G714" s="7">
        <v>830</v>
      </c>
      <c r="H714" s="3">
        <f t="shared" si="122"/>
        <v>19886.8</v>
      </c>
      <c r="I714" s="7">
        <v>23960</v>
      </c>
      <c r="J714" s="7">
        <v>22890</v>
      </c>
      <c r="K714" s="7">
        <v>31090</v>
      </c>
      <c r="L714" s="3">
        <f t="shared" si="123"/>
        <v>651335.5</v>
      </c>
      <c r="M714" s="7">
        <v>20950</v>
      </c>
      <c r="N714" s="7">
        <v>19180</v>
      </c>
      <c r="O714" s="7">
        <v>200</v>
      </c>
      <c r="P714" s="3">
        <f t="shared" si="124"/>
        <v>4218</v>
      </c>
      <c r="Q714" s="7">
        <v>21090</v>
      </c>
      <c r="R714" s="7">
        <v>19970</v>
      </c>
      <c r="S714" s="7">
        <v>7460</v>
      </c>
      <c r="T714" s="3">
        <f t="shared" si="125"/>
        <v>161807.40000000002</v>
      </c>
      <c r="U714" s="7">
        <v>21690</v>
      </c>
      <c r="V714" s="7">
        <v>19750</v>
      </c>
      <c r="W714" s="3">
        <f t="shared" si="126"/>
        <v>39580</v>
      </c>
      <c r="X714" s="3">
        <f t="shared" si="127"/>
        <v>837247.70000000007</v>
      </c>
      <c r="Y714" s="3">
        <f t="shared" si="128"/>
        <v>21153.302172814554</v>
      </c>
      <c r="AA714" s="3">
        <f t="shared" si="129"/>
        <v>102800</v>
      </c>
      <c r="AB714" s="3">
        <f t="shared" si="130"/>
        <v>2453154.0999999996</v>
      </c>
      <c r="AC714" s="3">
        <f t="shared" si="131"/>
        <v>23863.366731517504</v>
      </c>
    </row>
    <row r="715" spans="1:29" x14ac:dyDescent="0.2">
      <c r="A715" s="2" t="s">
        <v>275</v>
      </c>
      <c r="B715" s="2" t="s">
        <v>276</v>
      </c>
      <c r="C715" s="3">
        <v>5750</v>
      </c>
      <c r="D715" s="3">
        <f t="shared" si="121"/>
        <v>149787.5</v>
      </c>
      <c r="E715" s="3">
        <v>26050</v>
      </c>
      <c r="F715" s="3">
        <v>23950</v>
      </c>
      <c r="G715" s="7">
        <v>130</v>
      </c>
      <c r="H715" s="3">
        <f t="shared" si="122"/>
        <v>3354</v>
      </c>
      <c r="I715" s="7">
        <v>25800</v>
      </c>
      <c r="J715" s="7">
        <v>23950</v>
      </c>
      <c r="K715" s="7">
        <v>580</v>
      </c>
      <c r="L715" s="3">
        <f t="shared" si="123"/>
        <v>14360.800000000001</v>
      </c>
      <c r="M715" s="7">
        <v>24760</v>
      </c>
      <c r="N715" s="7">
        <v>23680</v>
      </c>
      <c r="O715" s="7" t="s">
        <v>202</v>
      </c>
      <c r="P715" s="3" t="str">
        <f t="shared" si="124"/>
        <v xml:space="preserve"> </v>
      </c>
      <c r="Q715" s="7" t="s">
        <v>202</v>
      </c>
      <c r="R715" s="7" t="s">
        <v>202</v>
      </c>
      <c r="S715" s="7">
        <v>840</v>
      </c>
      <c r="T715" s="3">
        <f t="shared" si="125"/>
        <v>20874</v>
      </c>
      <c r="U715" s="7">
        <v>24850</v>
      </c>
      <c r="V715" s="7">
        <v>23330</v>
      </c>
      <c r="W715" s="3" t="str">
        <f t="shared" si="126"/>
        <v xml:space="preserve"> </v>
      </c>
      <c r="X715" s="3" t="str">
        <f t="shared" si="127"/>
        <v xml:space="preserve"> </v>
      </c>
      <c r="Y715" s="3" t="str">
        <f t="shared" si="128"/>
        <v xml:space="preserve"> </v>
      </c>
      <c r="AA715" s="3" t="str">
        <f t="shared" si="129"/>
        <v xml:space="preserve"> </v>
      </c>
      <c r="AB715" s="3" t="str">
        <f t="shared" si="130"/>
        <v xml:space="preserve"> </v>
      </c>
      <c r="AC715" s="3" t="str">
        <f t="shared" si="131"/>
        <v xml:space="preserve"> </v>
      </c>
    </row>
    <row r="716" spans="1:29" x14ac:dyDescent="0.2">
      <c r="A716" s="2" t="s">
        <v>547</v>
      </c>
      <c r="B716" s="2" t="s">
        <v>548</v>
      </c>
      <c r="C716" s="3">
        <v>3420</v>
      </c>
      <c r="D716" s="3">
        <f t="shared" si="121"/>
        <v>87552</v>
      </c>
      <c r="E716" s="3">
        <v>25600</v>
      </c>
      <c r="F716" s="3">
        <v>24310</v>
      </c>
      <c r="G716" s="7" t="s">
        <v>202</v>
      </c>
      <c r="H716" s="3" t="str">
        <f t="shared" si="122"/>
        <v xml:space="preserve"> </v>
      </c>
      <c r="I716" s="7" t="s">
        <v>202</v>
      </c>
      <c r="J716" s="7" t="s">
        <v>202</v>
      </c>
      <c r="K716" s="7">
        <v>40</v>
      </c>
      <c r="L716" s="3">
        <f t="shared" si="123"/>
        <v>820</v>
      </c>
      <c r="M716" s="7">
        <v>20500</v>
      </c>
      <c r="N716" s="7">
        <v>20000</v>
      </c>
      <c r="O716" s="7" t="s">
        <v>202</v>
      </c>
      <c r="P716" s="3" t="str">
        <f t="shared" si="124"/>
        <v xml:space="preserve"> </v>
      </c>
      <c r="Q716" s="7" t="s">
        <v>202</v>
      </c>
      <c r="R716" s="7" t="s">
        <v>202</v>
      </c>
      <c r="S716" s="7" t="s">
        <v>736</v>
      </c>
      <c r="T716" s="3" t="str">
        <f t="shared" si="125"/>
        <v xml:space="preserve"> </v>
      </c>
      <c r="U716" s="7">
        <v>20790</v>
      </c>
      <c r="V716" s="7">
        <v>19050</v>
      </c>
      <c r="W716" s="3" t="str">
        <f t="shared" si="126"/>
        <v xml:space="preserve"> </v>
      </c>
      <c r="X716" s="3" t="str">
        <f t="shared" si="127"/>
        <v xml:space="preserve"> </v>
      </c>
      <c r="Y716" s="3" t="str">
        <f t="shared" si="128"/>
        <v xml:space="preserve"> </v>
      </c>
      <c r="AA716" s="3" t="str">
        <f t="shared" si="129"/>
        <v xml:space="preserve"> </v>
      </c>
      <c r="AB716" s="3" t="str">
        <f t="shared" si="130"/>
        <v xml:space="preserve"> </v>
      </c>
      <c r="AC716" s="3" t="str">
        <f t="shared" si="131"/>
        <v xml:space="preserve"> </v>
      </c>
    </row>
    <row r="717" spans="1:29" x14ac:dyDescent="0.2">
      <c r="A717" s="2" t="s">
        <v>549</v>
      </c>
      <c r="B717" s="2" t="s">
        <v>550</v>
      </c>
      <c r="C717" s="3">
        <v>5500</v>
      </c>
      <c r="D717" s="3">
        <f t="shared" si="121"/>
        <v>139645</v>
      </c>
      <c r="E717" s="3">
        <v>25390</v>
      </c>
      <c r="F717" s="3">
        <v>22820</v>
      </c>
      <c r="G717" s="7" t="s">
        <v>202</v>
      </c>
      <c r="H717" s="3" t="str">
        <f t="shared" si="122"/>
        <v xml:space="preserve"> </v>
      </c>
      <c r="I717" s="7" t="s">
        <v>202</v>
      </c>
      <c r="J717" s="7" t="s">
        <v>202</v>
      </c>
      <c r="K717" s="7">
        <v>1180</v>
      </c>
      <c r="L717" s="3">
        <f t="shared" si="123"/>
        <v>30090</v>
      </c>
      <c r="M717" s="7">
        <v>25500</v>
      </c>
      <c r="N717" s="7">
        <v>22980</v>
      </c>
      <c r="O717" s="7" t="s">
        <v>202</v>
      </c>
      <c r="P717" s="3" t="str">
        <f t="shared" si="124"/>
        <v xml:space="preserve"> </v>
      </c>
      <c r="Q717" s="7" t="s">
        <v>202</v>
      </c>
      <c r="R717" s="7" t="s">
        <v>202</v>
      </c>
      <c r="S717" s="7" t="s">
        <v>736</v>
      </c>
      <c r="T717" s="3" t="str">
        <f t="shared" si="125"/>
        <v xml:space="preserve"> </v>
      </c>
      <c r="U717" s="7">
        <v>24150</v>
      </c>
      <c r="V717" s="7">
        <v>24320</v>
      </c>
      <c r="W717" s="3" t="str">
        <f t="shared" si="126"/>
        <v xml:space="preserve"> </v>
      </c>
      <c r="X717" s="3" t="str">
        <f t="shared" si="127"/>
        <v xml:space="preserve"> </v>
      </c>
      <c r="Y717" s="3" t="str">
        <f t="shared" si="128"/>
        <v xml:space="preserve"> </v>
      </c>
      <c r="AA717" s="3" t="str">
        <f t="shared" si="129"/>
        <v xml:space="preserve"> </v>
      </c>
      <c r="AB717" s="3" t="str">
        <f t="shared" si="130"/>
        <v xml:space="preserve"> </v>
      </c>
      <c r="AC717" s="3" t="str">
        <f t="shared" si="131"/>
        <v xml:space="preserve"> </v>
      </c>
    </row>
    <row r="718" spans="1:29" x14ac:dyDescent="0.2">
      <c r="A718" s="2" t="s">
        <v>277</v>
      </c>
      <c r="B718" s="2" t="s">
        <v>278</v>
      </c>
      <c r="C718" s="3">
        <v>24870</v>
      </c>
      <c r="D718" s="3">
        <f t="shared" si="121"/>
        <v>725457.9</v>
      </c>
      <c r="E718" s="3">
        <v>29170</v>
      </c>
      <c r="F718" s="3">
        <v>26280</v>
      </c>
      <c r="G718" s="7" t="s">
        <v>736</v>
      </c>
      <c r="H718" s="3" t="str">
        <f t="shared" si="122"/>
        <v xml:space="preserve"> </v>
      </c>
      <c r="I718" s="7">
        <v>28060</v>
      </c>
      <c r="J718" s="7">
        <v>23270</v>
      </c>
      <c r="K718" s="7">
        <v>3980</v>
      </c>
      <c r="L718" s="3">
        <f t="shared" si="123"/>
        <v>122225.8</v>
      </c>
      <c r="M718" s="7">
        <v>30710</v>
      </c>
      <c r="N718" s="7">
        <v>26640</v>
      </c>
      <c r="O718" s="7" t="s">
        <v>736</v>
      </c>
      <c r="P718" s="3" t="str">
        <f t="shared" si="124"/>
        <v xml:space="preserve"> </v>
      </c>
      <c r="Q718" s="7">
        <v>24550</v>
      </c>
      <c r="R718" s="7">
        <v>23320</v>
      </c>
      <c r="S718" s="7">
        <v>2010</v>
      </c>
      <c r="T718" s="3">
        <f t="shared" si="125"/>
        <v>50491.200000000004</v>
      </c>
      <c r="U718" s="7">
        <v>25120</v>
      </c>
      <c r="V718" s="7">
        <v>22130</v>
      </c>
      <c r="W718" s="3" t="str">
        <f t="shared" si="126"/>
        <v xml:space="preserve"> </v>
      </c>
      <c r="X718" s="3" t="str">
        <f t="shared" si="127"/>
        <v xml:space="preserve"> </v>
      </c>
      <c r="Y718" s="3" t="str">
        <f t="shared" si="128"/>
        <v xml:space="preserve"> </v>
      </c>
      <c r="AA718" s="3" t="str">
        <f t="shared" si="129"/>
        <v xml:space="preserve"> </v>
      </c>
      <c r="AB718" s="3" t="str">
        <f t="shared" si="130"/>
        <v xml:space="preserve"> </v>
      </c>
      <c r="AC718" s="3" t="str">
        <f t="shared" si="131"/>
        <v xml:space="preserve"> </v>
      </c>
    </row>
    <row r="719" spans="1:29" x14ac:dyDescent="0.2">
      <c r="A719" s="2" t="s">
        <v>551</v>
      </c>
      <c r="B719" s="2" t="s">
        <v>552</v>
      </c>
      <c r="C719" s="3">
        <v>11350</v>
      </c>
      <c r="D719" s="3">
        <f t="shared" si="121"/>
        <v>289652</v>
      </c>
      <c r="E719" s="3">
        <v>25520</v>
      </c>
      <c r="F719" s="3">
        <v>24210</v>
      </c>
      <c r="G719" s="7" t="s">
        <v>202</v>
      </c>
      <c r="H719" s="3" t="str">
        <f t="shared" si="122"/>
        <v xml:space="preserve"> </v>
      </c>
      <c r="I719" s="7" t="s">
        <v>202</v>
      </c>
      <c r="J719" s="7" t="s">
        <v>202</v>
      </c>
      <c r="K719" s="7">
        <v>2300</v>
      </c>
      <c r="L719" s="3">
        <f t="shared" si="123"/>
        <v>50853</v>
      </c>
      <c r="M719" s="7">
        <v>22110</v>
      </c>
      <c r="N719" s="7">
        <v>19420</v>
      </c>
      <c r="O719" s="7" t="s">
        <v>202</v>
      </c>
      <c r="P719" s="3" t="str">
        <f t="shared" si="124"/>
        <v xml:space="preserve"> </v>
      </c>
      <c r="Q719" s="7" t="s">
        <v>202</v>
      </c>
      <c r="R719" s="7" t="s">
        <v>202</v>
      </c>
      <c r="S719" s="7">
        <v>210</v>
      </c>
      <c r="T719" s="3">
        <f t="shared" si="125"/>
        <v>5989.2</v>
      </c>
      <c r="U719" s="7">
        <v>28520</v>
      </c>
      <c r="V719" s="7">
        <v>27110</v>
      </c>
      <c r="W719" s="3" t="str">
        <f t="shared" si="126"/>
        <v xml:space="preserve"> </v>
      </c>
      <c r="X719" s="3" t="str">
        <f t="shared" si="127"/>
        <v xml:space="preserve"> </v>
      </c>
      <c r="Y719" s="3" t="str">
        <f t="shared" si="128"/>
        <v xml:space="preserve"> </v>
      </c>
      <c r="AA719" s="3" t="str">
        <f t="shared" si="129"/>
        <v xml:space="preserve"> </v>
      </c>
      <c r="AB719" s="3" t="str">
        <f t="shared" si="130"/>
        <v xml:space="preserve"> </v>
      </c>
      <c r="AC719" s="3" t="str">
        <f t="shared" si="131"/>
        <v xml:space="preserve"> </v>
      </c>
    </row>
    <row r="720" spans="1:29" x14ac:dyDescent="0.2">
      <c r="A720" s="2" t="s">
        <v>279</v>
      </c>
      <c r="B720" s="2" t="s">
        <v>280</v>
      </c>
      <c r="C720" s="3">
        <v>15620</v>
      </c>
      <c r="D720" s="3">
        <f t="shared" si="121"/>
        <v>397685.2</v>
      </c>
      <c r="E720" s="3">
        <v>25460</v>
      </c>
      <c r="F720" s="3">
        <v>24050</v>
      </c>
      <c r="G720" s="7" t="s">
        <v>736</v>
      </c>
      <c r="H720" s="3" t="str">
        <f t="shared" si="122"/>
        <v xml:space="preserve"> </v>
      </c>
      <c r="I720" s="7">
        <v>25490</v>
      </c>
      <c r="J720" s="7">
        <v>23070</v>
      </c>
      <c r="K720" s="7">
        <v>3170</v>
      </c>
      <c r="L720" s="3">
        <f t="shared" si="123"/>
        <v>73956.099999999991</v>
      </c>
      <c r="M720" s="7">
        <v>23330</v>
      </c>
      <c r="N720" s="7">
        <v>20700</v>
      </c>
      <c r="O720" s="7" t="s">
        <v>202</v>
      </c>
      <c r="P720" s="3" t="str">
        <f t="shared" si="124"/>
        <v xml:space="preserve"> </v>
      </c>
      <c r="Q720" s="7" t="s">
        <v>202</v>
      </c>
      <c r="R720" s="7" t="s">
        <v>202</v>
      </c>
      <c r="S720" s="7">
        <v>730</v>
      </c>
      <c r="T720" s="3">
        <f t="shared" si="125"/>
        <v>17958</v>
      </c>
      <c r="U720" s="7">
        <v>24600</v>
      </c>
      <c r="V720" s="7">
        <v>23410</v>
      </c>
      <c r="W720" s="3" t="str">
        <f t="shared" si="126"/>
        <v xml:space="preserve"> </v>
      </c>
      <c r="X720" s="3" t="str">
        <f t="shared" si="127"/>
        <v xml:space="preserve"> </v>
      </c>
      <c r="Y720" s="3" t="str">
        <f t="shared" si="128"/>
        <v xml:space="preserve"> </v>
      </c>
      <c r="AA720" s="3" t="str">
        <f t="shared" si="129"/>
        <v xml:space="preserve"> </v>
      </c>
      <c r="AB720" s="3" t="str">
        <f t="shared" si="130"/>
        <v xml:space="preserve"> </v>
      </c>
      <c r="AC720" s="3" t="str">
        <f t="shared" si="131"/>
        <v xml:space="preserve"> </v>
      </c>
    </row>
    <row r="721" spans="1:29" x14ac:dyDescent="0.2">
      <c r="A721" s="2" t="s">
        <v>553</v>
      </c>
      <c r="B721" s="2" t="s">
        <v>554</v>
      </c>
      <c r="C721" s="3">
        <v>21110</v>
      </c>
      <c r="D721" s="3">
        <f t="shared" si="121"/>
        <v>568914.5</v>
      </c>
      <c r="E721" s="3">
        <v>26950</v>
      </c>
      <c r="F721" s="3">
        <v>26540</v>
      </c>
      <c r="G721" s="7" t="s">
        <v>202</v>
      </c>
      <c r="H721" s="3" t="str">
        <f t="shared" si="122"/>
        <v xml:space="preserve"> </v>
      </c>
      <c r="I721" s="7" t="s">
        <v>202</v>
      </c>
      <c r="J721" s="7" t="s">
        <v>202</v>
      </c>
      <c r="K721" s="7">
        <v>1100</v>
      </c>
      <c r="L721" s="3">
        <f t="shared" si="123"/>
        <v>23782</v>
      </c>
      <c r="M721" s="7">
        <v>21620</v>
      </c>
      <c r="N721" s="7">
        <v>19200</v>
      </c>
      <c r="O721" s="7">
        <v>80</v>
      </c>
      <c r="P721" s="3">
        <f t="shared" si="124"/>
        <v>2076.8000000000002</v>
      </c>
      <c r="Q721" s="7">
        <v>25960</v>
      </c>
      <c r="R721" s="7">
        <v>23510</v>
      </c>
      <c r="S721" s="7">
        <v>580</v>
      </c>
      <c r="T721" s="3">
        <f t="shared" si="125"/>
        <v>14749.4</v>
      </c>
      <c r="U721" s="7">
        <v>25430</v>
      </c>
      <c r="V721" s="7">
        <v>24670</v>
      </c>
      <c r="W721" s="3" t="str">
        <f t="shared" si="126"/>
        <v xml:space="preserve"> </v>
      </c>
      <c r="X721" s="3" t="str">
        <f t="shared" si="127"/>
        <v xml:space="preserve"> </v>
      </c>
      <c r="Y721" s="3" t="str">
        <f t="shared" si="128"/>
        <v xml:space="preserve"> </v>
      </c>
      <c r="AA721" s="3" t="str">
        <f t="shared" si="129"/>
        <v xml:space="preserve"> </v>
      </c>
      <c r="AB721" s="3" t="str">
        <f t="shared" si="130"/>
        <v xml:space="preserve"> </v>
      </c>
      <c r="AC721" s="3" t="str">
        <f t="shared" si="131"/>
        <v xml:space="preserve"> </v>
      </c>
    </row>
    <row r="722" spans="1:29" x14ac:dyDescent="0.2">
      <c r="A722" s="2" t="s">
        <v>555</v>
      </c>
      <c r="B722" s="2" t="s">
        <v>556</v>
      </c>
      <c r="C722" s="3">
        <v>27440</v>
      </c>
      <c r="D722" s="3">
        <f t="shared" si="121"/>
        <v>713714.4</v>
      </c>
      <c r="E722" s="3">
        <v>26010</v>
      </c>
      <c r="F722" s="3">
        <v>25850</v>
      </c>
      <c r="G722" s="7" t="s">
        <v>202</v>
      </c>
      <c r="H722" s="3" t="str">
        <f t="shared" si="122"/>
        <v xml:space="preserve"> </v>
      </c>
      <c r="I722" s="7" t="s">
        <v>202</v>
      </c>
      <c r="J722" s="7" t="s">
        <v>202</v>
      </c>
      <c r="K722" s="7">
        <v>400</v>
      </c>
      <c r="L722" s="3">
        <f t="shared" si="123"/>
        <v>8308</v>
      </c>
      <c r="M722" s="7">
        <v>20770</v>
      </c>
      <c r="N722" s="7">
        <v>20510</v>
      </c>
      <c r="O722" s="7" t="s">
        <v>202</v>
      </c>
      <c r="P722" s="3" t="str">
        <f t="shared" si="124"/>
        <v xml:space="preserve"> </v>
      </c>
      <c r="Q722" s="7" t="s">
        <v>202</v>
      </c>
      <c r="R722" s="7" t="s">
        <v>202</v>
      </c>
      <c r="S722" s="7">
        <v>660</v>
      </c>
      <c r="T722" s="3">
        <f t="shared" si="125"/>
        <v>15417.6</v>
      </c>
      <c r="U722" s="7">
        <v>23360</v>
      </c>
      <c r="V722" s="7">
        <v>22700</v>
      </c>
      <c r="W722" s="3" t="str">
        <f t="shared" si="126"/>
        <v xml:space="preserve"> </v>
      </c>
      <c r="X722" s="3" t="str">
        <f t="shared" si="127"/>
        <v xml:space="preserve"> </v>
      </c>
      <c r="Y722" s="3" t="str">
        <f t="shared" si="128"/>
        <v xml:space="preserve"> </v>
      </c>
      <c r="AA722" s="3" t="str">
        <f t="shared" si="129"/>
        <v xml:space="preserve"> </v>
      </c>
      <c r="AB722" s="3" t="str">
        <f t="shared" si="130"/>
        <v xml:space="preserve"> </v>
      </c>
      <c r="AC722" s="3" t="str">
        <f t="shared" si="131"/>
        <v xml:space="preserve"> </v>
      </c>
    </row>
    <row r="723" spans="1:29" x14ac:dyDescent="0.2">
      <c r="A723" s="2" t="s">
        <v>281</v>
      </c>
      <c r="B723" s="2" t="s">
        <v>282</v>
      </c>
      <c r="C723" s="3">
        <v>17620</v>
      </c>
      <c r="D723" s="3">
        <f t="shared" si="121"/>
        <v>577055</v>
      </c>
      <c r="E723" s="3">
        <v>32750</v>
      </c>
      <c r="F723" s="3">
        <v>32430</v>
      </c>
      <c r="G723" s="7">
        <v>70</v>
      </c>
      <c r="H723" s="3">
        <f t="shared" si="122"/>
        <v>1935.5</v>
      </c>
      <c r="I723" s="7">
        <v>27650</v>
      </c>
      <c r="J723" s="7">
        <v>23950</v>
      </c>
      <c r="K723" s="7">
        <v>670</v>
      </c>
      <c r="L723" s="3">
        <f t="shared" si="123"/>
        <v>20441.7</v>
      </c>
      <c r="M723" s="7">
        <v>30510</v>
      </c>
      <c r="N723" s="7">
        <v>28610</v>
      </c>
      <c r="O723" s="7" t="s">
        <v>202</v>
      </c>
      <c r="P723" s="3" t="str">
        <f t="shared" si="124"/>
        <v xml:space="preserve"> </v>
      </c>
      <c r="Q723" s="7" t="s">
        <v>202</v>
      </c>
      <c r="R723" s="7" t="s">
        <v>202</v>
      </c>
      <c r="S723" s="7">
        <v>360</v>
      </c>
      <c r="T723" s="3">
        <f t="shared" si="125"/>
        <v>10548</v>
      </c>
      <c r="U723" s="7">
        <v>29300</v>
      </c>
      <c r="V723" s="7">
        <v>26420</v>
      </c>
      <c r="W723" s="3" t="str">
        <f t="shared" si="126"/>
        <v xml:space="preserve"> </v>
      </c>
      <c r="X723" s="3" t="str">
        <f t="shared" si="127"/>
        <v xml:space="preserve"> </v>
      </c>
      <c r="Y723" s="3" t="str">
        <f t="shared" si="128"/>
        <v xml:space="preserve"> </v>
      </c>
      <c r="AA723" s="3" t="str">
        <f t="shared" si="129"/>
        <v xml:space="preserve"> </v>
      </c>
      <c r="AB723" s="3" t="str">
        <f t="shared" si="130"/>
        <v xml:space="preserve"> </v>
      </c>
      <c r="AC723" s="3" t="str">
        <f t="shared" si="131"/>
        <v xml:space="preserve"> </v>
      </c>
    </row>
    <row r="724" spans="1:29" x14ac:dyDescent="0.2">
      <c r="A724" s="2" t="s">
        <v>557</v>
      </c>
      <c r="B724" s="2" t="s">
        <v>558</v>
      </c>
      <c r="C724" s="3">
        <v>6500</v>
      </c>
      <c r="D724" s="3">
        <f t="shared" si="121"/>
        <v>291135</v>
      </c>
      <c r="E724" s="3">
        <v>44790</v>
      </c>
      <c r="F724" s="3">
        <v>38650</v>
      </c>
      <c r="G724" s="7" t="s">
        <v>202</v>
      </c>
      <c r="H724" s="3" t="str">
        <f t="shared" si="122"/>
        <v xml:space="preserve"> </v>
      </c>
      <c r="I724" s="7" t="s">
        <v>202</v>
      </c>
      <c r="J724" s="7" t="s">
        <v>202</v>
      </c>
      <c r="K724" s="7">
        <v>2210</v>
      </c>
      <c r="L724" s="3">
        <f t="shared" si="123"/>
        <v>108599.4</v>
      </c>
      <c r="M724" s="7">
        <v>49140</v>
      </c>
      <c r="N724" s="7">
        <v>46020</v>
      </c>
      <c r="O724" s="7" t="s">
        <v>202</v>
      </c>
      <c r="P724" s="3" t="str">
        <f t="shared" si="124"/>
        <v xml:space="preserve"> </v>
      </c>
      <c r="Q724" s="7" t="s">
        <v>202</v>
      </c>
      <c r="R724" s="7" t="s">
        <v>202</v>
      </c>
      <c r="S724" s="7">
        <v>160</v>
      </c>
      <c r="T724" s="3">
        <f t="shared" si="125"/>
        <v>4464</v>
      </c>
      <c r="U724" s="7">
        <v>27900</v>
      </c>
      <c r="V724" s="7">
        <v>27590</v>
      </c>
      <c r="W724" s="3" t="str">
        <f t="shared" si="126"/>
        <v xml:space="preserve"> </v>
      </c>
      <c r="X724" s="3" t="str">
        <f t="shared" si="127"/>
        <v xml:space="preserve"> </v>
      </c>
      <c r="Y724" s="3" t="str">
        <f t="shared" si="128"/>
        <v xml:space="preserve"> </v>
      </c>
      <c r="AA724" s="3" t="str">
        <f t="shared" si="129"/>
        <v xml:space="preserve"> </v>
      </c>
      <c r="AB724" s="3" t="str">
        <f t="shared" si="130"/>
        <v xml:space="preserve"> </v>
      </c>
      <c r="AC724" s="3" t="str">
        <f t="shared" si="131"/>
        <v xml:space="preserve"> </v>
      </c>
    </row>
    <row r="725" spans="1:29" x14ac:dyDescent="0.2">
      <c r="A725" s="2" t="s">
        <v>283</v>
      </c>
      <c r="B725" s="2" t="s">
        <v>284</v>
      </c>
      <c r="C725" s="3">
        <v>27840</v>
      </c>
      <c r="D725" s="3">
        <f t="shared" si="121"/>
        <v>883920</v>
      </c>
      <c r="E725" s="3">
        <v>31750</v>
      </c>
      <c r="F725" s="3">
        <v>29930</v>
      </c>
      <c r="G725" s="7">
        <v>150</v>
      </c>
      <c r="H725" s="3">
        <f t="shared" si="122"/>
        <v>4074</v>
      </c>
      <c r="I725" s="7">
        <v>27160</v>
      </c>
      <c r="J725" s="7">
        <v>24400</v>
      </c>
      <c r="K725" s="7">
        <v>3290</v>
      </c>
      <c r="L725" s="3">
        <f t="shared" si="123"/>
        <v>101167.5</v>
      </c>
      <c r="M725" s="7">
        <v>30750</v>
      </c>
      <c r="N725" s="7">
        <v>29200</v>
      </c>
      <c r="O725" s="7" t="s">
        <v>202</v>
      </c>
      <c r="P725" s="3" t="str">
        <f t="shared" si="124"/>
        <v xml:space="preserve"> </v>
      </c>
      <c r="Q725" s="7" t="s">
        <v>202</v>
      </c>
      <c r="R725" s="7" t="s">
        <v>202</v>
      </c>
      <c r="S725" s="7">
        <v>2300</v>
      </c>
      <c r="T725" s="3">
        <f t="shared" si="125"/>
        <v>66102</v>
      </c>
      <c r="U725" s="7">
        <v>28740</v>
      </c>
      <c r="V725" s="7">
        <v>28250</v>
      </c>
      <c r="W725" s="3" t="str">
        <f t="shared" si="126"/>
        <v xml:space="preserve"> </v>
      </c>
      <c r="X725" s="3" t="str">
        <f t="shared" si="127"/>
        <v xml:space="preserve"> </v>
      </c>
      <c r="Y725" s="3" t="str">
        <f t="shared" si="128"/>
        <v xml:space="preserve"> </v>
      </c>
      <c r="AA725" s="3" t="str">
        <f t="shared" si="129"/>
        <v xml:space="preserve"> </v>
      </c>
      <c r="AB725" s="3" t="str">
        <f t="shared" si="130"/>
        <v xml:space="preserve"> </v>
      </c>
      <c r="AC725" s="3" t="str">
        <f t="shared" si="131"/>
        <v xml:space="preserve"> </v>
      </c>
    </row>
    <row r="726" spans="1:29" x14ac:dyDescent="0.2">
      <c r="A726" s="2" t="s">
        <v>285</v>
      </c>
      <c r="B726" s="2" t="s">
        <v>286</v>
      </c>
      <c r="C726" s="3">
        <v>14080</v>
      </c>
      <c r="D726" s="3">
        <f t="shared" si="121"/>
        <v>407897.59999999998</v>
      </c>
      <c r="E726" s="3">
        <v>28970</v>
      </c>
      <c r="F726" s="3">
        <v>25930</v>
      </c>
      <c r="G726" s="7">
        <v>310</v>
      </c>
      <c r="H726" s="3">
        <f t="shared" si="122"/>
        <v>7557.7999999999993</v>
      </c>
      <c r="I726" s="7">
        <v>24380</v>
      </c>
      <c r="J726" s="7">
        <v>22110</v>
      </c>
      <c r="K726" s="7">
        <v>1590</v>
      </c>
      <c r="L726" s="3">
        <f t="shared" si="123"/>
        <v>38048.699999999997</v>
      </c>
      <c r="M726" s="7">
        <v>23930</v>
      </c>
      <c r="N726" s="7">
        <v>20470</v>
      </c>
      <c r="O726" s="7" t="s">
        <v>736</v>
      </c>
      <c r="P726" s="3" t="str">
        <f t="shared" si="124"/>
        <v xml:space="preserve"> </v>
      </c>
      <c r="Q726" s="7">
        <v>26380</v>
      </c>
      <c r="R726" s="7">
        <v>26290</v>
      </c>
      <c r="S726" s="7">
        <v>1420</v>
      </c>
      <c r="T726" s="3">
        <f t="shared" si="125"/>
        <v>35500</v>
      </c>
      <c r="U726" s="7">
        <v>25000</v>
      </c>
      <c r="V726" s="7">
        <v>23610</v>
      </c>
      <c r="W726" s="3" t="str">
        <f t="shared" si="126"/>
        <v xml:space="preserve"> </v>
      </c>
      <c r="X726" s="3" t="str">
        <f t="shared" si="127"/>
        <v xml:space="preserve"> </v>
      </c>
      <c r="Y726" s="3" t="str">
        <f t="shared" si="128"/>
        <v xml:space="preserve"> </v>
      </c>
      <c r="AA726" s="3" t="str">
        <f t="shared" si="129"/>
        <v xml:space="preserve"> </v>
      </c>
      <c r="AB726" s="3" t="str">
        <f t="shared" si="130"/>
        <v xml:space="preserve"> </v>
      </c>
      <c r="AC726" s="3" t="str">
        <f t="shared" si="131"/>
        <v xml:space="preserve"> </v>
      </c>
    </row>
    <row r="727" spans="1:29" x14ac:dyDescent="0.2">
      <c r="A727" s="2" t="s">
        <v>287</v>
      </c>
      <c r="B727" s="2" t="s">
        <v>288</v>
      </c>
      <c r="C727" s="3">
        <v>78140</v>
      </c>
      <c r="D727" s="3">
        <f t="shared" si="121"/>
        <v>2573931.5999999996</v>
      </c>
      <c r="E727" s="3">
        <v>32940</v>
      </c>
      <c r="F727" s="3">
        <v>30980</v>
      </c>
      <c r="G727" s="7">
        <v>1050</v>
      </c>
      <c r="H727" s="3">
        <f t="shared" si="122"/>
        <v>28602</v>
      </c>
      <c r="I727" s="7">
        <v>27240</v>
      </c>
      <c r="J727" s="7">
        <v>25340</v>
      </c>
      <c r="K727" s="7">
        <v>7780</v>
      </c>
      <c r="L727" s="3">
        <f t="shared" si="123"/>
        <v>280546.80000000005</v>
      </c>
      <c r="M727" s="7">
        <v>36060</v>
      </c>
      <c r="N727" s="7">
        <v>32220</v>
      </c>
      <c r="O727" s="7">
        <v>250</v>
      </c>
      <c r="P727" s="3">
        <f t="shared" si="124"/>
        <v>7750</v>
      </c>
      <c r="Q727" s="7">
        <v>31000</v>
      </c>
      <c r="R727" s="7">
        <v>28740</v>
      </c>
      <c r="S727" s="7">
        <v>6890</v>
      </c>
      <c r="T727" s="3">
        <f t="shared" si="125"/>
        <v>190095.1</v>
      </c>
      <c r="U727" s="7">
        <v>27590</v>
      </c>
      <c r="V727" s="7">
        <v>26430</v>
      </c>
      <c r="W727" s="3">
        <f t="shared" si="126"/>
        <v>15970</v>
      </c>
      <c r="X727" s="3">
        <f t="shared" si="127"/>
        <v>506993.9</v>
      </c>
      <c r="Y727" s="3">
        <f t="shared" si="128"/>
        <v>31746.643706950534</v>
      </c>
      <c r="AA727" s="3">
        <f t="shared" si="129"/>
        <v>62170</v>
      </c>
      <c r="AB727" s="3">
        <f t="shared" si="130"/>
        <v>2066937.6999999997</v>
      </c>
      <c r="AC727" s="3">
        <f t="shared" si="131"/>
        <v>33246.544957374936</v>
      </c>
    </row>
    <row r="728" spans="1:29" x14ac:dyDescent="0.2">
      <c r="A728" s="2" t="s">
        <v>289</v>
      </c>
      <c r="B728" s="2" t="s">
        <v>290</v>
      </c>
      <c r="C728" s="3">
        <v>13740</v>
      </c>
      <c r="D728" s="3">
        <f t="shared" si="121"/>
        <v>410826</v>
      </c>
      <c r="E728" s="3">
        <v>29900</v>
      </c>
      <c r="F728" s="3">
        <v>28500</v>
      </c>
      <c r="G728" s="7">
        <v>250</v>
      </c>
      <c r="H728" s="3">
        <f t="shared" si="122"/>
        <v>6640</v>
      </c>
      <c r="I728" s="7">
        <v>26560</v>
      </c>
      <c r="J728" s="7">
        <v>24600</v>
      </c>
      <c r="K728" s="7">
        <v>1230</v>
      </c>
      <c r="L728" s="3">
        <f t="shared" si="123"/>
        <v>36936.9</v>
      </c>
      <c r="M728" s="7">
        <v>30030</v>
      </c>
      <c r="N728" s="7">
        <v>27870</v>
      </c>
      <c r="O728" s="7" t="s">
        <v>202</v>
      </c>
      <c r="P728" s="3" t="str">
        <f t="shared" si="124"/>
        <v xml:space="preserve"> </v>
      </c>
      <c r="Q728" s="7" t="s">
        <v>202</v>
      </c>
      <c r="R728" s="7" t="s">
        <v>202</v>
      </c>
      <c r="S728" s="7">
        <v>640</v>
      </c>
      <c r="T728" s="3">
        <f t="shared" si="125"/>
        <v>15846.400000000001</v>
      </c>
      <c r="U728" s="7">
        <v>24760</v>
      </c>
      <c r="V728" s="7">
        <v>22430</v>
      </c>
      <c r="W728" s="3" t="str">
        <f t="shared" si="126"/>
        <v xml:space="preserve"> </v>
      </c>
      <c r="X728" s="3" t="str">
        <f t="shared" si="127"/>
        <v xml:space="preserve"> </v>
      </c>
      <c r="Y728" s="3" t="str">
        <f t="shared" si="128"/>
        <v xml:space="preserve"> </v>
      </c>
      <c r="AA728" s="3" t="str">
        <f t="shared" si="129"/>
        <v xml:space="preserve"> </v>
      </c>
      <c r="AB728" s="3" t="str">
        <f t="shared" si="130"/>
        <v xml:space="preserve"> </v>
      </c>
      <c r="AC728" s="3" t="str">
        <f t="shared" si="131"/>
        <v xml:space="preserve"> </v>
      </c>
    </row>
    <row r="729" spans="1:29" x14ac:dyDescent="0.2">
      <c r="A729" s="2" t="s">
        <v>559</v>
      </c>
      <c r="B729" s="2" t="s">
        <v>560</v>
      </c>
      <c r="C729" s="3">
        <v>1270</v>
      </c>
      <c r="D729" s="3">
        <f t="shared" si="121"/>
        <v>40309.799999999996</v>
      </c>
      <c r="E729" s="3">
        <v>31740</v>
      </c>
      <c r="F729" s="3">
        <v>28800</v>
      </c>
      <c r="G729" s="7" t="s">
        <v>202</v>
      </c>
      <c r="H729" s="3" t="str">
        <f t="shared" si="122"/>
        <v xml:space="preserve"> </v>
      </c>
      <c r="I729" s="7" t="s">
        <v>202</v>
      </c>
      <c r="J729" s="7" t="s">
        <v>202</v>
      </c>
      <c r="K729" s="7">
        <v>60</v>
      </c>
      <c r="L729" s="3">
        <f t="shared" si="123"/>
        <v>1696.8000000000002</v>
      </c>
      <c r="M729" s="7">
        <v>28280</v>
      </c>
      <c r="N729" s="7">
        <v>24510</v>
      </c>
      <c r="O729" s="7" t="s">
        <v>202</v>
      </c>
      <c r="P729" s="3" t="str">
        <f t="shared" si="124"/>
        <v xml:space="preserve"> </v>
      </c>
      <c r="Q729" s="7" t="s">
        <v>202</v>
      </c>
      <c r="R729" s="7" t="s">
        <v>202</v>
      </c>
      <c r="S729" s="7" t="s">
        <v>202</v>
      </c>
      <c r="T729" s="3" t="str">
        <f t="shared" si="125"/>
        <v xml:space="preserve"> </v>
      </c>
      <c r="U729" s="7" t="s">
        <v>202</v>
      </c>
      <c r="V729" s="7" t="s">
        <v>202</v>
      </c>
      <c r="W729" s="3" t="str">
        <f t="shared" si="126"/>
        <v xml:space="preserve"> </v>
      </c>
      <c r="X729" s="3" t="str">
        <f t="shared" si="127"/>
        <v xml:space="preserve"> </v>
      </c>
      <c r="Y729" s="3" t="str">
        <f t="shared" si="128"/>
        <v xml:space="preserve"> </v>
      </c>
      <c r="AA729" s="3" t="str">
        <f t="shared" si="129"/>
        <v xml:space="preserve"> </v>
      </c>
      <c r="AB729" s="3" t="str">
        <f t="shared" si="130"/>
        <v xml:space="preserve"> </v>
      </c>
      <c r="AC729" s="3" t="str">
        <f t="shared" si="131"/>
        <v xml:space="preserve"> </v>
      </c>
    </row>
    <row r="730" spans="1:29" x14ac:dyDescent="0.2">
      <c r="A730" s="2" t="s">
        <v>561</v>
      </c>
      <c r="B730" s="2" t="s">
        <v>562</v>
      </c>
      <c r="C730" s="3">
        <v>770</v>
      </c>
      <c r="D730" s="3">
        <f t="shared" si="121"/>
        <v>31593.100000000002</v>
      </c>
      <c r="E730" s="3">
        <v>41030</v>
      </c>
      <c r="F730" s="3">
        <v>39840</v>
      </c>
      <c r="G730" s="7" t="s">
        <v>202</v>
      </c>
      <c r="H730" s="3" t="str">
        <f t="shared" si="122"/>
        <v xml:space="preserve"> </v>
      </c>
      <c r="I730" s="7" t="s">
        <v>202</v>
      </c>
      <c r="J730" s="7" t="s">
        <v>202</v>
      </c>
      <c r="K730" s="7">
        <v>50</v>
      </c>
      <c r="L730" s="3">
        <f t="shared" si="123"/>
        <v>1968</v>
      </c>
      <c r="M730" s="7">
        <v>39360</v>
      </c>
      <c r="N730" s="7">
        <v>41930</v>
      </c>
      <c r="O730" s="7" t="s">
        <v>202</v>
      </c>
      <c r="P730" s="3" t="str">
        <f t="shared" si="124"/>
        <v xml:space="preserve"> </v>
      </c>
      <c r="Q730" s="7" t="s">
        <v>202</v>
      </c>
      <c r="R730" s="7" t="s">
        <v>202</v>
      </c>
      <c r="S730" s="7" t="s">
        <v>202</v>
      </c>
      <c r="T730" s="3" t="str">
        <f t="shared" si="125"/>
        <v xml:space="preserve"> </v>
      </c>
      <c r="U730" s="7" t="s">
        <v>202</v>
      </c>
      <c r="V730" s="7" t="s">
        <v>202</v>
      </c>
      <c r="W730" s="3" t="str">
        <f t="shared" si="126"/>
        <v xml:space="preserve"> </v>
      </c>
      <c r="X730" s="3" t="str">
        <f t="shared" si="127"/>
        <v xml:space="preserve"> </v>
      </c>
      <c r="Y730" s="3" t="str">
        <f t="shared" si="128"/>
        <v xml:space="preserve"> </v>
      </c>
      <c r="AA730" s="3" t="str">
        <f t="shared" si="129"/>
        <v xml:space="preserve"> </v>
      </c>
      <c r="AB730" s="3" t="str">
        <f t="shared" si="130"/>
        <v xml:space="preserve"> </v>
      </c>
      <c r="AC730" s="3" t="str">
        <f t="shared" si="131"/>
        <v xml:space="preserve"> </v>
      </c>
    </row>
    <row r="731" spans="1:29" x14ac:dyDescent="0.2">
      <c r="A731" s="2" t="s">
        <v>291</v>
      </c>
      <c r="B731" s="2" t="s">
        <v>292</v>
      </c>
      <c r="C731" s="3">
        <v>38720</v>
      </c>
      <c r="D731" s="3">
        <f t="shared" si="121"/>
        <v>1065574.3999999999</v>
      </c>
      <c r="E731" s="3">
        <v>27520</v>
      </c>
      <c r="F731" s="3">
        <v>26190</v>
      </c>
      <c r="G731" s="7">
        <v>420</v>
      </c>
      <c r="H731" s="3">
        <f t="shared" si="122"/>
        <v>11155.199999999999</v>
      </c>
      <c r="I731" s="7">
        <v>26560</v>
      </c>
      <c r="J731" s="7">
        <v>25040</v>
      </c>
      <c r="K731" s="7">
        <v>1880</v>
      </c>
      <c r="L731" s="3">
        <f t="shared" si="123"/>
        <v>54162.799999999996</v>
      </c>
      <c r="M731" s="7">
        <v>28810</v>
      </c>
      <c r="N731" s="7">
        <v>27210</v>
      </c>
      <c r="O731" s="7">
        <v>80</v>
      </c>
      <c r="P731" s="3">
        <f t="shared" si="124"/>
        <v>2084</v>
      </c>
      <c r="Q731" s="7">
        <v>26050</v>
      </c>
      <c r="R731" s="7">
        <v>23450</v>
      </c>
      <c r="S731" s="7">
        <v>2690</v>
      </c>
      <c r="T731" s="3">
        <f t="shared" si="125"/>
        <v>63887.5</v>
      </c>
      <c r="U731" s="7">
        <v>23750</v>
      </c>
      <c r="V731" s="7">
        <v>21990</v>
      </c>
      <c r="W731" s="3">
        <f t="shared" si="126"/>
        <v>5070</v>
      </c>
      <c r="X731" s="3">
        <f t="shared" si="127"/>
        <v>131289.5</v>
      </c>
      <c r="Y731" s="3">
        <f t="shared" si="128"/>
        <v>25895.364891518737</v>
      </c>
      <c r="AA731" s="3">
        <f t="shared" si="129"/>
        <v>33650</v>
      </c>
      <c r="AB731" s="3">
        <f t="shared" si="130"/>
        <v>934284.89999999991</v>
      </c>
      <c r="AC731" s="3">
        <f t="shared" si="131"/>
        <v>27764.781575037145</v>
      </c>
    </row>
    <row r="732" spans="1:29" x14ac:dyDescent="0.2">
      <c r="A732" s="2" t="s">
        <v>293</v>
      </c>
      <c r="B732" s="2" t="s">
        <v>294</v>
      </c>
      <c r="C732" s="3">
        <v>61110</v>
      </c>
      <c r="D732" s="3">
        <f t="shared" si="121"/>
        <v>1717191</v>
      </c>
      <c r="E732" s="3">
        <v>28100</v>
      </c>
      <c r="F732" s="3">
        <v>27030</v>
      </c>
      <c r="G732" s="7">
        <v>470</v>
      </c>
      <c r="H732" s="3">
        <f t="shared" si="122"/>
        <v>13366.800000000001</v>
      </c>
      <c r="I732" s="7">
        <v>28440</v>
      </c>
      <c r="J732" s="7">
        <v>27260</v>
      </c>
      <c r="K732" s="7">
        <v>3950</v>
      </c>
      <c r="L732" s="3">
        <f t="shared" si="123"/>
        <v>111113.5</v>
      </c>
      <c r="M732" s="7">
        <v>28130</v>
      </c>
      <c r="N732" s="7">
        <v>26320</v>
      </c>
      <c r="O732" s="7">
        <v>80</v>
      </c>
      <c r="P732" s="3">
        <f t="shared" si="124"/>
        <v>1940</v>
      </c>
      <c r="Q732" s="7">
        <v>24250</v>
      </c>
      <c r="R732" s="7">
        <v>23180</v>
      </c>
      <c r="S732" s="7">
        <v>2450</v>
      </c>
      <c r="T732" s="3">
        <f t="shared" si="125"/>
        <v>63847</v>
      </c>
      <c r="U732" s="7">
        <v>26060</v>
      </c>
      <c r="V732" s="7">
        <v>26220</v>
      </c>
      <c r="W732" s="3">
        <f t="shared" si="126"/>
        <v>6950</v>
      </c>
      <c r="X732" s="3">
        <f t="shared" si="127"/>
        <v>190267.3</v>
      </c>
      <c r="Y732" s="3">
        <f t="shared" si="128"/>
        <v>27376.589928057554</v>
      </c>
      <c r="AA732" s="3">
        <f t="shared" si="129"/>
        <v>54160</v>
      </c>
      <c r="AB732" s="3">
        <f t="shared" si="130"/>
        <v>1526923.7</v>
      </c>
      <c r="AC732" s="3">
        <f t="shared" si="131"/>
        <v>28192.830502215656</v>
      </c>
    </row>
    <row r="733" spans="1:29" x14ac:dyDescent="0.2">
      <c r="A733" s="2" t="s">
        <v>295</v>
      </c>
      <c r="B733" s="2" t="s">
        <v>296</v>
      </c>
      <c r="C733" s="3">
        <v>6940</v>
      </c>
      <c r="D733" s="3">
        <f t="shared" si="121"/>
        <v>209241</v>
      </c>
      <c r="E733" s="3">
        <v>30150</v>
      </c>
      <c r="F733" s="3">
        <v>27360</v>
      </c>
      <c r="G733" s="7">
        <v>50</v>
      </c>
      <c r="H733" s="3">
        <f t="shared" si="122"/>
        <v>2085.5</v>
      </c>
      <c r="I733" s="7">
        <v>41710</v>
      </c>
      <c r="J733" s="7">
        <v>47000</v>
      </c>
      <c r="K733" s="7">
        <v>720</v>
      </c>
      <c r="L733" s="3">
        <f t="shared" si="123"/>
        <v>19173.599999999999</v>
      </c>
      <c r="M733" s="7">
        <v>26630</v>
      </c>
      <c r="N733" s="7">
        <v>21610</v>
      </c>
      <c r="O733" s="7" t="s">
        <v>202</v>
      </c>
      <c r="P733" s="3" t="str">
        <f t="shared" si="124"/>
        <v xml:space="preserve"> </v>
      </c>
      <c r="Q733" s="7" t="s">
        <v>202</v>
      </c>
      <c r="R733" s="7" t="s">
        <v>202</v>
      </c>
      <c r="S733" s="7" t="s">
        <v>736</v>
      </c>
      <c r="T733" s="3" t="str">
        <f t="shared" si="125"/>
        <v xml:space="preserve"> </v>
      </c>
      <c r="U733" s="7">
        <v>26790</v>
      </c>
      <c r="V733" s="7">
        <v>24090</v>
      </c>
      <c r="W733" s="3" t="str">
        <f t="shared" si="126"/>
        <v xml:space="preserve"> </v>
      </c>
      <c r="X733" s="3" t="str">
        <f t="shared" si="127"/>
        <v xml:space="preserve"> </v>
      </c>
      <c r="Y733" s="3" t="str">
        <f t="shared" si="128"/>
        <v xml:space="preserve"> </v>
      </c>
      <c r="AA733" s="3" t="str">
        <f t="shared" si="129"/>
        <v xml:space="preserve"> </v>
      </c>
      <c r="AB733" s="3" t="str">
        <f t="shared" si="130"/>
        <v xml:space="preserve"> </v>
      </c>
      <c r="AC733" s="3" t="str">
        <f t="shared" si="131"/>
        <v xml:space="preserve"> </v>
      </c>
    </row>
    <row r="734" spans="1:29" x14ac:dyDescent="0.2">
      <c r="A734" s="2" t="s">
        <v>589</v>
      </c>
      <c r="B734" s="2" t="s">
        <v>590</v>
      </c>
      <c r="C734" s="3">
        <v>7140</v>
      </c>
      <c r="D734" s="3">
        <f t="shared" si="121"/>
        <v>542782.79999999993</v>
      </c>
      <c r="E734" s="3">
        <v>76020</v>
      </c>
      <c r="F734" s="3">
        <v>74990</v>
      </c>
      <c r="G734" s="7" t="s">
        <v>202</v>
      </c>
      <c r="H734" s="3" t="str">
        <f t="shared" si="122"/>
        <v xml:space="preserve"> </v>
      </c>
      <c r="I734" s="7" t="s">
        <v>202</v>
      </c>
      <c r="J734" s="7" t="s">
        <v>202</v>
      </c>
      <c r="K734" s="7" t="s">
        <v>202</v>
      </c>
      <c r="L734" s="3" t="str">
        <f t="shared" si="123"/>
        <v xml:space="preserve"> </v>
      </c>
      <c r="M734" s="7" t="s">
        <v>202</v>
      </c>
      <c r="N734" s="7" t="s">
        <v>202</v>
      </c>
      <c r="O734" s="7" t="s">
        <v>202</v>
      </c>
      <c r="P734" s="3" t="str">
        <f t="shared" si="124"/>
        <v xml:space="preserve"> </v>
      </c>
      <c r="Q734" s="7" t="s">
        <v>202</v>
      </c>
      <c r="R734" s="7" t="s">
        <v>202</v>
      </c>
      <c r="S734" s="7" t="s">
        <v>736</v>
      </c>
      <c r="T734" s="3" t="str">
        <f t="shared" si="125"/>
        <v xml:space="preserve"> </v>
      </c>
      <c r="U734" s="7">
        <v>56730</v>
      </c>
      <c r="V734" s="7">
        <v>55610</v>
      </c>
      <c r="W734" s="3" t="str">
        <f t="shared" si="126"/>
        <v xml:space="preserve"> </v>
      </c>
      <c r="X734" s="3" t="str">
        <f t="shared" si="127"/>
        <v xml:space="preserve"> </v>
      </c>
      <c r="Y734" s="3" t="str">
        <f t="shared" si="128"/>
        <v xml:space="preserve"> </v>
      </c>
      <c r="AA734" s="3" t="str">
        <f t="shared" si="129"/>
        <v xml:space="preserve"> </v>
      </c>
      <c r="AB734" s="3" t="str">
        <f t="shared" si="130"/>
        <v xml:space="preserve"> </v>
      </c>
      <c r="AC734" s="3" t="str">
        <f t="shared" si="131"/>
        <v xml:space="preserve"> </v>
      </c>
    </row>
    <row r="735" spans="1:29" x14ac:dyDescent="0.2">
      <c r="A735" s="2" t="s">
        <v>297</v>
      </c>
      <c r="B735" s="2" t="s">
        <v>298</v>
      </c>
      <c r="C735" s="3">
        <v>11590</v>
      </c>
      <c r="D735" s="3">
        <f t="shared" si="121"/>
        <v>854298.89999999991</v>
      </c>
      <c r="E735" s="3">
        <v>73710</v>
      </c>
      <c r="F735" s="3">
        <v>71690</v>
      </c>
      <c r="G735" s="7">
        <v>180</v>
      </c>
      <c r="H735" s="3">
        <f t="shared" si="122"/>
        <v>13982.400000000001</v>
      </c>
      <c r="I735" s="7">
        <v>77680</v>
      </c>
      <c r="J735" s="7">
        <v>75520</v>
      </c>
      <c r="K735" s="7">
        <v>950</v>
      </c>
      <c r="L735" s="3">
        <f t="shared" si="123"/>
        <v>82365</v>
      </c>
      <c r="M735" s="7">
        <v>86700</v>
      </c>
      <c r="N735" s="7">
        <v>76420</v>
      </c>
      <c r="O735" s="7">
        <v>70</v>
      </c>
      <c r="P735" s="3">
        <f t="shared" si="124"/>
        <v>4253.9000000000005</v>
      </c>
      <c r="Q735" s="7">
        <v>60770</v>
      </c>
      <c r="R735" s="7">
        <v>61400</v>
      </c>
      <c r="S735" s="7" t="s">
        <v>736</v>
      </c>
      <c r="T735" s="3" t="str">
        <f t="shared" si="125"/>
        <v xml:space="preserve"> </v>
      </c>
      <c r="U735" s="7">
        <v>61060</v>
      </c>
      <c r="V735" s="7">
        <v>58430</v>
      </c>
      <c r="W735" s="3" t="str">
        <f t="shared" si="126"/>
        <v xml:space="preserve"> </v>
      </c>
      <c r="X735" s="3" t="str">
        <f t="shared" si="127"/>
        <v xml:space="preserve"> </v>
      </c>
      <c r="Y735" s="3" t="str">
        <f t="shared" si="128"/>
        <v xml:space="preserve"> </v>
      </c>
      <c r="AA735" s="3" t="str">
        <f t="shared" si="129"/>
        <v xml:space="preserve"> </v>
      </c>
      <c r="AB735" s="3" t="str">
        <f t="shared" si="130"/>
        <v xml:space="preserve"> </v>
      </c>
      <c r="AC735" s="3" t="str">
        <f t="shared" si="131"/>
        <v xml:space="preserve"> </v>
      </c>
    </row>
    <row r="736" spans="1:29" x14ac:dyDescent="0.2">
      <c r="A736" s="2" t="s">
        <v>299</v>
      </c>
      <c r="B736" s="2" t="s">
        <v>300</v>
      </c>
      <c r="C736" s="3">
        <v>41350</v>
      </c>
      <c r="D736" s="3">
        <f t="shared" si="121"/>
        <v>2691058</v>
      </c>
      <c r="E736" s="3">
        <v>65080</v>
      </c>
      <c r="F736" s="3">
        <v>66130</v>
      </c>
      <c r="G736" s="7">
        <v>550</v>
      </c>
      <c r="H736" s="3">
        <f t="shared" si="122"/>
        <v>31944</v>
      </c>
      <c r="I736" s="7">
        <v>58080</v>
      </c>
      <c r="J736" s="7">
        <v>62670</v>
      </c>
      <c r="K736" s="7">
        <v>4280</v>
      </c>
      <c r="L736" s="3">
        <f t="shared" si="123"/>
        <v>337135.6</v>
      </c>
      <c r="M736" s="7">
        <v>78770</v>
      </c>
      <c r="N736" s="7">
        <v>79880</v>
      </c>
      <c r="O736" s="7" t="s">
        <v>202</v>
      </c>
      <c r="P736" s="3" t="str">
        <f t="shared" si="124"/>
        <v xml:space="preserve"> </v>
      </c>
      <c r="Q736" s="7" t="s">
        <v>202</v>
      </c>
      <c r="R736" s="7" t="s">
        <v>202</v>
      </c>
      <c r="S736" s="7">
        <v>3320</v>
      </c>
      <c r="T736" s="3">
        <f t="shared" si="125"/>
        <v>205541.19999999998</v>
      </c>
      <c r="U736" s="7">
        <v>61910</v>
      </c>
      <c r="V736" s="7">
        <v>63800</v>
      </c>
      <c r="W736" s="3" t="str">
        <f t="shared" si="126"/>
        <v xml:space="preserve"> </v>
      </c>
      <c r="X736" s="3" t="str">
        <f t="shared" si="127"/>
        <v xml:space="preserve"> </v>
      </c>
      <c r="Y736" s="3" t="str">
        <f t="shared" si="128"/>
        <v xml:space="preserve"> </v>
      </c>
      <c r="AA736" s="3" t="str">
        <f t="shared" si="129"/>
        <v xml:space="preserve"> </v>
      </c>
      <c r="AB736" s="3" t="str">
        <f t="shared" si="130"/>
        <v xml:space="preserve"> </v>
      </c>
      <c r="AC736" s="3" t="str">
        <f t="shared" si="131"/>
        <v xml:space="preserve"> </v>
      </c>
    </row>
    <row r="737" spans="1:29" x14ac:dyDescent="0.2">
      <c r="A737" s="2" t="s">
        <v>301</v>
      </c>
      <c r="B737" s="2" t="s">
        <v>302</v>
      </c>
      <c r="C737" s="3">
        <v>36350</v>
      </c>
      <c r="D737" s="3">
        <f t="shared" si="121"/>
        <v>1994161</v>
      </c>
      <c r="E737" s="3">
        <v>54860</v>
      </c>
      <c r="F737" s="3">
        <v>53560</v>
      </c>
      <c r="G737" s="7">
        <v>280</v>
      </c>
      <c r="H737" s="3">
        <f t="shared" si="122"/>
        <v>13501.6</v>
      </c>
      <c r="I737" s="7">
        <v>48220</v>
      </c>
      <c r="J737" s="7">
        <v>46380</v>
      </c>
      <c r="K737" s="7">
        <v>3620</v>
      </c>
      <c r="L737" s="3">
        <f t="shared" si="123"/>
        <v>239644</v>
      </c>
      <c r="M737" s="7">
        <v>66200</v>
      </c>
      <c r="N737" s="7">
        <v>65680</v>
      </c>
      <c r="O737" s="7">
        <v>70</v>
      </c>
      <c r="P737" s="3">
        <f t="shared" si="124"/>
        <v>3200.4</v>
      </c>
      <c r="Q737" s="7">
        <v>45720</v>
      </c>
      <c r="R737" s="7">
        <v>48410</v>
      </c>
      <c r="S737" s="7">
        <v>1460</v>
      </c>
      <c r="T737" s="3">
        <f t="shared" si="125"/>
        <v>65393.4</v>
      </c>
      <c r="U737" s="7">
        <v>44790</v>
      </c>
      <c r="V737" s="7">
        <v>43390</v>
      </c>
      <c r="W737" s="3">
        <f t="shared" si="126"/>
        <v>5430</v>
      </c>
      <c r="X737" s="3">
        <f t="shared" si="127"/>
        <v>321739.40000000002</v>
      </c>
      <c r="Y737" s="3">
        <f t="shared" si="128"/>
        <v>59252.191528545118</v>
      </c>
      <c r="AA737" s="3">
        <f t="shared" si="129"/>
        <v>30920</v>
      </c>
      <c r="AB737" s="3">
        <f t="shared" si="130"/>
        <v>1672421.6</v>
      </c>
      <c r="AC737" s="3">
        <f t="shared" si="131"/>
        <v>54088.667529107377</v>
      </c>
    </row>
    <row r="738" spans="1:29" x14ac:dyDescent="0.2">
      <c r="A738" s="2" t="s">
        <v>303</v>
      </c>
      <c r="B738" s="2" t="s">
        <v>304</v>
      </c>
      <c r="C738" s="3">
        <v>108440</v>
      </c>
      <c r="D738" s="3">
        <f t="shared" si="121"/>
        <v>4839677.2</v>
      </c>
      <c r="E738" s="3">
        <v>44630</v>
      </c>
      <c r="F738" s="3">
        <v>42760</v>
      </c>
      <c r="G738" s="7">
        <v>2260</v>
      </c>
      <c r="H738" s="3">
        <f t="shared" si="122"/>
        <v>98400.4</v>
      </c>
      <c r="I738" s="7">
        <v>43540</v>
      </c>
      <c r="J738" s="7">
        <v>43140</v>
      </c>
      <c r="K738" s="7">
        <v>10410</v>
      </c>
      <c r="L738" s="3">
        <f t="shared" si="123"/>
        <v>670404.00000000012</v>
      </c>
      <c r="M738" s="7">
        <v>64400</v>
      </c>
      <c r="N738" s="7">
        <v>64010</v>
      </c>
      <c r="O738" s="7">
        <v>870</v>
      </c>
      <c r="P738" s="3">
        <f t="shared" si="124"/>
        <v>32981.699999999997</v>
      </c>
      <c r="Q738" s="7">
        <v>37910</v>
      </c>
      <c r="R738" s="7">
        <v>35370</v>
      </c>
      <c r="S738" s="7">
        <v>8970</v>
      </c>
      <c r="T738" s="3">
        <f t="shared" si="125"/>
        <v>309465</v>
      </c>
      <c r="U738" s="7">
        <v>34500</v>
      </c>
      <c r="V738" s="7">
        <v>32810</v>
      </c>
      <c r="W738" s="3">
        <f t="shared" si="126"/>
        <v>22510</v>
      </c>
      <c r="X738" s="3">
        <f t="shared" si="127"/>
        <v>1111251.1000000001</v>
      </c>
      <c r="Y738" s="3">
        <f t="shared" si="128"/>
        <v>49366.996890270988</v>
      </c>
      <c r="AA738" s="3">
        <f t="shared" si="129"/>
        <v>85930</v>
      </c>
      <c r="AB738" s="3">
        <f t="shared" si="130"/>
        <v>3728426.1</v>
      </c>
      <c r="AC738" s="3">
        <f t="shared" si="131"/>
        <v>43389.108576748513</v>
      </c>
    </row>
    <row r="739" spans="1:29" x14ac:dyDescent="0.2">
      <c r="A739" s="2" t="s">
        <v>305</v>
      </c>
      <c r="B739" s="2" t="s">
        <v>306</v>
      </c>
      <c r="C739" s="3">
        <v>38170</v>
      </c>
      <c r="D739" s="3">
        <f t="shared" si="121"/>
        <v>2066905.5</v>
      </c>
      <c r="E739" s="3">
        <v>54150</v>
      </c>
      <c r="F739" s="3">
        <v>54390</v>
      </c>
      <c r="G739" s="7">
        <v>30</v>
      </c>
      <c r="H739" s="3">
        <f t="shared" si="122"/>
        <v>1244.3999999999999</v>
      </c>
      <c r="I739" s="7">
        <v>41480</v>
      </c>
      <c r="J739" s="7">
        <v>38400</v>
      </c>
      <c r="K739" s="7">
        <v>1170</v>
      </c>
      <c r="L739" s="3">
        <f t="shared" si="123"/>
        <v>58617</v>
      </c>
      <c r="M739" s="7">
        <v>50100</v>
      </c>
      <c r="N739" s="7">
        <v>50910</v>
      </c>
      <c r="O739" s="7" t="s">
        <v>202</v>
      </c>
      <c r="P739" s="3" t="str">
        <f t="shared" si="124"/>
        <v xml:space="preserve"> </v>
      </c>
      <c r="Q739" s="7" t="s">
        <v>202</v>
      </c>
      <c r="R739" s="7" t="s">
        <v>202</v>
      </c>
      <c r="S739" s="7">
        <v>6820</v>
      </c>
      <c r="T739" s="3">
        <f t="shared" si="125"/>
        <v>463760</v>
      </c>
      <c r="U739" s="7">
        <v>68000</v>
      </c>
      <c r="V739" s="7">
        <v>69270</v>
      </c>
      <c r="W739" s="3" t="str">
        <f t="shared" si="126"/>
        <v xml:space="preserve"> </v>
      </c>
      <c r="X739" s="3" t="str">
        <f t="shared" si="127"/>
        <v xml:space="preserve"> </v>
      </c>
      <c r="Y739" s="3" t="str">
        <f t="shared" si="128"/>
        <v xml:space="preserve"> </v>
      </c>
      <c r="AA739" s="3" t="str">
        <f t="shared" si="129"/>
        <v xml:space="preserve"> </v>
      </c>
      <c r="AB739" s="3" t="str">
        <f t="shared" si="130"/>
        <v xml:space="preserve"> </v>
      </c>
      <c r="AC739" s="3" t="str">
        <f t="shared" si="131"/>
        <v xml:space="preserve"> </v>
      </c>
    </row>
    <row r="740" spans="1:29" x14ac:dyDescent="0.2">
      <c r="A740" s="2" t="s">
        <v>307</v>
      </c>
      <c r="B740" s="2" t="s">
        <v>308</v>
      </c>
      <c r="C740" s="3">
        <v>12380</v>
      </c>
      <c r="D740" s="3">
        <f t="shared" si="121"/>
        <v>756294.20000000007</v>
      </c>
      <c r="E740" s="3">
        <v>61090</v>
      </c>
      <c r="F740" s="3">
        <v>61140</v>
      </c>
      <c r="G740" s="7">
        <v>190</v>
      </c>
      <c r="H740" s="3">
        <f t="shared" si="122"/>
        <v>11436.1</v>
      </c>
      <c r="I740" s="7">
        <v>60190</v>
      </c>
      <c r="J740" s="7">
        <v>60450</v>
      </c>
      <c r="K740" s="7">
        <v>770</v>
      </c>
      <c r="L740" s="3">
        <f t="shared" si="123"/>
        <v>57488.2</v>
      </c>
      <c r="M740" s="7">
        <v>74660</v>
      </c>
      <c r="N740" s="7">
        <v>74570</v>
      </c>
      <c r="O740" s="7">
        <v>100</v>
      </c>
      <c r="P740" s="3">
        <f t="shared" si="124"/>
        <v>6734</v>
      </c>
      <c r="Q740" s="7">
        <v>67340</v>
      </c>
      <c r="R740" s="7">
        <v>67820</v>
      </c>
      <c r="S740" s="7">
        <v>1970</v>
      </c>
      <c r="T740" s="3">
        <f t="shared" si="125"/>
        <v>121371.7</v>
      </c>
      <c r="U740" s="7">
        <v>61610</v>
      </c>
      <c r="V740" s="7">
        <v>63040</v>
      </c>
      <c r="W740" s="3">
        <f t="shared" si="126"/>
        <v>3030</v>
      </c>
      <c r="X740" s="3">
        <f t="shared" si="127"/>
        <v>197030</v>
      </c>
      <c r="Y740" s="3">
        <f t="shared" si="128"/>
        <v>65026.402640264023</v>
      </c>
      <c r="AA740" s="3">
        <f t="shared" si="129"/>
        <v>9350</v>
      </c>
      <c r="AB740" s="3">
        <f t="shared" si="130"/>
        <v>559264.20000000007</v>
      </c>
      <c r="AC740" s="3">
        <f t="shared" si="131"/>
        <v>59814.352941176483</v>
      </c>
    </row>
    <row r="741" spans="1:29" x14ac:dyDescent="0.2">
      <c r="A741" s="2" t="s">
        <v>309</v>
      </c>
      <c r="B741" s="2" t="s">
        <v>310</v>
      </c>
      <c r="C741" s="3">
        <v>41020</v>
      </c>
      <c r="D741" s="3">
        <f t="shared" si="121"/>
        <v>2491144.6</v>
      </c>
      <c r="E741" s="3">
        <v>60730</v>
      </c>
      <c r="F741" s="3">
        <v>61850</v>
      </c>
      <c r="G741" s="7">
        <v>120</v>
      </c>
      <c r="H741" s="3">
        <f t="shared" si="122"/>
        <v>5640</v>
      </c>
      <c r="I741" s="7">
        <v>47000</v>
      </c>
      <c r="J741" s="7">
        <v>50580</v>
      </c>
      <c r="K741" s="7">
        <v>4070</v>
      </c>
      <c r="L741" s="3">
        <f t="shared" si="123"/>
        <v>293487.7</v>
      </c>
      <c r="M741" s="7">
        <v>72110</v>
      </c>
      <c r="N741" s="7">
        <v>71600</v>
      </c>
      <c r="O741" s="7">
        <v>980</v>
      </c>
      <c r="P741" s="3">
        <f t="shared" si="124"/>
        <v>58741.2</v>
      </c>
      <c r="Q741" s="7">
        <v>59940</v>
      </c>
      <c r="R741" s="7">
        <v>62090</v>
      </c>
      <c r="S741" s="7">
        <v>12550</v>
      </c>
      <c r="T741" s="3">
        <f t="shared" si="125"/>
        <v>749486</v>
      </c>
      <c r="U741" s="7">
        <v>59720</v>
      </c>
      <c r="V741" s="7">
        <v>62980</v>
      </c>
      <c r="W741" s="3">
        <f t="shared" si="126"/>
        <v>17720</v>
      </c>
      <c r="X741" s="3">
        <f t="shared" si="127"/>
        <v>1107354.8999999999</v>
      </c>
      <c r="Y741" s="3">
        <f t="shared" si="128"/>
        <v>62491.811512415348</v>
      </c>
      <c r="AA741" s="3">
        <f t="shared" si="129"/>
        <v>23300</v>
      </c>
      <c r="AB741" s="3">
        <f t="shared" si="130"/>
        <v>1383789.7000000002</v>
      </c>
      <c r="AC741" s="3">
        <f t="shared" si="131"/>
        <v>59390.115879828336</v>
      </c>
    </row>
    <row r="742" spans="1:29" x14ac:dyDescent="0.2">
      <c r="A742" s="2" t="s">
        <v>311</v>
      </c>
      <c r="B742" s="2" t="s">
        <v>312</v>
      </c>
      <c r="C742" s="3">
        <v>11710</v>
      </c>
      <c r="D742" s="3">
        <f t="shared" si="121"/>
        <v>616648.6</v>
      </c>
      <c r="E742" s="3">
        <v>52660</v>
      </c>
      <c r="F742" s="3">
        <v>53130</v>
      </c>
      <c r="G742" s="7">
        <v>280</v>
      </c>
      <c r="H742" s="3">
        <f t="shared" si="122"/>
        <v>12093.199999999999</v>
      </c>
      <c r="I742" s="7">
        <v>43190</v>
      </c>
      <c r="J742" s="7">
        <v>46230</v>
      </c>
      <c r="K742" s="7">
        <v>1470</v>
      </c>
      <c r="L742" s="3">
        <f t="shared" si="123"/>
        <v>94770.9</v>
      </c>
      <c r="M742" s="7">
        <v>64470</v>
      </c>
      <c r="N742" s="7">
        <v>58820</v>
      </c>
      <c r="O742" s="7">
        <v>220</v>
      </c>
      <c r="P742" s="3">
        <f t="shared" si="124"/>
        <v>14187.8</v>
      </c>
      <c r="Q742" s="7">
        <v>64490</v>
      </c>
      <c r="R742" s="7">
        <v>65480</v>
      </c>
      <c r="S742" s="7">
        <v>1030</v>
      </c>
      <c r="T742" s="3">
        <f t="shared" si="125"/>
        <v>47369.700000000004</v>
      </c>
      <c r="U742" s="7">
        <v>45990</v>
      </c>
      <c r="V742" s="7">
        <v>45850</v>
      </c>
      <c r="W742" s="3">
        <f t="shared" si="126"/>
        <v>3000</v>
      </c>
      <c r="X742" s="3">
        <f t="shared" si="127"/>
        <v>168421.6</v>
      </c>
      <c r="Y742" s="3">
        <f t="shared" si="128"/>
        <v>56140.533333333333</v>
      </c>
      <c r="AA742" s="3">
        <f t="shared" si="129"/>
        <v>8710</v>
      </c>
      <c r="AB742" s="3">
        <f t="shared" si="130"/>
        <v>448227</v>
      </c>
      <c r="AC742" s="3">
        <f t="shared" si="131"/>
        <v>51461.194029850747</v>
      </c>
    </row>
    <row r="743" spans="1:29" x14ac:dyDescent="0.2">
      <c r="A743" s="2" t="s">
        <v>313</v>
      </c>
      <c r="B743" s="2" t="s">
        <v>314</v>
      </c>
      <c r="C743" s="3">
        <v>56030</v>
      </c>
      <c r="D743" s="3">
        <f t="shared" si="121"/>
        <v>2686638.5</v>
      </c>
      <c r="E743" s="3">
        <v>47950</v>
      </c>
      <c r="F743" s="3">
        <v>47100</v>
      </c>
      <c r="G743" s="7">
        <v>250</v>
      </c>
      <c r="H743" s="3">
        <f t="shared" si="122"/>
        <v>9745</v>
      </c>
      <c r="I743" s="7">
        <v>38980</v>
      </c>
      <c r="J743" s="7">
        <v>38470</v>
      </c>
      <c r="K743" s="7">
        <v>2440</v>
      </c>
      <c r="L743" s="3">
        <f t="shared" si="123"/>
        <v>118364.4</v>
      </c>
      <c r="M743" s="7">
        <v>48510</v>
      </c>
      <c r="N743" s="7">
        <v>46980</v>
      </c>
      <c r="O743" s="7">
        <v>70</v>
      </c>
      <c r="P743" s="3">
        <f t="shared" si="124"/>
        <v>2634.1000000000004</v>
      </c>
      <c r="Q743" s="7">
        <v>37630</v>
      </c>
      <c r="R743" s="7">
        <v>34660</v>
      </c>
      <c r="S743" s="7">
        <v>9110</v>
      </c>
      <c r="T743" s="3">
        <f t="shared" si="125"/>
        <v>523005.1</v>
      </c>
      <c r="U743" s="7">
        <v>57410</v>
      </c>
      <c r="V743" s="7">
        <v>60930</v>
      </c>
      <c r="W743" s="3">
        <f t="shared" si="126"/>
        <v>11870</v>
      </c>
      <c r="X743" s="3">
        <f t="shared" si="127"/>
        <v>653748.6</v>
      </c>
      <c r="Y743" s="3">
        <f t="shared" si="128"/>
        <v>55075.703454085931</v>
      </c>
      <c r="AA743" s="3">
        <f t="shared" si="129"/>
        <v>44160</v>
      </c>
      <c r="AB743" s="3">
        <f t="shared" si="130"/>
        <v>2032889.9</v>
      </c>
      <c r="AC743" s="3">
        <f t="shared" si="131"/>
        <v>46034.64447463768</v>
      </c>
    </row>
    <row r="744" spans="1:29" x14ac:dyDescent="0.2">
      <c r="A744" s="2" t="s">
        <v>315</v>
      </c>
      <c r="B744" s="2" t="s">
        <v>316</v>
      </c>
      <c r="C744" s="3">
        <v>41430</v>
      </c>
      <c r="D744" s="3">
        <f t="shared" si="121"/>
        <v>1671286.2000000002</v>
      </c>
      <c r="E744" s="3">
        <v>40340</v>
      </c>
      <c r="F744" s="3">
        <v>38570</v>
      </c>
      <c r="G744" s="7">
        <v>550</v>
      </c>
      <c r="H744" s="3">
        <f t="shared" si="122"/>
        <v>25377</v>
      </c>
      <c r="I744" s="7">
        <v>46140</v>
      </c>
      <c r="J744" s="7">
        <v>49350</v>
      </c>
      <c r="K744" s="7">
        <v>7130</v>
      </c>
      <c r="L744" s="3">
        <f t="shared" si="123"/>
        <v>286483.40000000002</v>
      </c>
      <c r="M744" s="7">
        <v>40180</v>
      </c>
      <c r="N744" s="7">
        <v>38150</v>
      </c>
      <c r="O744" s="7">
        <v>450</v>
      </c>
      <c r="P744" s="3">
        <f t="shared" si="124"/>
        <v>14476.5</v>
      </c>
      <c r="Q744" s="7">
        <v>32170</v>
      </c>
      <c r="R744" s="7">
        <v>32230</v>
      </c>
      <c r="S744" s="7">
        <v>2770</v>
      </c>
      <c r="T744" s="3">
        <f t="shared" si="125"/>
        <v>112960.6</v>
      </c>
      <c r="U744" s="7">
        <v>40780</v>
      </c>
      <c r="V744" s="7">
        <v>40600</v>
      </c>
      <c r="W744" s="3">
        <f t="shared" si="126"/>
        <v>10900</v>
      </c>
      <c r="X744" s="3">
        <f t="shared" si="127"/>
        <v>439297.5</v>
      </c>
      <c r="Y744" s="3">
        <f t="shared" si="128"/>
        <v>40302.522935779816</v>
      </c>
      <c r="AA744" s="3">
        <f t="shared" si="129"/>
        <v>30530</v>
      </c>
      <c r="AB744" s="3">
        <f t="shared" si="130"/>
        <v>1231988.7000000002</v>
      </c>
      <c r="AC744" s="3">
        <f t="shared" si="131"/>
        <v>40353.380281690152</v>
      </c>
    </row>
    <row r="745" spans="1:29" x14ac:dyDescent="0.2">
      <c r="A745" s="2" t="s">
        <v>317</v>
      </c>
      <c r="B745" s="2" t="s">
        <v>318</v>
      </c>
      <c r="C745" s="3">
        <v>29320</v>
      </c>
      <c r="D745" s="3">
        <f t="shared" si="121"/>
        <v>977528.8</v>
      </c>
      <c r="E745" s="3">
        <v>33340</v>
      </c>
      <c r="F745" s="3">
        <v>31830</v>
      </c>
      <c r="G745" s="7">
        <v>530</v>
      </c>
      <c r="H745" s="3">
        <f t="shared" si="122"/>
        <v>19451</v>
      </c>
      <c r="I745" s="7">
        <v>36700</v>
      </c>
      <c r="J745" s="7">
        <v>36180</v>
      </c>
      <c r="K745" s="7">
        <v>2100</v>
      </c>
      <c r="L745" s="3">
        <f t="shared" si="123"/>
        <v>68040</v>
      </c>
      <c r="M745" s="7">
        <v>32400</v>
      </c>
      <c r="N745" s="7">
        <v>30230</v>
      </c>
      <c r="O745" s="7">
        <v>110</v>
      </c>
      <c r="P745" s="3">
        <f t="shared" si="124"/>
        <v>2964.5</v>
      </c>
      <c r="Q745" s="7">
        <v>26950</v>
      </c>
      <c r="R745" s="7">
        <v>19760</v>
      </c>
      <c r="S745" s="7">
        <v>2060</v>
      </c>
      <c r="T745" s="3">
        <f t="shared" si="125"/>
        <v>56588.2</v>
      </c>
      <c r="U745" s="7">
        <v>27470</v>
      </c>
      <c r="V745" s="7">
        <v>25370</v>
      </c>
      <c r="W745" s="3">
        <f t="shared" si="126"/>
        <v>4800</v>
      </c>
      <c r="X745" s="3">
        <f t="shared" si="127"/>
        <v>147043.70000000001</v>
      </c>
      <c r="Y745" s="3">
        <f t="shared" si="128"/>
        <v>30634.104166666668</v>
      </c>
      <c r="AA745" s="3">
        <f t="shared" si="129"/>
        <v>24520</v>
      </c>
      <c r="AB745" s="3">
        <f t="shared" si="130"/>
        <v>830485.10000000009</v>
      </c>
      <c r="AC745" s="3">
        <f t="shared" si="131"/>
        <v>33869.702283849925</v>
      </c>
    </row>
    <row r="746" spans="1:29" x14ac:dyDescent="0.2">
      <c r="A746" s="2" t="s">
        <v>319</v>
      </c>
      <c r="B746" s="2" t="s">
        <v>320</v>
      </c>
      <c r="C746" s="3">
        <v>30470</v>
      </c>
      <c r="D746" s="3">
        <f t="shared" si="121"/>
        <v>891247.5</v>
      </c>
      <c r="E746" s="3">
        <v>29250</v>
      </c>
      <c r="F746" s="3">
        <v>27890</v>
      </c>
      <c r="G746" s="7">
        <v>300</v>
      </c>
      <c r="H746" s="3">
        <f t="shared" si="122"/>
        <v>8346</v>
      </c>
      <c r="I746" s="7">
        <v>27820</v>
      </c>
      <c r="J746" s="7">
        <v>26620</v>
      </c>
      <c r="K746" s="7">
        <v>4230</v>
      </c>
      <c r="L746" s="3">
        <f t="shared" si="123"/>
        <v>123389.1</v>
      </c>
      <c r="M746" s="7">
        <v>29170</v>
      </c>
      <c r="N746" s="7">
        <v>26840</v>
      </c>
      <c r="O746" s="7">
        <v>170</v>
      </c>
      <c r="P746" s="3">
        <f t="shared" si="124"/>
        <v>3966.1</v>
      </c>
      <c r="Q746" s="7">
        <v>23330</v>
      </c>
      <c r="R746" s="7">
        <v>21950</v>
      </c>
      <c r="S746" s="7">
        <v>1930</v>
      </c>
      <c r="T746" s="3">
        <f t="shared" si="125"/>
        <v>49755.4</v>
      </c>
      <c r="U746" s="7">
        <v>25780</v>
      </c>
      <c r="V746" s="7">
        <v>24030</v>
      </c>
      <c r="W746" s="3">
        <f t="shared" si="126"/>
        <v>6630</v>
      </c>
      <c r="X746" s="3">
        <f t="shared" si="127"/>
        <v>185456.6</v>
      </c>
      <c r="Y746" s="3">
        <f t="shared" si="128"/>
        <v>27972.337858220209</v>
      </c>
      <c r="AA746" s="3">
        <f t="shared" si="129"/>
        <v>23840</v>
      </c>
      <c r="AB746" s="3">
        <f t="shared" si="130"/>
        <v>705790.9</v>
      </c>
      <c r="AC746" s="3">
        <f t="shared" si="131"/>
        <v>29605.322986577183</v>
      </c>
    </row>
    <row r="747" spans="1:29" x14ac:dyDescent="0.2">
      <c r="A747" s="2" t="s">
        <v>321</v>
      </c>
      <c r="B747" s="2" t="s">
        <v>322</v>
      </c>
      <c r="C747" s="3">
        <v>117210</v>
      </c>
      <c r="D747" s="3">
        <f t="shared" si="121"/>
        <v>4125792.0000000005</v>
      </c>
      <c r="E747" s="3">
        <v>35200</v>
      </c>
      <c r="F747" s="3">
        <v>33840</v>
      </c>
      <c r="G747" s="7">
        <v>940</v>
      </c>
      <c r="H747" s="3">
        <f t="shared" si="122"/>
        <v>32176.199999999997</v>
      </c>
      <c r="I747" s="7">
        <v>34230</v>
      </c>
      <c r="J747" s="7">
        <v>33750</v>
      </c>
      <c r="K747" s="7">
        <v>10270</v>
      </c>
      <c r="L747" s="3">
        <f t="shared" si="123"/>
        <v>346509.80000000005</v>
      </c>
      <c r="M747" s="7">
        <v>33740</v>
      </c>
      <c r="N747" s="7">
        <v>30990</v>
      </c>
      <c r="O747" s="7">
        <v>250</v>
      </c>
      <c r="P747" s="3">
        <f t="shared" si="124"/>
        <v>8005.0000000000009</v>
      </c>
      <c r="Q747" s="7">
        <v>32020</v>
      </c>
      <c r="R747" s="7">
        <v>31770</v>
      </c>
      <c r="S747" s="7">
        <v>6660</v>
      </c>
      <c r="T747" s="3">
        <f t="shared" si="125"/>
        <v>216383.40000000002</v>
      </c>
      <c r="U747" s="7">
        <v>32490</v>
      </c>
      <c r="V747" s="7">
        <v>30100</v>
      </c>
      <c r="W747" s="3">
        <f t="shared" si="126"/>
        <v>18120</v>
      </c>
      <c r="X747" s="3">
        <f t="shared" si="127"/>
        <v>603074.40000000014</v>
      </c>
      <c r="Y747" s="3">
        <f t="shared" si="128"/>
        <v>33282.251655629145</v>
      </c>
      <c r="AA747" s="3">
        <f t="shared" si="129"/>
        <v>99090</v>
      </c>
      <c r="AB747" s="3">
        <f t="shared" si="130"/>
        <v>3522717.6000000006</v>
      </c>
      <c r="AC747" s="3">
        <f t="shared" si="131"/>
        <v>35550.687254011507</v>
      </c>
    </row>
    <row r="748" spans="1:29" x14ac:dyDescent="0.2">
      <c r="A748" s="2" t="s">
        <v>323</v>
      </c>
      <c r="B748" s="2" t="s">
        <v>324</v>
      </c>
      <c r="C748" s="3">
        <v>13740</v>
      </c>
      <c r="D748" s="3">
        <f t="shared" si="121"/>
        <v>366171</v>
      </c>
      <c r="E748" s="3">
        <v>26650</v>
      </c>
      <c r="F748" s="3">
        <v>24530</v>
      </c>
      <c r="G748" s="7">
        <v>60</v>
      </c>
      <c r="H748" s="3">
        <f t="shared" si="122"/>
        <v>1532.3999999999999</v>
      </c>
      <c r="I748" s="7">
        <v>25540</v>
      </c>
      <c r="J748" s="7">
        <v>22830</v>
      </c>
      <c r="K748" s="7">
        <v>2520</v>
      </c>
      <c r="L748" s="3">
        <f t="shared" si="123"/>
        <v>58640.4</v>
      </c>
      <c r="M748" s="7">
        <v>23270</v>
      </c>
      <c r="N748" s="7">
        <v>20730</v>
      </c>
      <c r="O748" s="7" t="s">
        <v>202</v>
      </c>
      <c r="P748" s="3" t="str">
        <f t="shared" si="124"/>
        <v xml:space="preserve"> </v>
      </c>
      <c r="Q748" s="7" t="s">
        <v>202</v>
      </c>
      <c r="R748" s="7" t="s">
        <v>202</v>
      </c>
      <c r="S748" s="7">
        <v>830</v>
      </c>
      <c r="T748" s="3">
        <f t="shared" si="125"/>
        <v>18824.400000000001</v>
      </c>
      <c r="U748" s="7">
        <v>22680</v>
      </c>
      <c r="V748" s="7">
        <v>21330</v>
      </c>
      <c r="W748" s="3" t="str">
        <f t="shared" si="126"/>
        <v xml:space="preserve"> </v>
      </c>
      <c r="X748" s="3" t="str">
        <f t="shared" si="127"/>
        <v xml:space="preserve"> </v>
      </c>
      <c r="Y748" s="3" t="str">
        <f t="shared" si="128"/>
        <v xml:space="preserve"> </v>
      </c>
      <c r="AA748" s="3" t="str">
        <f t="shared" si="129"/>
        <v xml:space="preserve"> </v>
      </c>
      <c r="AB748" s="3" t="str">
        <f t="shared" si="130"/>
        <v xml:space="preserve"> </v>
      </c>
      <c r="AC748" s="3" t="str">
        <f t="shared" si="131"/>
        <v xml:space="preserve"> </v>
      </c>
    </row>
    <row r="749" spans="1:29" x14ac:dyDescent="0.2">
      <c r="A749" s="2" t="s">
        <v>325</v>
      </c>
      <c r="B749" s="2" t="s">
        <v>326</v>
      </c>
      <c r="C749" s="3">
        <v>56560</v>
      </c>
      <c r="D749" s="3">
        <f t="shared" si="121"/>
        <v>1829150.4000000001</v>
      </c>
      <c r="E749" s="3">
        <v>32340</v>
      </c>
      <c r="F749" s="3">
        <v>31430</v>
      </c>
      <c r="G749" s="7">
        <v>420</v>
      </c>
      <c r="H749" s="3">
        <f t="shared" si="122"/>
        <v>12654.6</v>
      </c>
      <c r="I749" s="7">
        <v>30130</v>
      </c>
      <c r="J749" s="7">
        <v>28690</v>
      </c>
      <c r="K749" s="7">
        <v>4580</v>
      </c>
      <c r="L749" s="3">
        <f t="shared" si="123"/>
        <v>137812.20000000001</v>
      </c>
      <c r="M749" s="7">
        <v>30090</v>
      </c>
      <c r="N749" s="7">
        <v>28610</v>
      </c>
      <c r="O749" s="7">
        <v>80</v>
      </c>
      <c r="P749" s="3">
        <f t="shared" si="124"/>
        <v>2404</v>
      </c>
      <c r="Q749" s="7">
        <v>30050</v>
      </c>
      <c r="R749" s="7">
        <v>31840</v>
      </c>
      <c r="S749" s="7">
        <v>3090</v>
      </c>
      <c r="T749" s="3">
        <f t="shared" si="125"/>
        <v>88837.5</v>
      </c>
      <c r="U749" s="7">
        <v>28750</v>
      </c>
      <c r="V749" s="7">
        <v>27410</v>
      </c>
      <c r="W749" s="3">
        <f t="shared" si="126"/>
        <v>8170</v>
      </c>
      <c r="X749" s="3">
        <f t="shared" si="127"/>
        <v>241708.30000000002</v>
      </c>
      <c r="Y749" s="3">
        <f t="shared" si="128"/>
        <v>29584.859241126076</v>
      </c>
      <c r="AA749" s="3">
        <f t="shared" si="129"/>
        <v>48390</v>
      </c>
      <c r="AB749" s="3">
        <f t="shared" si="130"/>
        <v>1587442.1</v>
      </c>
      <c r="AC749" s="3">
        <f t="shared" si="131"/>
        <v>32805.168423227937</v>
      </c>
    </row>
    <row r="750" spans="1:29" x14ac:dyDescent="0.2">
      <c r="A750" s="2" t="s">
        <v>327</v>
      </c>
      <c r="B750" s="2" t="s">
        <v>328</v>
      </c>
      <c r="C750" s="3">
        <v>68080</v>
      </c>
      <c r="D750" s="3">
        <f t="shared" si="121"/>
        <v>2238470.4000000004</v>
      </c>
      <c r="E750" s="3">
        <v>32880</v>
      </c>
      <c r="F750" s="3">
        <v>31310</v>
      </c>
      <c r="G750" s="7">
        <v>360</v>
      </c>
      <c r="H750" s="3">
        <f t="shared" si="122"/>
        <v>11131.2</v>
      </c>
      <c r="I750" s="7">
        <v>30920</v>
      </c>
      <c r="J750" s="7">
        <v>28050</v>
      </c>
      <c r="K750" s="7">
        <v>4160</v>
      </c>
      <c r="L750" s="3">
        <f t="shared" si="123"/>
        <v>130582.40000000001</v>
      </c>
      <c r="M750" s="7">
        <v>31390</v>
      </c>
      <c r="N750" s="7">
        <v>29860</v>
      </c>
      <c r="O750" s="7">
        <v>260</v>
      </c>
      <c r="P750" s="3">
        <f t="shared" si="124"/>
        <v>7108.4</v>
      </c>
      <c r="Q750" s="7">
        <v>27340</v>
      </c>
      <c r="R750" s="7">
        <v>27130</v>
      </c>
      <c r="S750" s="7">
        <v>4400</v>
      </c>
      <c r="T750" s="3">
        <f t="shared" si="125"/>
        <v>119196</v>
      </c>
      <c r="U750" s="7">
        <v>27090</v>
      </c>
      <c r="V750" s="7">
        <v>25180</v>
      </c>
      <c r="W750" s="3">
        <f t="shared" si="126"/>
        <v>9180</v>
      </c>
      <c r="X750" s="3">
        <f t="shared" si="127"/>
        <v>268018</v>
      </c>
      <c r="Y750" s="3">
        <f t="shared" si="128"/>
        <v>29195.860566448802</v>
      </c>
      <c r="AA750" s="3">
        <f t="shared" si="129"/>
        <v>58900</v>
      </c>
      <c r="AB750" s="3">
        <f t="shared" si="130"/>
        <v>1970452.4000000004</v>
      </c>
      <c r="AC750" s="3">
        <f t="shared" si="131"/>
        <v>33454.200339558585</v>
      </c>
    </row>
    <row r="751" spans="1:29" x14ac:dyDescent="0.2">
      <c r="A751" s="2" t="s">
        <v>329</v>
      </c>
      <c r="B751" s="2" t="s">
        <v>330</v>
      </c>
      <c r="C751" s="3">
        <v>20140</v>
      </c>
      <c r="D751" s="3">
        <f t="shared" si="121"/>
        <v>746791.2</v>
      </c>
      <c r="E751" s="3">
        <v>37080</v>
      </c>
      <c r="F751" s="3">
        <v>35530</v>
      </c>
      <c r="G751" s="7">
        <v>70</v>
      </c>
      <c r="H751" s="3">
        <f t="shared" si="122"/>
        <v>2277.7999999999997</v>
      </c>
      <c r="I751" s="7">
        <v>32540</v>
      </c>
      <c r="J751" s="7">
        <v>31280</v>
      </c>
      <c r="K751" s="7">
        <v>820</v>
      </c>
      <c r="L751" s="3">
        <f t="shared" si="123"/>
        <v>32291.600000000002</v>
      </c>
      <c r="M751" s="7">
        <v>39380</v>
      </c>
      <c r="N751" s="7">
        <v>39800</v>
      </c>
      <c r="O751" s="7">
        <v>50</v>
      </c>
      <c r="P751" s="3">
        <f t="shared" si="124"/>
        <v>1516</v>
      </c>
      <c r="Q751" s="7">
        <v>30320</v>
      </c>
      <c r="R751" s="7">
        <v>30980</v>
      </c>
      <c r="S751" s="7">
        <v>1150</v>
      </c>
      <c r="T751" s="3">
        <f t="shared" si="125"/>
        <v>36892</v>
      </c>
      <c r="U751" s="7">
        <v>32080</v>
      </c>
      <c r="V751" s="7">
        <v>31480</v>
      </c>
      <c r="W751" s="3">
        <f t="shared" si="126"/>
        <v>2090</v>
      </c>
      <c r="X751" s="3">
        <f t="shared" si="127"/>
        <v>72977.399999999994</v>
      </c>
      <c r="Y751" s="3">
        <f t="shared" si="128"/>
        <v>34917.416267942586</v>
      </c>
      <c r="AA751" s="3">
        <f t="shared" si="129"/>
        <v>18050</v>
      </c>
      <c r="AB751" s="3">
        <f t="shared" si="130"/>
        <v>673813.79999999993</v>
      </c>
      <c r="AC751" s="3">
        <f t="shared" si="131"/>
        <v>37330.404432132957</v>
      </c>
    </row>
    <row r="752" spans="1:29" x14ac:dyDescent="0.2">
      <c r="A752" s="2" t="s">
        <v>331</v>
      </c>
      <c r="B752" s="2" t="s">
        <v>332</v>
      </c>
      <c r="C752" s="3">
        <v>454010</v>
      </c>
      <c r="D752" s="3">
        <f t="shared" si="121"/>
        <v>16907332.400000002</v>
      </c>
      <c r="E752" s="3">
        <v>37240</v>
      </c>
      <c r="F752" s="3">
        <v>34460</v>
      </c>
      <c r="G752" s="7">
        <v>6100</v>
      </c>
      <c r="H752" s="3">
        <f t="shared" si="122"/>
        <v>234789</v>
      </c>
      <c r="I752" s="7">
        <v>38490</v>
      </c>
      <c r="J752" s="7">
        <v>36230</v>
      </c>
      <c r="K752" s="7">
        <v>47310</v>
      </c>
      <c r="L752" s="3">
        <f t="shared" si="123"/>
        <v>1832789.4000000001</v>
      </c>
      <c r="M752" s="7">
        <v>38740</v>
      </c>
      <c r="N752" s="7">
        <v>35630</v>
      </c>
      <c r="O752" s="7">
        <v>1280</v>
      </c>
      <c r="P752" s="3">
        <f t="shared" si="124"/>
        <v>67328</v>
      </c>
      <c r="Q752" s="7">
        <v>52600</v>
      </c>
      <c r="R752" s="7">
        <v>45580</v>
      </c>
      <c r="S752" s="7">
        <v>40620</v>
      </c>
      <c r="T752" s="3">
        <f t="shared" si="125"/>
        <v>1542341.4</v>
      </c>
      <c r="U752" s="7">
        <v>37970</v>
      </c>
      <c r="V752" s="7">
        <v>33440</v>
      </c>
      <c r="W752" s="3">
        <f t="shared" si="126"/>
        <v>95310</v>
      </c>
      <c r="X752" s="3">
        <f t="shared" si="127"/>
        <v>3677247.8000000003</v>
      </c>
      <c r="Y752" s="3">
        <f t="shared" si="128"/>
        <v>38581.972510754385</v>
      </c>
      <c r="AA752" s="3">
        <f t="shared" si="129"/>
        <v>358700</v>
      </c>
      <c r="AB752" s="3">
        <f t="shared" si="130"/>
        <v>13230084.600000001</v>
      </c>
      <c r="AC752" s="3">
        <f t="shared" si="131"/>
        <v>36883.425146361871</v>
      </c>
    </row>
    <row r="753" spans="1:29" x14ac:dyDescent="0.2">
      <c r="A753" s="2" t="s">
        <v>333</v>
      </c>
      <c r="B753" s="2" t="s">
        <v>334</v>
      </c>
      <c r="C753" s="3">
        <v>22060</v>
      </c>
      <c r="D753" s="3">
        <f t="shared" si="121"/>
        <v>856810.4</v>
      </c>
      <c r="E753" s="3">
        <v>38840</v>
      </c>
      <c r="F753" s="3">
        <v>35350</v>
      </c>
      <c r="G753" s="7">
        <v>470</v>
      </c>
      <c r="H753" s="3" t="str">
        <f t="shared" si="122"/>
        <v xml:space="preserve"> </v>
      </c>
      <c r="I753" s="7" t="s">
        <v>705</v>
      </c>
      <c r="J753" s="7" t="s">
        <v>705</v>
      </c>
      <c r="K753" s="7">
        <v>2400</v>
      </c>
      <c r="L753" s="3">
        <f t="shared" si="123"/>
        <v>96336</v>
      </c>
      <c r="M753" s="7">
        <v>40140</v>
      </c>
      <c r="N753" s="7">
        <v>32870</v>
      </c>
      <c r="O753" s="7">
        <v>380</v>
      </c>
      <c r="P753" s="3">
        <f t="shared" si="124"/>
        <v>9861</v>
      </c>
      <c r="Q753" s="7">
        <v>25950</v>
      </c>
      <c r="R753" s="7">
        <v>21810</v>
      </c>
      <c r="S753" s="7">
        <v>2260</v>
      </c>
      <c r="T753" s="3">
        <f t="shared" si="125"/>
        <v>77133.8</v>
      </c>
      <c r="U753" s="7">
        <v>34130</v>
      </c>
      <c r="V753" s="7">
        <v>31110</v>
      </c>
      <c r="W753" s="3">
        <f t="shared" si="126"/>
        <v>5510</v>
      </c>
      <c r="X753" s="3" t="str">
        <f t="shared" si="127"/>
        <v xml:space="preserve"> </v>
      </c>
      <c r="Y753" s="3" t="str">
        <f t="shared" si="128"/>
        <v xml:space="preserve"> </v>
      </c>
      <c r="AA753" s="3">
        <f t="shared" si="129"/>
        <v>16550</v>
      </c>
      <c r="AB753" s="3" t="str">
        <f t="shared" si="130"/>
        <v xml:space="preserve"> </v>
      </c>
      <c r="AC753" s="3" t="str">
        <f t="shared" si="131"/>
        <v xml:space="preserve"> </v>
      </c>
    </row>
    <row r="754" spans="1:29" x14ac:dyDescent="0.2">
      <c r="A754" s="2" t="s">
        <v>335</v>
      </c>
      <c r="B754" s="2" t="s">
        <v>336</v>
      </c>
      <c r="C754" s="3">
        <v>36790</v>
      </c>
      <c r="D754" s="3">
        <f t="shared" si="121"/>
        <v>1446582.8</v>
      </c>
      <c r="E754" s="3">
        <v>39320</v>
      </c>
      <c r="F754" s="3">
        <v>36090</v>
      </c>
      <c r="G754" s="7">
        <v>1190</v>
      </c>
      <c r="H754" s="3">
        <f t="shared" si="122"/>
        <v>41471.5</v>
      </c>
      <c r="I754" s="7">
        <v>34850</v>
      </c>
      <c r="J754" s="7">
        <v>32720</v>
      </c>
      <c r="K754" s="7">
        <v>4170</v>
      </c>
      <c r="L754" s="3">
        <f t="shared" si="123"/>
        <v>182354.09999999998</v>
      </c>
      <c r="M754" s="7">
        <v>43730</v>
      </c>
      <c r="N754" s="7">
        <v>39350</v>
      </c>
      <c r="O754" s="7">
        <v>310</v>
      </c>
      <c r="P754" s="3">
        <f t="shared" si="124"/>
        <v>12753.4</v>
      </c>
      <c r="Q754" s="7">
        <v>41140</v>
      </c>
      <c r="R754" s="7">
        <v>39080</v>
      </c>
      <c r="S754" s="7">
        <v>2520</v>
      </c>
      <c r="T754" s="3">
        <f t="shared" si="125"/>
        <v>91576.8</v>
      </c>
      <c r="U754" s="7">
        <v>36340</v>
      </c>
      <c r="V754" s="7">
        <v>32750</v>
      </c>
      <c r="W754" s="3">
        <f t="shared" si="126"/>
        <v>8190</v>
      </c>
      <c r="X754" s="3">
        <f t="shared" si="127"/>
        <v>328155.8</v>
      </c>
      <c r="Y754" s="3">
        <f t="shared" si="128"/>
        <v>40067.86324786325</v>
      </c>
      <c r="AA754" s="3">
        <f t="shared" si="129"/>
        <v>28600</v>
      </c>
      <c r="AB754" s="3">
        <f t="shared" si="130"/>
        <v>1118427</v>
      </c>
      <c r="AC754" s="3">
        <f t="shared" si="131"/>
        <v>39105.839160839161</v>
      </c>
    </row>
    <row r="755" spans="1:29" x14ac:dyDescent="0.2">
      <c r="A755" s="2" t="s">
        <v>337</v>
      </c>
      <c r="B755" s="2" t="s">
        <v>338</v>
      </c>
      <c r="C755" s="3">
        <v>12230</v>
      </c>
      <c r="D755" s="3">
        <f t="shared" si="121"/>
        <v>467186.00000000006</v>
      </c>
      <c r="E755" s="3">
        <v>38200</v>
      </c>
      <c r="F755" s="3">
        <v>36100</v>
      </c>
      <c r="G755" s="7">
        <v>440</v>
      </c>
      <c r="H755" s="3">
        <f t="shared" si="122"/>
        <v>14656.400000000001</v>
      </c>
      <c r="I755" s="7">
        <v>33310</v>
      </c>
      <c r="J755" s="7">
        <v>31800</v>
      </c>
      <c r="K755" s="7">
        <v>970</v>
      </c>
      <c r="L755" s="3">
        <f t="shared" si="123"/>
        <v>42806.100000000006</v>
      </c>
      <c r="M755" s="7">
        <v>44130</v>
      </c>
      <c r="N755" s="7">
        <v>40650</v>
      </c>
      <c r="O755" s="7" t="s">
        <v>202</v>
      </c>
      <c r="P755" s="3" t="str">
        <f t="shared" si="124"/>
        <v xml:space="preserve"> </v>
      </c>
      <c r="Q755" s="7" t="s">
        <v>202</v>
      </c>
      <c r="R755" s="7" t="s">
        <v>202</v>
      </c>
      <c r="S755" s="7">
        <v>990</v>
      </c>
      <c r="T755" s="3">
        <f t="shared" si="125"/>
        <v>35758.799999999996</v>
      </c>
      <c r="U755" s="7">
        <v>36120</v>
      </c>
      <c r="V755" s="7">
        <v>29930</v>
      </c>
      <c r="W755" s="3" t="str">
        <f t="shared" si="126"/>
        <v xml:space="preserve"> </v>
      </c>
      <c r="X755" s="3" t="str">
        <f t="shared" si="127"/>
        <v xml:space="preserve"> </v>
      </c>
      <c r="Y755" s="3" t="str">
        <f t="shared" si="128"/>
        <v xml:space="preserve"> </v>
      </c>
      <c r="AA755" s="3" t="str">
        <f t="shared" si="129"/>
        <v xml:space="preserve"> </v>
      </c>
      <c r="AB755" s="3" t="str">
        <f t="shared" si="130"/>
        <v xml:space="preserve"> </v>
      </c>
      <c r="AC755" s="3" t="str">
        <f t="shared" si="131"/>
        <v xml:space="preserve"> </v>
      </c>
    </row>
    <row r="756" spans="1:29" x14ac:dyDescent="0.2">
      <c r="A756" s="2" t="s">
        <v>339</v>
      </c>
      <c r="B756" s="2" t="s">
        <v>340</v>
      </c>
      <c r="C756" s="3">
        <v>29380</v>
      </c>
      <c r="D756" s="3">
        <f t="shared" si="121"/>
        <v>876993</v>
      </c>
      <c r="E756" s="3">
        <v>29850</v>
      </c>
      <c r="F756" s="3">
        <v>28590</v>
      </c>
      <c r="G756" s="7" t="s">
        <v>736</v>
      </c>
      <c r="H756" s="3" t="str">
        <f t="shared" si="122"/>
        <v xml:space="preserve"> </v>
      </c>
      <c r="I756" s="7">
        <v>27780</v>
      </c>
      <c r="J756" s="7">
        <v>25500</v>
      </c>
      <c r="K756" s="7">
        <v>2090</v>
      </c>
      <c r="L756" s="3">
        <f t="shared" si="123"/>
        <v>65040.800000000003</v>
      </c>
      <c r="M756" s="7">
        <v>31120</v>
      </c>
      <c r="N756" s="7">
        <v>30080</v>
      </c>
      <c r="O756" s="7">
        <v>60</v>
      </c>
      <c r="P756" s="3">
        <f t="shared" si="124"/>
        <v>1943.4</v>
      </c>
      <c r="Q756" s="7">
        <v>32390</v>
      </c>
      <c r="R756" s="7">
        <v>32920</v>
      </c>
      <c r="S756" s="7">
        <v>3010</v>
      </c>
      <c r="T756" s="3">
        <f t="shared" si="125"/>
        <v>72691.5</v>
      </c>
      <c r="U756" s="7">
        <v>24150</v>
      </c>
      <c r="V756" s="7">
        <v>22660</v>
      </c>
      <c r="W756" s="3" t="str">
        <f t="shared" si="126"/>
        <v xml:space="preserve"> </v>
      </c>
      <c r="X756" s="3" t="str">
        <f t="shared" si="127"/>
        <v xml:space="preserve"> </v>
      </c>
      <c r="Y756" s="3" t="str">
        <f t="shared" si="128"/>
        <v xml:space="preserve"> </v>
      </c>
      <c r="AA756" s="3" t="str">
        <f t="shared" si="129"/>
        <v xml:space="preserve"> </v>
      </c>
      <c r="AB756" s="3" t="str">
        <f t="shared" si="130"/>
        <v xml:space="preserve"> </v>
      </c>
      <c r="AC756" s="3" t="str">
        <f t="shared" si="131"/>
        <v xml:space="preserve"> </v>
      </c>
    </row>
    <row r="757" spans="1:29" x14ac:dyDescent="0.2">
      <c r="A757" s="2" t="s">
        <v>341</v>
      </c>
      <c r="B757" s="2" t="s">
        <v>342</v>
      </c>
      <c r="C757" s="3">
        <v>367700</v>
      </c>
      <c r="D757" s="3">
        <f t="shared" si="121"/>
        <v>10354432</v>
      </c>
      <c r="E757" s="3">
        <v>28160</v>
      </c>
      <c r="F757" s="3">
        <v>25860</v>
      </c>
      <c r="G757" s="7">
        <v>2980</v>
      </c>
      <c r="H757" s="3">
        <f t="shared" si="122"/>
        <v>77152.2</v>
      </c>
      <c r="I757" s="7">
        <v>25890</v>
      </c>
      <c r="J757" s="7">
        <v>23100</v>
      </c>
      <c r="K757" s="7">
        <v>42680</v>
      </c>
      <c r="L757" s="3">
        <f t="shared" si="123"/>
        <v>1182236</v>
      </c>
      <c r="M757" s="7">
        <v>27700</v>
      </c>
      <c r="N757" s="7">
        <v>23810</v>
      </c>
      <c r="O757" s="7">
        <v>790</v>
      </c>
      <c r="P757" s="3">
        <f t="shared" si="124"/>
        <v>16566.3</v>
      </c>
      <c r="Q757" s="7">
        <v>20970</v>
      </c>
      <c r="R757" s="7">
        <v>19660</v>
      </c>
      <c r="S757" s="7">
        <v>22900</v>
      </c>
      <c r="T757" s="3">
        <f t="shared" si="125"/>
        <v>590820</v>
      </c>
      <c r="U757" s="7">
        <v>25800</v>
      </c>
      <c r="V757" s="7">
        <v>23020</v>
      </c>
      <c r="W757" s="3">
        <f t="shared" si="126"/>
        <v>69350</v>
      </c>
      <c r="X757" s="3">
        <f t="shared" si="127"/>
        <v>1866774.5</v>
      </c>
      <c r="Y757" s="3">
        <f t="shared" si="128"/>
        <v>26918.161499639511</v>
      </c>
      <c r="AA757" s="3">
        <f t="shared" si="129"/>
        <v>298350</v>
      </c>
      <c r="AB757" s="3">
        <f t="shared" si="130"/>
        <v>8487657.5</v>
      </c>
      <c r="AC757" s="3">
        <f t="shared" si="131"/>
        <v>28448.659292776942</v>
      </c>
    </row>
    <row r="758" spans="1:29" x14ac:dyDescent="0.2">
      <c r="A758" s="2" t="s">
        <v>343</v>
      </c>
      <c r="B758" s="2" t="s">
        <v>344</v>
      </c>
      <c r="C758" s="3">
        <v>79970</v>
      </c>
      <c r="D758" s="3">
        <f t="shared" si="121"/>
        <v>2548643.9</v>
      </c>
      <c r="E758" s="3">
        <v>31870</v>
      </c>
      <c r="F758" s="3">
        <v>30530</v>
      </c>
      <c r="G758" s="7">
        <v>750</v>
      </c>
      <c r="H758" s="3">
        <f t="shared" si="122"/>
        <v>22770</v>
      </c>
      <c r="I758" s="7">
        <v>30360</v>
      </c>
      <c r="J758" s="7">
        <v>29040</v>
      </c>
      <c r="K758" s="7">
        <v>6890</v>
      </c>
      <c r="L758" s="3">
        <f t="shared" si="123"/>
        <v>207871.30000000002</v>
      </c>
      <c r="M758" s="7">
        <v>30170</v>
      </c>
      <c r="N758" s="7">
        <v>27650</v>
      </c>
      <c r="O758" s="7">
        <v>140</v>
      </c>
      <c r="P758" s="3">
        <f t="shared" si="124"/>
        <v>3661</v>
      </c>
      <c r="Q758" s="7">
        <v>26150</v>
      </c>
      <c r="R758" s="7">
        <v>23640</v>
      </c>
      <c r="S758" s="7">
        <v>6810</v>
      </c>
      <c r="T758" s="3">
        <f t="shared" si="125"/>
        <v>200077.8</v>
      </c>
      <c r="U758" s="7">
        <v>29380</v>
      </c>
      <c r="V758" s="7">
        <v>27780</v>
      </c>
      <c r="W758" s="3">
        <f t="shared" si="126"/>
        <v>14590</v>
      </c>
      <c r="X758" s="3">
        <f t="shared" si="127"/>
        <v>434380.1</v>
      </c>
      <c r="Y758" s="3">
        <f t="shared" si="128"/>
        <v>29772.453735435229</v>
      </c>
      <c r="AA758" s="3">
        <f t="shared" si="129"/>
        <v>65380</v>
      </c>
      <c r="AB758" s="3">
        <f t="shared" si="130"/>
        <v>2114263.7999999998</v>
      </c>
      <c r="AC758" s="3">
        <f t="shared" si="131"/>
        <v>32338.081982257569</v>
      </c>
    </row>
    <row r="759" spans="1:29" x14ac:dyDescent="0.2">
      <c r="A759" s="2" t="s">
        <v>345</v>
      </c>
      <c r="B759" s="2" t="s">
        <v>346</v>
      </c>
      <c r="C759" s="3">
        <v>46290</v>
      </c>
      <c r="D759" s="3">
        <f t="shared" si="121"/>
        <v>2018244</v>
      </c>
      <c r="E759" s="3">
        <v>43600</v>
      </c>
      <c r="F759" s="3">
        <v>39600</v>
      </c>
      <c r="G759" s="7">
        <v>1010</v>
      </c>
      <c r="H759" s="3">
        <f t="shared" si="122"/>
        <v>39874.799999999996</v>
      </c>
      <c r="I759" s="7">
        <v>39480</v>
      </c>
      <c r="J759" s="7">
        <v>33150</v>
      </c>
      <c r="K759" s="7">
        <v>5720</v>
      </c>
      <c r="L759" s="3">
        <f t="shared" si="123"/>
        <v>244015.19999999998</v>
      </c>
      <c r="M759" s="7">
        <v>42660</v>
      </c>
      <c r="N759" s="7">
        <v>38360</v>
      </c>
      <c r="O759" s="7">
        <v>230</v>
      </c>
      <c r="P759" s="3">
        <f t="shared" si="124"/>
        <v>9972.7999999999993</v>
      </c>
      <c r="Q759" s="7">
        <v>43360</v>
      </c>
      <c r="R759" s="7">
        <v>40320</v>
      </c>
      <c r="S759" s="7">
        <v>4590</v>
      </c>
      <c r="T759" s="3">
        <f t="shared" si="125"/>
        <v>199068.3</v>
      </c>
      <c r="U759" s="7">
        <v>43370</v>
      </c>
      <c r="V759" s="7">
        <v>38630</v>
      </c>
      <c r="W759" s="3">
        <f t="shared" si="126"/>
        <v>11550</v>
      </c>
      <c r="X759" s="3">
        <f t="shared" si="127"/>
        <v>492931.1</v>
      </c>
      <c r="Y759" s="3">
        <f t="shared" si="128"/>
        <v>42678.017316017314</v>
      </c>
      <c r="AA759" s="3">
        <f t="shared" si="129"/>
        <v>34740</v>
      </c>
      <c r="AB759" s="3">
        <f t="shared" si="130"/>
        <v>1525312.9</v>
      </c>
      <c r="AC759" s="3">
        <f t="shared" si="131"/>
        <v>43906.531375935519</v>
      </c>
    </row>
    <row r="760" spans="1:29" x14ac:dyDescent="0.2">
      <c r="A760" s="2" t="s">
        <v>347</v>
      </c>
      <c r="B760" s="2" t="s">
        <v>348</v>
      </c>
      <c r="C760" s="3">
        <v>16310</v>
      </c>
      <c r="D760" s="3">
        <f t="shared" si="121"/>
        <v>477393.7</v>
      </c>
      <c r="E760" s="3">
        <v>29270</v>
      </c>
      <c r="F760" s="3">
        <v>27790</v>
      </c>
      <c r="G760" s="7">
        <v>140</v>
      </c>
      <c r="H760" s="3">
        <f t="shared" si="122"/>
        <v>4670.3999999999996</v>
      </c>
      <c r="I760" s="7">
        <v>33360</v>
      </c>
      <c r="J760" s="7">
        <v>30300</v>
      </c>
      <c r="K760" s="7">
        <v>2010</v>
      </c>
      <c r="L760" s="3">
        <f t="shared" si="123"/>
        <v>61164.3</v>
      </c>
      <c r="M760" s="7">
        <v>30430</v>
      </c>
      <c r="N760" s="7">
        <v>28850</v>
      </c>
      <c r="O760" s="7" t="s">
        <v>202</v>
      </c>
      <c r="P760" s="3" t="str">
        <f t="shared" si="124"/>
        <v xml:space="preserve"> </v>
      </c>
      <c r="Q760" s="7" t="s">
        <v>202</v>
      </c>
      <c r="R760" s="7" t="s">
        <v>202</v>
      </c>
      <c r="S760" s="7">
        <v>1070</v>
      </c>
      <c r="T760" s="3">
        <f t="shared" si="125"/>
        <v>32667.100000000002</v>
      </c>
      <c r="U760" s="7">
        <v>30530</v>
      </c>
      <c r="V760" s="7">
        <v>31170</v>
      </c>
      <c r="W760" s="3" t="str">
        <f t="shared" si="126"/>
        <v xml:space="preserve"> </v>
      </c>
      <c r="X760" s="3" t="str">
        <f t="shared" si="127"/>
        <v xml:space="preserve"> </v>
      </c>
      <c r="Y760" s="3" t="str">
        <f t="shared" si="128"/>
        <v xml:space="preserve"> </v>
      </c>
      <c r="AA760" s="3" t="str">
        <f t="shared" si="129"/>
        <v xml:space="preserve"> </v>
      </c>
      <c r="AB760" s="3" t="str">
        <f t="shared" si="130"/>
        <v xml:space="preserve"> </v>
      </c>
      <c r="AC760" s="3" t="str">
        <f t="shared" si="131"/>
        <v xml:space="preserve"> </v>
      </c>
    </row>
    <row r="761" spans="1:29" x14ac:dyDescent="0.2">
      <c r="A761" s="2" t="s">
        <v>349</v>
      </c>
      <c r="B761" s="2" t="s">
        <v>350</v>
      </c>
      <c r="C761" s="3">
        <v>21380</v>
      </c>
      <c r="D761" s="3">
        <f t="shared" si="121"/>
        <v>743596.4</v>
      </c>
      <c r="E761" s="3">
        <v>34780</v>
      </c>
      <c r="F761" s="3">
        <v>33020</v>
      </c>
      <c r="G761" s="7">
        <v>1700</v>
      </c>
      <c r="H761" s="3">
        <f t="shared" si="122"/>
        <v>55946.999999999993</v>
      </c>
      <c r="I761" s="7">
        <v>32910</v>
      </c>
      <c r="J761" s="7">
        <v>31840</v>
      </c>
      <c r="K761" s="7">
        <v>5170</v>
      </c>
      <c r="L761" s="3">
        <f t="shared" si="123"/>
        <v>182190.80000000002</v>
      </c>
      <c r="M761" s="7">
        <v>35240</v>
      </c>
      <c r="N761" s="7">
        <v>32580</v>
      </c>
      <c r="O761" s="7" t="s">
        <v>202</v>
      </c>
      <c r="P761" s="3" t="str">
        <f t="shared" si="124"/>
        <v xml:space="preserve"> </v>
      </c>
      <c r="Q761" s="7" t="s">
        <v>202</v>
      </c>
      <c r="R761" s="7" t="s">
        <v>202</v>
      </c>
      <c r="S761" s="7">
        <v>2680</v>
      </c>
      <c r="T761" s="3">
        <f t="shared" si="125"/>
        <v>96372.800000000003</v>
      </c>
      <c r="U761" s="7">
        <v>35960</v>
      </c>
      <c r="V761" s="7">
        <v>32710</v>
      </c>
      <c r="W761" s="3" t="str">
        <f t="shared" si="126"/>
        <v xml:space="preserve"> </v>
      </c>
      <c r="X761" s="3" t="str">
        <f t="shared" si="127"/>
        <v xml:space="preserve"> </v>
      </c>
      <c r="Y761" s="3" t="str">
        <f t="shared" si="128"/>
        <v xml:space="preserve"> </v>
      </c>
      <c r="AA761" s="3" t="str">
        <f t="shared" si="129"/>
        <v xml:space="preserve"> </v>
      </c>
      <c r="AB761" s="3" t="str">
        <f t="shared" si="130"/>
        <v xml:space="preserve"> </v>
      </c>
      <c r="AC761" s="3" t="str">
        <f t="shared" si="131"/>
        <v xml:space="preserve"> </v>
      </c>
    </row>
    <row r="762" spans="1:29" x14ac:dyDescent="0.2">
      <c r="A762" s="2" t="s">
        <v>351</v>
      </c>
      <c r="B762" s="2" t="s">
        <v>352</v>
      </c>
      <c r="C762" s="3">
        <v>45760</v>
      </c>
      <c r="D762" s="3">
        <f t="shared" si="121"/>
        <v>1196166.4000000001</v>
      </c>
      <c r="E762" s="3">
        <v>26140</v>
      </c>
      <c r="F762" s="3">
        <v>23120</v>
      </c>
      <c r="G762" s="7">
        <v>1310</v>
      </c>
      <c r="H762" s="3">
        <f t="shared" si="122"/>
        <v>32723.8</v>
      </c>
      <c r="I762" s="7">
        <v>24980</v>
      </c>
      <c r="J762" s="7">
        <v>23540</v>
      </c>
      <c r="K762" s="7">
        <v>5330</v>
      </c>
      <c r="L762" s="3">
        <f t="shared" si="123"/>
        <v>176156.49999999997</v>
      </c>
      <c r="M762" s="7">
        <v>33050</v>
      </c>
      <c r="N762" s="7">
        <v>29030</v>
      </c>
      <c r="O762" s="7">
        <v>170</v>
      </c>
      <c r="P762" s="3">
        <f t="shared" si="124"/>
        <v>3836.9</v>
      </c>
      <c r="Q762" s="7">
        <v>22570</v>
      </c>
      <c r="R762" s="7">
        <v>21180</v>
      </c>
      <c r="S762" s="7">
        <v>3100</v>
      </c>
      <c r="T762" s="3">
        <f t="shared" si="125"/>
        <v>84661</v>
      </c>
      <c r="U762" s="7">
        <v>27310</v>
      </c>
      <c r="V762" s="7">
        <v>22880</v>
      </c>
      <c r="W762" s="3">
        <f t="shared" si="126"/>
        <v>9910</v>
      </c>
      <c r="X762" s="3">
        <f t="shared" si="127"/>
        <v>297378.19999999995</v>
      </c>
      <c r="Y762" s="3">
        <f t="shared" si="128"/>
        <v>30007.891019172548</v>
      </c>
      <c r="AA762" s="3">
        <f t="shared" si="129"/>
        <v>35850</v>
      </c>
      <c r="AB762" s="3">
        <f t="shared" si="130"/>
        <v>898788.20000000019</v>
      </c>
      <c r="AC762" s="3">
        <f t="shared" si="131"/>
        <v>25070.800557880062</v>
      </c>
    </row>
    <row r="763" spans="1:29" x14ac:dyDescent="0.2">
      <c r="A763" s="2" t="s">
        <v>563</v>
      </c>
      <c r="B763" s="2" t="s">
        <v>564</v>
      </c>
      <c r="C763" s="3">
        <v>16800</v>
      </c>
      <c r="D763" s="3">
        <f t="shared" si="121"/>
        <v>533904</v>
      </c>
      <c r="E763" s="3">
        <v>31780</v>
      </c>
      <c r="F763" s="3">
        <v>29830</v>
      </c>
      <c r="G763" s="7" t="s">
        <v>202</v>
      </c>
      <c r="H763" s="3" t="str">
        <f t="shared" si="122"/>
        <v xml:space="preserve"> </v>
      </c>
      <c r="I763" s="7" t="s">
        <v>202</v>
      </c>
      <c r="J763" s="7" t="s">
        <v>202</v>
      </c>
      <c r="K763" s="7">
        <v>1930</v>
      </c>
      <c r="L763" s="3">
        <f t="shared" si="123"/>
        <v>55024.3</v>
      </c>
      <c r="M763" s="7">
        <v>28510</v>
      </c>
      <c r="N763" s="7">
        <v>23930</v>
      </c>
      <c r="O763" s="7" t="s">
        <v>202</v>
      </c>
      <c r="P763" s="3" t="str">
        <f t="shared" si="124"/>
        <v xml:space="preserve"> </v>
      </c>
      <c r="Q763" s="7" t="s">
        <v>202</v>
      </c>
      <c r="R763" s="7" t="s">
        <v>202</v>
      </c>
      <c r="S763" s="7">
        <v>1160</v>
      </c>
      <c r="T763" s="3">
        <f t="shared" si="125"/>
        <v>46945.2</v>
      </c>
      <c r="U763" s="7">
        <v>40470</v>
      </c>
      <c r="V763" s="7">
        <v>36180</v>
      </c>
      <c r="W763" s="3" t="str">
        <f t="shared" si="126"/>
        <v xml:space="preserve"> </v>
      </c>
      <c r="X763" s="3" t="str">
        <f t="shared" si="127"/>
        <v xml:space="preserve"> </v>
      </c>
      <c r="Y763" s="3" t="str">
        <f t="shared" si="128"/>
        <v xml:space="preserve"> </v>
      </c>
      <c r="AA763" s="3" t="str">
        <f t="shared" si="129"/>
        <v xml:space="preserve"> </v>
      </c>
      <c r="AB763" s="3" t="str">
        <f t="shared" si="130"/>
        <v xml:space="preserve"> </v>
      </c>
      <c r="AC763" s="3" t="str">
        <f t="shared" si="131"/>
        <v xml:space="preserve"> </v>
      </c>
    </row>
    <row r="764" spans="1:29" x14ac:dyDescent="0.2">
      <c r="A764" s="2" t="s">
        <v>353</v>
      </c>
      <c r="B764" s="2" t="s">
        <v>354</v>
      </c>
      <c r="C764" s="3">
        <v>16050</v>
      </c>
      <c r="D764" s="3">
        <f t="shared" si="121"/>
        <v>453894</v>
      </c>
      <c r="E764" s="3">
        <v>28280</v>
      </c>
      <c r="F764" s="3">
        <v>26210</v>
      </c>
      <c r="G764" s="7">
        <v>70</v>
      </c>
      <c r="H764" s="3">
        <f t="shared" si="122"/>
        <v>2030.7</v>
      </c>
      <c r="I764" s="7">
        <v>29010</v>
      </c>
      <c r="J764" s="7">
        <v>29350</v>
      </c>
      <c r="K764" s="7">
        <v>1800</v>
      </c>
      <c r="L764" s="3">
        <f t="shared" si="123"/>
        <v>48168</v>
      </c>
      <c r="M764" s="7">
        <v>26760</v>
      </c>
      <c r="N764" s="7">
        <v>24170</v>
      </c>
      <c r="O764" s="7" t="s">
        <v>202</v>
      </c>
      <c r="P764" s="3" t="str">
        <f t="shared" si="124"/>
        <v xml:space="preserve"> </v>
      </c>
      <c r="Q764" s="7" t="s">
        <v>202</v>
      </c>
      <c r="R764" s="7" t="s">
        <v>202</v>
      </c>
      <c r="S764" s="7">
        <v>950</v>
      </c>
      <c r="T764" s="3">
        <f t="shared" si="125"/>
        <v>24301</v>
      </c>
      <c r="U764" s="7">
        <v>25580</v>
      </c>
      <c r="V764" s="7">
        <v>23320</v>
      </c>
      <c r="W764" s="3" t="str">
        <f t="shared" si="126"/>
        <v xml:space="preserve"> </v>
      </c>
      <c r="X764" s="3" t="str">
        <f t="shared" si="127"/>
        <v xml:space="preserve"> </v>
      </c>
      <c r="Y764" s="3" t="str">
        <f t="shared" si="128"/>
        <v xml:space="preserve"> </v>
      </c>
      <c r="AA764" s="3" t="str">
        <f t="shared" si="129"/>
        <v xml:space="preserve"> </v>
      </c>
      <c r="AB764" s="3" t="str">
        <f t="shared" si="130"/>
        <v xml:space="preserve"> </v>
      </c>
      <c r="AC764" s="3" t="str">
        <f t="shared" si="131"/>
        <v xml:space="preserve"> </v>
      </c>
    </row>
    <row r="765" spans="1:29" x14ac:dyDescent="0.2">
      <c r="A765" s="2" t="s">
        <v>355</v>
      </c>
      <c r="B765" s="2" t="s">
        <v>356</v>
      </c>
      <c r="C765" s="3">
        <v>8130</v>
      </c>
      <c r="D765" s="3">
        <f t="shared" si="121"/>
        <v>244062.6</v>
      </c>
      <c r="E765" s="3">
        <v>30020</v>
      </c>
      <c r="F765" s="3">
        <v>28200</v>
      </c>
      <c r="G765" s="7">
        <v>70</v>
      </c>
      <c r="H765" s="3">
        <f t="shared" si="122"/>
        <v>2314.9</v>
      </c>
      <c r="I765" s="7">
        <v>33070</v>
      </c>
      <c r="J765" s="7">
        <v>28710</v>
      </c>
      <c r="K765" s="7">
        <v>530</v>
      </c>
      <c r="L765" s="3">
        <f t="shared" si="123"/>
        <v>14548.5</v>
      </c>
      <c r="M765" s="7">
        <v>27450</v>
      </c>
      <c r="N765" s="7">
        <v>24120</v>
      </c>
      <c r="O765" s="7" t="s">
        <v>202</v>
      </c>
      <c r="P765" s="3" t="str">
        <f t="shared" si="124"/>
        <v xml:space="preserve"> </v>
      </c>
      <c r="Q765" s="7" t="s">
        <v>202</v>
      </c>
      <c r="R765" s="7" t="s">
        <v>202</v>
      </c>
      <c r="S765" s="7">
        <v>470</v>
      </c>
      <c r="T765" s="3">
        <f t="shared" si="125"/>
        <v>11688.9</v>
      </c>
      <c r="U765" s="7">
        <v>24870</v>
      </c>
      <c r="V765" s="7">
        <v>22740</v>
      </c>
      <c r="W765" s="3" t="str">
        <f t="shared" si="126"/>
        <v xml:space="preserve"> </v>
      </c>
      <c r="X765" s="3" t="str">
        <f t="shared" si="127"/>
        <v xml:space="preserve"> </v>
      </c>
      <c r="Y765" s="3" t="str">
        <f t="shared" si="128"/>
        <v xml:space="preserve"> </v>
      </c>
      <c r="AA765" s="3" t="str">
        <f t="shared" si="129"/>
        <v xml:space="preserve"> </v>
      </c>
      <c r="AB765" s="3" t="str">
        <f t="shared" si="130"/>
        <v xml:space="preserve"> </v>
      </c>
      <c r="AC765" s="3" t="str">
        <f t="shared" si="131"/>
        <v xml:space="preserve"> </v>
      </c>
    </row>
    <row r="766" spans="1:29" x14ac:dyDescent="0.2">
      <c r="A766" s="2" t="s">
        <v>357</v>
      </c>
      <c r="B766" s="2" t="s">
        <v>358</v>
      </c>
      <c r="C766" s="3">
        <v>8610</v>
      </c>
      <c r="D766" s="3">
        <f t="shared" si="121"/>
        <v>260280.30000000002</v>
      </c>
      <c r="E766" s="3">
        <v>30230</v>
      </c>
      <c r="F766" s="3">
        <v>28390</v>
      </c>
      <c r="G766" s="7">
        <v>230</v>
      </c>
      <c r="H766" s="3">
        <f t="shared" si="122"/>
        <v>6272.0999999999995</v>
      </c>
      <c r="I766" s="7">
        <v>27270</v>
      </c>
      <c r="J766" s="7">
        <v>27070</v>
      </c>
      <c r="K766" s="7">
        <v>1000</v>
      </c>
      <c r="L766" s="3">
        <f t="shared" si="123"/>
        <v>30400</v>
      </c>
      <c r="M766" s="7">
        <v>30400</v>
      </c>
      <c r="N766" s="7">
        <v>28690</v>
      </c>
      <c r="O766" s="7" t="s">
        <v>736</v>
      </c>
      <c r="P766" s="3" t="str">
        <f t="shared" si="124"/>
        <v xml:space="preserve"> </v>
      </c>
      <c r="Q766" s="7">
        <v>26440</v>
      </c>
      <c r="R766" s="7">
        <v>26680</v>
      </c>
      <c r="S766" s="7">
        <v>790</v>
      </c>
      <c r="T766" s="3">
        <f t="shared" si="125"/>
        <v>21883</v>
      </c>
      <c r="U766" s="7">
        <v>27700</v>
      </c>
      <c r="V766" s="7">
        <v>23680</v>
      </c>
      <c r="W766" s="3" t="str">
        <f t="shared" si="126"/>
        <v xml:space="preserve"> </v>
      </c>
      <c r="X766" s="3" t="str">
        <f t="shared" si="127"/>
        <v xml:space="preserve"> </v>
      </c>
      <c r="Y766" s="3" t="str">
        <f t="shared" si="128"/>
        <v xml:space="preserve"> </v>
      </c>
      <c r="AA766" s="3" t="str">
        <f t="shared" si="129"/>
        <v xml:space="preserve"> </v>
      </c>
      <c r="AB766" s="3" t="str">
        <f t="shared" si="130"/>
        <v xml:space="preserve"> </v>
      </c>
      <c r="AC766" s="3" t="str">
        <f t="shared" si="131"/>
        <v xml:space="preserve"> </v>
      </c>
    </row>
    <row r="767" spans="1:29" x14ac:dyDescent="0.2">
      <c r="A767" s="2" t="s">
        <v>359</v>
      </c>
      <c r="B767" s="2" t="s">
        <v>360</v>
      </c>
      <c r="C767" s="3">
        <v>31010</v>
      </c>
      <c r="D767" s="3">
        <f t="shared" si="121"/>
        <v>954177.7</v>
      </c>
      <c r="E767" s="3">
        <v>30770</v>
      </c>
      <c r="F767" s="3">
        <v>29300</v>
      </c>
      <c r="G767" s="7" t="s">
        <v>736</v>
      </c>
      <c r="H767" s="3" t="str">
        <f t="shared" si="122"/>
        <v xml:space="preserve"> </v>
      </c>
      <c r="I767" s="7">
        <v>30450</v>
      </c>
      <c r="J767" s="7">
        <v>24890</v>
      </c>
      <c r="K767" s="7">
        <v>2490</v>
      </c>
      <c r="L767" s="3">
        <f t="shared" si="123"/>
        <v>75372.3</v>
      </c>
      <c r="M767" s="7">
        <v>30270</v>
      </c>
      <c r="N767" s="7">
        <v>28100</v>
      </c>
      <c r="O767" s="7">
        <v>70</v>
      </c>
      <c r="P767" s="3">
        <f t="shared" si="124"/>
        <v>2107</v>
      </c>
      <c r="Q767" s="7">
        <v>30100</v>
      </c>
      <c r="R767" s="7">
        <v>28730</v>
      </c>
      <c r="S767" s="7">
        <v>1910</v>
      </c>
      <c r="T767" s="3">
        <f t="shared" si="125"/>
        <v>53747.4</v>
      </c>
      <c r="U767" s="7">
        <v>28140</v>
      </c>
      <c r="V767" s="7">
        <v>23800</v>
      </c>
      <c r="W767" s="3" t="str">
        <f t="shared" si="126"/>
        <v xml:space="preserve"> </v>
      </c>
      <c r="X767" s="3" t="str">
        <f t="shared" si="127"/>
        <v xml:space="preserve"> </v>
      </c>
      <c r="Y767" s="3" t="str">
        <f t="shared" si="128"/>
        <v xml:space="preserve"> </v>
      </c>
      <c r="AA767" s="3" t="str">
        <f t="shared" si="129"/>
        <v xml:space="preserve"> </v>
      </c>
      <c r="AB767" s="3" t="str">
        <f t="shared" si="130"/>
        <v xml:space="preserve"> </v>
      </c>
      <c r="AC767" s="3" t="str">
        <f t="shared" si="131"/>
        <v xml:space="preserve"> </v>
      </c>
    </row>
    <row r="768" spans="1:29" x14ac:dyDescent="0.2">
      <c r="A768" s="2" t="s">
        <v>361</v>
      </c>
      <c r="B768" s="2" t="s">
        <v>362</v>
      </c>
      <c r="C768" s="3">
        <v>95690</v>
      </c>
      <c r="D768" s="3">
        <f t="shared" si="121"/>
        <v>3412305.3999999994</v>
      </c>
      <c r="E768" s="3">
        <v>35660</v>
      </c>
      <c r="F768" s="3">
        <v>34690</v>
      </c>
      <c r="G768" s="7">
        <v>390</v>
      </c>
      <c r="H768" s="3">
        <f t="shared" si="122"/>
        <v>16274.699999999999</v>
      </c>
      <c r="I768" s="7">
        <v>41730</v>
      </c>
      <c r="J768" s="7">
        <v>42010</v>
      </c>
      <c r="K768" s="7">
        <v>5770</v>
      </c>
      <c r="L768" s="3">
        <f t="shared" si="123"/>
        <v>197507.09999999998</v>
      </c>
      <c r="M768" s="7">
        <v>34230</v>
      </c>
      <c r="N768" s="7">
        <v>32200</v>
      </c>
      <c r="O768" s="7" t="s">
        <v>736</v>
      </c>
      <c r="P768" s="3" t="str">
        <f t="shared" si="124"/>
        <v xml:space="preserve"> </v>
      </c>
      <c r="Q768" s="7">
        <v>33850</v>
      </c>
      <c r="R768" s="7">
        <v>33500</v>
      </c>
      <c r="S768" s="7">
        <v>5160</v>
      </c>
      <c r="T768" s="3">
        <f t="shared" si="125"/>
        <v>135862.79999999999</v>
      </c>
      <c r="U768" s="7">
        <v>26330</v>
      </c>
      <c r="V768" s="7">
        <v>23950</v>
      </c>
      <c r="W768" s="3" t="str">
        <f t="shared" si="126"/>
        <v xml:space="preserve"> </v>
      </c>
      <c r="X768" s="3" t="str">
        <f t="shared" si="127"/>
        <v xml:space="preserve"> </v>
      </c>
      <c r="Y768" s="3" t="str">
        <f t="shared" si="128"/>
        <v xml:space="preserve"> </v>
      </c>
      <c r="AA768" s="3" t="str">
        <f t="shared" si="129"/>
        <v xml:space="preserve"> </v>
      </c>
      <c r="AB768" s="3" t="str">
        <f t="shared" si="130"/>
        <v xml:space="preserve"> </v>
      </c>
      <c r="AC768" s="3" t="str">
        <f t="shared" si="131"/>
        <v xml:space="preserve"> </v>
      </c>
    </row>
    <row r="769" spans="1:29" x14ac:dyDescent="0.2">
      <c r="A769" s="2" t="s">
        <v>565</v>
      </c>
      <c r="B769" s="2" t="s">
        <v>566</v>
      </c>
      <c r="C769" s="3">
        <v>17360</v>
      </c>
      <c r="D769" s="3">
        <f t="shared" si="121"/>
        <v>682942.4</v>
      </c>
      <c r="E769" s="3">
        <v>39340</v>
      </c>
      <c r="F769" s="3">
        <v>41210</v>
      </c>
      <c r="G769" s="7" t="s">
        <v>202</v>
      </c>
      <c r="H769" s="3" t="str">
        <f t="shared" si="122"/>
        <v xml:space="preserve"> </v>
      </c>
      <c r="I769" s="7" t="s">
        <v>202</v>
      </c>
      <c r="J769" s="7" t="s">
        <v>202</v>
      </c>
      <c r="K769" s="7">
        <v>390</v>
      </c>
      <c r="L769" s="3">
        <f t="shared" si="123"/>
        <v>10580.699999999999</v>
      </c>
      <c r="M769" s="7">
        <v>27130</v>
      </c>
      <c r="N769" s="7">
        <v>26190</v>
      </c>
      <c r="O769" s="7" t="s">
        <v>202</v>
      </c>
      <c r="P769" s="3" t="str">
        <f t="shared" si="124"/>
        <v xml:space="preserve"> </v>
      </c>
      <c r="Q769" s="7" t="s">
        <v>202</v>
      </c>
      <c r="R769" s="7" t="s">
        <v>202</v>
      </c>
      <c r="S769" s="7">
        <v>280</v>
      </c>
      <c r="T769" s="3">
        <f t="shared" si="125"/>
        <v>6742.4</v>
      </c>
      <c r="U769" s="7">
        <v>24080</v>
      </c>
      <c r="V769" s="7">
        <v>22760</v>
      </c>
      <c r="W769" s="3" t="str">
        <f t="shared" si="126"/>
        <v xml:space="preserve"> </v>
      </c>
      <c r="X769" s="3" t="str">
        <f t="shared" si="127"/>
        <v xml:space="preserve"> </v>
      </c>
      <c r="Y769" s="3" t="str">
        <f t="shared" si="128"/>
        <v xml:space="preserve"> </v>
      </c>
      <c r="AA769" s="3" t="str">
        <f t="shared" si="129"/>
        <v xml:space="preserve"> </v>
      </c>
      <c r="AB769" s="3" t="str">
        <f t="shared" si="130"/>
        <v xml:space="preserve"> </v>
      </c>
      <c r="AC769" s="3" t="str">
        <f t="shared" si="131"/>
        <v xml:space="preserve"> </v>
      </c>
    </row>
    <row r="770" spans="1:29" x14ac:dyDescent="0.2">
      <c r="A770" s="2" t="s">
        <v>363</v>
      </c>
      <c r="B770" s="2" t="s">
        <v>364</v>
      </c>
      <c r="C770" s="3">
        <v>419840</v>
      </c>
      <c r="D770" s="3">
        <f t="shared" si="121"/>
        <v>10336460.800000001</v>
      </c>
      <c r="E770" s="3">
        <v>24620</v>
      </c>
      <c r="F770" s="3">
        <v>22810</v>
      </c>
      <c r="G770" s="7">
        <v>4660</v>
      </c>
      <c r="H770" s="3">
        <f t="shared" si="122"/>
        <v>112399.20000000001</v>
      </c>
      <c r="I770" s="7">
        <v>24120</v>
      </c>
      <c r="J770" s="7">
        <v>22030</v>
      </c>
      <c r="K770" s="7">
        <v>40740</v>
      </c>
      <c r="L770" s="3">
        <f t="shared" si="123"/>
        <v>995278.2</v>
      </c>
      <c r="M770" s="7">
        <v>24430</v>
      </c>
      <c r="N770" s="7">
        <v>22280</v>
      </c>
      <c r="O770" s="7">
        <v>1480</v>
      </c>
      <c r="P770" s="3">
        <f t="shared" si="124"/>
        <v>35209.199999999997</v>
      </c>
      <c r="Q770" s="7">
        <v>23790</v>
      </c>
      <c r="R770" s="7">
        <v>22690</v>
      </c>
      <c r="S770" s="7">
        <v>35940</v>
      </c>
      <c r="T770" s="3">
        <f t="shared" si="125"/>
        <v>829854.6</v>
      </c>
      <c r="U770" s="7">
        <v>23090</v>
      </c>
      <c r="V770" s="7">
        <v>21550</v>
      </c>
      <c r="W770" s="3">
        <f t="shared" si="126"/>
        <v>82820</v>
      </c>
      <c r="X770" s="3">
        <f t="shared" si="127"/>
        <v>1972741.1999999997</v>
      </c>
      <c r="Y770" s="3">
        <f t="shared" si="128"/>
        <v>23819.623279401108</v>
      </c>
      <c r="AA770" s="3">
        <f t="shared" si="129"/>
        <v>337020</v>
      </c>
      <c r="AB770" s="3">
        <f t="shared" si="130"/>
        <v>8363719.6000000015</v>
      </c>
      <c r="AC770" s="3">
        <f t="shared" si="131"/>
        <v>24816.686250074184</v>
      </c>
    </row>
    <row r="771" spans="1:29" x14ac:dyDescent="0.2">
      <c r="A771" s="2" t="s">
        <v>365</v>
      </c>
      <c r="B771" s="2" t="s">
        <v>366</v>
      </c>
      <c r="C771" s="3">
        <v>218740</v>
      </c>
      <c r="D771" s="3">
        <f t="shared" si="121"/>
        <v>6645321.2000000002</v>
      </c>
      <c r="E771" s="3">
        <v>30380</v>
      </c>
      <c r="F771" s="3">
        <v>26940</v>
      </c>
      <c r="G771" s="7">
        <v>2420</v>
      </c>
      <c r="H771" s="3">
        <f t="shared" si="122"/>
        <v>70712.399999999994</v>
      </c>
      <c r="I771" s="7">
        <v>29220</v>
      </c>
      <c r="J771" s="7">
        <v>25690</v>
      </c>
      <c r="K771" s="7">
        <v>18380</v>
      </c>
      <c r="L771" s="3">
        <f t="shared" si="123"/>
        <v>578602.4</v>
      </c>
      <c r="M771" s="7">
        <v>31480</v>
      </c>
      <c r="N771" s="7">
        <v>26900</v>
      </c>
      <c r="O771" s="7">
        <v>850</v>
      </c>
      <c r="P771" s="3">
        <f t="shared" si="124"/>
        <v>26979</v>
      </c>
      <c r="Q771" s="7">
        <v>31740</v>
      </c>
      <c r="R771" s="7">
        <v>25560</v>
      </c>
      <c r="S771" s="7">
        <v>12450</v>
      </c>
      <c r="T771" s="3">
        <f t="shared" si="125"/>
        <v>319840.5</v>
      </c>
      <c r="U771" s="7">
        <v>25690</v>
      </c>
      <c r="V771" s="7">
        <v>21100</v>
      </c>
      <c r="W771" s="3">
        <f t="shared" si="126"/>
        <v>34100</v>
      </c>
      <c r="X771" s="3">
        <f t="shared" si="127"/>
        <v>996134.3</v>
      </c>
      <c r="Y771" s="3">
        <f t="shared" si="128"/>
        <v>29212.149560117301</v>
      </c>
      <c r="AA771" s="3">
        <f t="shared" si="129"/>
        <v>184640</v>
      </c>
      <c r="AB771" s="3">
        <f t="shared" si="130"/>
        <v>5649186.9000000004</v>
      </c>
      <c r="AC771" s="3">
        <f t="shared" si="131"/>
        <v>30595.682950606584</v>
      </c>
    </row>
    <row r="772" spans="1:29" x14ac:dyDescent="0.2">
      <c r="A772" s="2" t="s">
        <v>369</v>
      </c>
      <c r="B772" s="2" t="s">
        <v>370</v>
      </c>
      <c r="C772" s="3">
        <v>6720</v>
      </c>
      <c r="D772" s="3">
        <f t="shared" ref="D772:D823" si="132">IF(AND(C772&lt;&gt;"**",C772&lt;&gt;"x",E772&lt;&gt;"*",E772&lt;&gt;"x"),C772*(E772/1000)," ")</f>
        <v>341577.6</v>
      </c>
      <c r="E772" s="3">
        <v>50830</v>
      </c>
      <c r="F772" s="3">
        <v>47930</v>
      </c>
      <c r="G772" s="7">
        <v>210</v>
      </c>
      <c r="H772" s="3">
        <f t="shared" ref="H772:H823" si="133">IF(AND(G772&lt;&gt;"**",G772&lt;&gt;"x",I772&lt;&gt;"*",I772&lt;&gt;"x",I772&lt;&gt;"#"),G772*(I772/1000)," ")</f>
        <v>9277.7999999999993</v>
      </c>
      <c r="I772" s="7">
        <v>44180</v>
      </c>
      <c r="J772" s="7">
        <v>41010</v>
      </c>
      <c r="K772" s="7">
        <v>1160</v>
      </c>
      <c r="L772" s="3">
        <f t="shared" ref="L772:L823" si="134">IF(AND(K772&lt;&gt;"**",K772&lt;&gt;"x",M772&lt;&gt;"*",M772&lt;&gt;"x",M772&lt;&gt;"#"),K772*(M772/1000)," ")</f>
        <v>62558.8</v>
      </c>
      <c r="M772" s="7">
        <v>53930</v>
      </c>
      <c r="N772" s="7">
        <v>49910</v>
      </c>
      <c r="O772" s="7" t="s">
        <v>202</v>
      </c>
      <c r="P772" s="3" t="str">
        <f t="shared" ref="P772:P823" si="135">IF(AND(O772&lt;&gt;"**",O772&lt;&gt;"x",Q772&lt;&gt;"*",Q772&lt;&gt;"x",Q772&lt;&gt;"#"),O772*(Q772/1000)," ")</f>
        <v xml:space="preserve"> </v>
      </c>
      <c r="Q772" s="7" t="s">
        <v>202</v>
      </c>
      <c r="R772" s="7" t="s">
        <v>202</v>
      </c>
      <c r="S772" s="7">
        <v>630</v>
      </c>
      <c r="T772" s="3">
        <f t="shared" ref="T772:T823" si="136">IF(AND(S772&lt;&gt;"**",S772&lt;&gt;"x",U772&lt;&gt;"*",U772&lt;&gt;"x",U772&lt;&gt;"#"),S772*(U772/1000)," ")</f>
        <v>30781.8</v>
      </c>
      <c r="U772" s="7">
        <v>48860</v>
      </c>
      <c r="V772" s="7">
        <v>44650</v>
      </c>
      <c r="W772" s="3" t="str">
        <f t="shared" ref="W772:W823" si="137">IF(AND(G772&lt;&gt;"**",G772&lt;&gt;" ",G772&lt;&gt;"x",K772&lt;&gt;"**",K772&lt;&gt;" ",K772&lt;&gt;"x",O772&lt;&gt;"**",O772&lt;&gt;" ",O772&lt;&gt;"x",S772&lt;&gt;"**",S772&lt;&gt;" ",S772&lt;&gt;"x"),G772+K772+O772+S772," ")</f>
        <v xml:space="preserve"> </v>
      </c>
      <c r="X772" s="3" t="str">
        <f t="shared" ref="X772:X823" si="138">IF(AND(H772&lt;&gt;" ",L772&lt;&gt;" ",P772&lt;&gt;" ",T772&lt;&gt;" "),H772+L772+P772+T772," ")</f>
        <v xml:space="preserve"> </v>
      </c>
      <c r="Y772" s="3" t="str">
        <f t="shared" ref="Y772:Y823" si="139">IF(AND(X772&lt;&gt;" ",W772&lt;&gt;" "),(X772*1000)/W772," ")</f>
        <v xml:space="preserve"> </v>
      </c>
      <c r="AA772" s="3" t="str">
        <f t="shared" ref="AA772:AA823" si="140">IF(AND(C772&lt;&gt;" ",W772&lt;&gt;" "),C772-W772," ")</f>
        <v xml:space="preserve"> </v>
      </c>
      <c r="AB772" s="3" t="str">
        <f t="shared" ref="AB772:AB823" si="141">IF(AND(D772&lt;&gt;" ",X772&lt;&gt;" "),D772-X772," ")</f>
        <v xml:space="preserve"> </v>
      </c>
      <c r="AC772" s="3" t="str">
        <f t="shared" ref="AC772:AC823" si="142">IF(AND(AB772&lt;&gt;" ",AA772&lt;&gt;" "),(AB772*1000)/AA772," ")</f>
        <v xml:space="preserve"> </v>
      </c>
    </row>
    <row r="773" spans="1:29" x14ac:dyDescent="0.2">
      <c r="A773" s="2" t="s">
        <v>371</v>
      </c>
      <c r="B773" s="2" t="s">
        <v>372</v>
      </c>
      <c r="C773" s="3">
        <v>168910</v>
      </c>
      <c r="D773" s="3">
        <f t="shared" si="132"/>
        <v>7969173.7999999998</v>
      </c>
      <c r="E773" s="3">
        <v>47180</v>
      </c>
      <c r="F773" s="3">
        <v>45180</v>
      </c>
      <c r="G773" s="7">
        <v>3050</v>
      </c>
      <c r="H773" s="3">
        <f t="shared" si="133"/>
        <v>132461.5</v>
      </c>
      <c r="I773" s="7">
        <v>43430</v>
      </c>
      <c r="J773" s="7">
        <v>43240</v>
      </c>
      <c r="K773" s="7">
        <v>20310</v>
      </c>
      <c r="L773" s="3">
        <f t="shared" si="134"/>
        <v>966552.9</v>
      </c>
      <c r="M773" s="7">
        <v>47590</v>
      </c>
      <c r="N773" s="7">
        <v>45500</v>
      </c>
      <c r="O773" s="7">
        <v>1040</v>
      </c>
      <c r="P773" s="3">
        <f t="shared" si="135"/>
        <v>42192.800000000003</v>
      </c>
      <c r="Q773" s="7">
        <v>40570</v>
      </c>
      <c r="R773" s="7">
        <v>37590</v>
      </c>
      <c r="S773" s="7">
        <v>14720</v>
      </c>
      <c r="T773" s="3">
        <f t="shared" si="136"/>
        <v>687718.40000000002</v>
      </c>
      <c r="U773" s="7">
        <v>46720</v>
      </c>
      <c r="V773" s="7">
        <v>45270</v>
      </c>
      <c r="W773" s="3">
        <f t="shared" si="137"/>
        <v>39120</v>
      </c>
      <c r="X773" s="3">
        <f t="shared" si="138"/>
        <v>1828925.6</v>
      </c>
      <c r="Y773" s="3">
        <f t="shared" si="139"/>
        <v>46751.676891615542</v>
      </c>
      <c r="AA773" s="3">
        <f t="shared" si="140"/>
        <v>129790</v>
      </c>
      <c r="AB773" s="3">
        <f t="shared" si="141"/>
        <v>6140248.1999999993</v>
      </c>
      <c r="AC773" s="3">
        <f t="shared" si="142"/>
        <v>47309.100855227669</v>
      </c>
    </row>
    <row r="774" spans="1:29" x14ac:dyDescent="0.2">
      <c r="A774" s="2" t="s">
        <v>373</v>
      </c>
      <c r="B774" s="2" t="s">
        <v>374</v>
      </c>
      <c r="C774" s="3">
        <v>197300</v>
      </c>
      <c r="D774" s="3">
        <f t="shared" si="132"/>
        <v>10936339</v>
      </c>
      <c r="E774" s="3">
        <v>55430</v>
      </c>
      <c r="F774" s="3">
        <v>53240</v>
      </c>
      <c r="G774" s="7">
        <v>2790</v>
      </c>
      <c r="H774" s="3">
        <f t="shared" si="133"/>
        <v>145917</v>
      </c>
      <c r="I774" s="7">
        <v>52300</v>
      </c>
      <c r="J774" s="7">
        <v>49640</v>
      </c>
      <c r="K774" s="7">
        <v>19500</v>
      </c>
      <c r="L774" s="3">
        <f t="shared" si="134"/>
        <v>1129635</v>
      </c>
      <c r="M774" s="7">
        <v>57930</v>
      </c>
      <c r="N774" s="7">
        <v>57040</v>
      </c>
      <c r="O774" s="7">
        <v>1190</v>
      </c>
      <c r="P774" s="3">
        <f t="shared" si="135"/>
        <v>64033.9</v>
      </c>
      <c r="Q774" s="7">
        <v>53810</v>
      </c>
      <c r="R774" s="7">
        <v>49550</v>
      </c>
      <c r="S774" s="7">
        <v>16250</v>
      </c>
      <c r="T774" s="3">
        <f t="shared" si="136"/>
        <v>894562.5</v>
      </c>
      <c r="U774" s="7">
        <v>55050</v>
      </c>
      <c r="V774" s="7">
        <v>52470</v>
      </c>
      <c r="W774" s="3">
        <f t="shared" si="137"/>
        <v>39730</v>
      </c>
      <c r="X774" s="3">
        <f t="shared" si="138"/>
        <v>2234148.4</v>
      </c>
      <c r="Y774" s="3">
        <f t="shared" si="139"/>
        <v>56233.284671532849</v>
      </c>
      <c r="AA774" s="3">
        <f t="shared" si="140"/>
        <v>157570</v>
      </c>
      <c r="AB774" s="3">
        <f t="shared" si="141"/>
        <v>8702190.5999999996</v>
      </c>
      <c r="AC774" s="3">
        <f t="shared" si="142"/>
        <v>55227.458272513803</v>
      </c>
    </row>
    <row r="775" spans="1:29" x14ac:dyDescent="0.2">
      <c r="A775" s="2" t="s">
        <v>567</v>
      </c>
      <c r="B775" s="2" t="s">
        <v>568</v>
      </c>
      <c r="C775" s="3">
        <v>66270</v>
      </c>
      <c r="D775" s="3">
        <f t="shared" si="132"/>
        <v>8532925.1999999993</v>
      </c>
      <c r="E775" s="3">
        <v>128760</v>
      </c>
      <c r="F775" s="3">
        <v>114200</v>
      </c>
      <c r="G775" s="7" t="s">
        <v>202</v>
      </c>
      <c r="H775" s="3" t="str">
        <f t="shared" si="133"/>
        <v xml:space="preserve"> </v>
      </c>
      <c r="I775" s="7" t="s">
        <v>202</v>
      </c>
      <c r="J775" s="7" t="s">
        <v>202</v>
      </c>
      <c r="K775" s="7">
        <v>6420</v>
      </c>
      <c r="L775" s="3">
        <f t="shared" si="134"/>
        <v>775022.4</v>
      </c>
      <c r="M775" s="7">
        <v>120720</v>
      </c>
      <c r="N775" s="7">
        <v>113360</v>
      </c>
      <c r="O775" s="7">
        <v>40</v>
      </c>
      <c r="P775" s="3">
        <f t="shared" si="135"/>
        <v>3687.6</v>
      </c>
      <c r="Q775" s="7">
        <v>92190</v>
      </c>
      <c r="R775" s="7">
        <v>90020</v>
      </c>
      <c r="S775" s="7">
        <v>4760</v>
      </c>
      <c r="T775" s="3">
        <f t="shared" si="136"/>
        <v>674444.4</v>
      </c>
      <c r="U775" s="7">
        <v>141690</v>
      </c>
      <c r="V775" s="7">
        <v>119130</v>
      </c>
      <c r="W775" s="3" t="str">
        <f t="shared" si="137"/>
        <v xml:space="preserve"> </v>
      </c>
      <c r="X775" s="3" t="str">
        <f t="shared" si="138"/>
        <v xml:space="preserve"> </v>
      </c>
      <c r="Y775" s="3" t="str">
        <f t="shared" si="139"/>
        <v xml:space="preserve"> </v>
      </c>
      <c r="AA775" s="3" t="str">
        <f t="shared" si="140"/>
        <v xml:space="preserve"> </v>
      </c>
      <c r="AB775" s="3" t="str">
        <f t="shared" si="141"/>
        <v xml:space="preserve"> </v>
      </c>
      <c r="AC775" s="3" t="str">
        <f t="shared" si="142"/>
        <v xml:space="preserve"> </v>
      </c>
    </row>
    <row r="776" spans="1:29" x14ac:dyDescent="0.2">
      <c r="A776" s="2" t="s">
        <v>375</v>
      </c>
      <c r="B776" s="2" t="s">
        <v>376</v>
      </c>
      <c r="C776" s="3">
        <v>34990</v>
      </c>
      <c r="D776" s="3">
        <f t="shared" si="132"/>
        <v>2804098.6</v>
      </c>
      <c r="E776" s="3">
        <v>80140</v>
      </c>
      <c r="F776" s="3">
        <v>73280</v>
      </c>
      <c r="G776" s="7">
        <v>1420</v>
      </c>
      <c r="H776" s="3">
        <f t="shared" si="133"/>
        <v>99456.8</v>
      </c>
      <c r="I776" s="7">
        <v>70040</v>
      </c>
      <c r="J776" s="7">
        <v>65390</v>
      </c>
      <c r="K776" s="7">
        <v>2970</v>
      </c>
      <c r="L776" s="3">
        <f t="shared" si="134"/>
        <v>242916.30000000002</v>
      </c>
      <c r="M776" s="7">
        <v>81790</v>
      </c>
      <c r="N776" s="7">
        <v>78620</v>
      </c>
      <c r="O776" s="7">
        <v>150</v>
      </c>
      <c r="P776" s="3">
        <f t="shared" si="135"/>
        <v>12457.5</v>
      </c>
      <c r="Q776" s="7">
        <v>83050</v>
      </c>
      <c r="R776" s="7">
        <v>82310</v>
      </c>
      <c r="S776" s="7">
        <v>5290</v>
      </c>
      <c r="T776" s="3">
        <f t="shared" si="136"/>
        <v>480808.1</v>
      </c>
      <c r="U776" s="7">
        <v>90890</v>
      </c>
      <c r="V776" s="7">
        <v>81900</v>
      </c>
      <c r="W776" s="3">
        <f t="shared" si="137"/>
        <v>9830</v>
      </c>
      <c r="X776" s="3">
        <f t="shared" si="138"/>
        <v>835638.7</v>
      </c>
      <c r="Y776" s="3">
        <f t="shared" si="139"/>
        <v>85009.02339776195</v>
      </c>
      <c r="AA776" s="3">
        <f t="shared" si="140"/>
        <v>25160</v>
      </c>
      <c r="AB776" s="3">
        <f t="shared" si="141"/>
        <v>1968459.9000000001</v>
      </c>
      <c r="AC776" s="3">
        <f t="shared" si="142"/>
        <v>78237.674880763123</v>
      </c>
    </row>
    <row r="777" spans="1:29" x14ac:dyDescent="0.2">
      <c r="A777" s="2" t="s">
        <v>377</v>
      </c>
      <c r="B777" s="2" t="s">
        <v>378</v>
      </c>
      <c r="C777" s="3">
        <v>23260</v>
      </c>
      <c r="D777" s="3">
        <f t="shared" si="132"/>
        <v>2754681.8000000003</v>
      </c>
      <c r="E777" s="3">
        <v>118430</v>
      </c>
      <c r="F777" s="3">
        <v>122530</v>
      </c>
      <c r="G777" s="7">
        <v>410</v>
      </c>
      <c r="H777" s="3">
        <f t="shared" si="133"/>
        <v>41959.4</v>
      </c>
      <c r="I777" s="7">
        <v>102340</v>
      </c>
      <c r="J777" s="7">
        <v>96840</v>
      </c>
      <c r="K777" s="7">
        <v>2420</v>
      </c>
      <c r="L777" s="3">
        <f t="shared" si="134"/>
        <v>298870</v>
      </c>
      <c r="M777" s="7">
        <v>123500</v>
      </c>
      <c r="N777" s="7">
        <v>128740</v>
      </c>
      <c r="O777" s="7">
        <v>420</v>
      </c>
      <c r="P777" s="3">
        <f t="shared" si="135"/>
        <v>48829.200000000004</v>
      </c>
      <c r="Q777" s="7">
        <v>116260</v>
      </c>
      <c r="R777" s="7">
        <v>117480</v>
      </c>
      <c r="S777" s="7" t="s">
        <v>202</v>
      </c>
      <c r="T777" s="3" t="str">
        <f t="shared" si="136"/>
        <v xml:space="preserve"> </v>
      </c>
      <c r="U777" s="7" t="s">
        <v>202</v>
      </c>
      <c r="V777" s="7" t="s">
        <v>202</v>
      </c>
      <c r="W777" s="3" t="str">
        <f t="shared" si="137"/>
        <v xml:space="preserve"> </v>
      </c>
      <c r="X777" s="3" t="str">
        <f t="shared" si="138"/>
        <v xml:space="preserve"> </v>
      </c>
      <c r="Y777" s="3" t="str">
        <f t="shared" si="139"/>
        <v xml:space="preserve"> </v>
      </c>
      <c r="AA777" s="3" t="str">
        <f t="shared" si="140"/>
        <v xml:space="preserve"> </v>
      </c>
      <c r="AB777" s="3" t="str">
        <f t="shared" si="141"/>
        <v xml:space="preserve"> </v>
      </c>
      <c r="AC777" s="3" t="str">
        <f t="shared" si="142"/>
        <v xml:space="preserve"> </v>
      </c>
    </row>
    <row r="778" spans="1:29" x14ac:dyDescent="0.2">
      <c r="A778" s="2" t="s">
        <v>379</v>
      </c>
      <c r="B778" s="2" t="s">
        <v>380</v>
      </c>
      <c r="C778" s="3">
        <v>6990</v>
      </c>
      <c r="D778" s="3">
        <f t="shared" si="132"/>
        <v>351387.30000000005</v>
      </c>
      <c r="E778" s="3">
        <v>50270</v>
      </c>
      <c r="F778" s="3">
        <v>48080</v>
      </c>
      <c r="G778" s="7">
        <v>90</v>
      </c>
      <c r="H778" s="3">
        <f t="shared" si="133"/>
        <v>4602.6000000000004</v>
      </c>
      <c r="I778" s="7">
        <v>51140</v>
      </c>
      <c r="J778" s="7">
        <v>51610</v>
      </c>
      <c r="K778" s="7">
        <v>480</v>
      </c>
      <c r="L778" s="3">
        <f t="shared" si="134"/>
        <v>26712</v>
      </c>
      <c r="M778" s="7">
        <v>55650</v>
      </c>
      <c r="N778" s="7">
        <v>54160</v>
      </c>
      <c r="O778" s="7" t="s">
        <v>202</v>
      </c>
      <c r="P778" s="3" t="str">
        <f t="shared" si="135"/>
        <v xml:space="preserve"> </v>
      </c>
      <c r="Q778" s="7" t="s">
        <v>202</v>
      </c>
      <c r="R778" s="7" t="s">
        <v>202</v>
      </c>
      <c r="S778" s="7">
        <v>1020</v>
      </c>
      <c r="T778" s="3">
        <f t="shared" si="136"/>
        <v>51734.400000000001</v>
      </c>
      <c r="U778" s="7">
        <v>50720</v>
      </c>
      <c r="V778" s="7">
        <v>46430</v>
      </c>
      <c r="W778" s="3" t="str">
        <f t="shared" si="137"/>
        <v xml:space="preserve"> </v>
      </c>
      <c r="X778" s="3" t="str">
        <f t="shared" si="138"/>
        <v xml:space="preserve"> </v>
      </c>
      <c r="Y778" s="3" t="str">
        <f t="shared" si="139"/>
        <v xml:space="preserve"> </v>
      </c>
      <c r="AA778" s="3" t="str">
        <f t="shared" si="140"/>
        <v xml:space="preserve"> </v>
      </c>
      <c r="AB778" s="3" t="str">
        <f t="shared" si="141"/>
        <v xml:space="preserve"> </v>
      </c>
      <c r="AC778" s="3" t="str">
        <f t="shared" si="142"/>
        <v xml:space="preserve"> </v>
      </c>
    </row>
    <row r="779" spans="1:29" x14ac:dyDescent="0.2">
      <c r="A779" s="2" t="s">
        <v>569</v>
      </c>
      <c r="B779" s="2" t="s">
        <v>570</v>
      </c>
      <c r="C779" s="3">
        <v>84960</v>
      </c>
      <c r="D779" s="3">
        <f t="shared" si="132"/>
        <v>3597206.4000000004</v>
      </c>
      <c r="E779" s="3">
        <v>42340</v>
      </c>
      <c r="F779" s="3">
        <v>37240</v>
      </c>
      <c r="G779" s="7" t="s">
        <v>202</v>
      </c>
      <c r="H779" s="3" t="str">
        <f t="shared" si="133"/>
        <v xml:space="preserve"> </v>
      </c>
      <c r="I779" s="7" t="s">
        <v>202</v>
      </c>
      <c r="J779" s="7" t="s">
        <v>202</v>
      </c>
      <c r="K779" s="7">
        <v>9670</v>
      </c>
      <c r="L779" s="3">
        <f t="shared" si="134"/>
        <v>366106.2</v>
      </c>
      <c r="M779" s="7">
        <v>37860</v>
      </c>
      <c r="N779" s="7">
        <v>35520</v>
      </c>
      <c r="O779" s="7" t="s">
        <v>202</v>
      </c>
      <c r="P779" s="3" t="str">
        <f t="shared" si="135"/>
        <v xml:space="preserve"> </v>
      </c>
      <c r="Q779" s="7" t="s">
        <v>202</v>
      </c>
      <c r="R779" s="7" t="s">
        <v>202</v>
      </c>
      <c r="S779" s="7">
        <v>8020</v>
      </c>
      <c r="T779" s="3">
        <f t="shared" si="136"/>
        <v>382393.59999999998</v>
      </c>
      <c r="U779" s="7">
        <v>47680</v>
      </c>
      <c r="V779" s="7">
        <v>42840</v>
      </c>
      <c r="W779" s="3" t="str">
        <f t="shared" si="137"/>
        <v xml:space="preserve"> </v>
      </c>
      <c r="X779" s="3" t="str">
        <f t="shared" si="138"/>
        <v xml:space="preserve"> </v>
      </c>
      <c r="Y779" s="3" t="str">
        <f t="shared" si="139"/>
        <v xml:space="preserve"> </v>
      </c>
      <c r="AA779" s="3" t="str">
        <f t="shared" si="140"/>
        <v xml:space="preserve"> </v>
      </c>
      <c r="AB779" s="3" t="str">
        <f t="shared" si="141"/>
        <v xml:space="preserve"> </v>
      </c>
      <c r="AC779" s="3" t="str">
        <f t="shared" si="142"/>
        <v xml:space="preserve"> </v>
      </c>
    </row>
    <row r="780" spans="1:29" x14ac:dyDescent="0.2">
      <c r="A780" s="2" t="s">
        <v>381</v>
      </c>
      <c r="B780" s="2" t="s">
        <v>382</v>
      </c>
      <c r="C780" s="3">
        <v>18540</v>
      </c>
      <c r="D780" s="3">
        <f t="shared" si="132"/>
        <v>461646</v>
      </c>
      <c r="E780" s="3">
        <v>24900</v>
      </c>
      <c r="F780" s="3">
        <v>23440</v>
      </c>
      <c r="G780" s="7">
        <v>370</v>
      </c>
      <c r="H780" s="3">
        <f t="shared" si="133"/>
        <v>9893.7999999999993</v>
      </c>
      <c r="I780" s="7">
        <v>26740</v>
      </c>
      <c r="J780" s="7">
        <v>24370</v>
      </c>
      <c r="K780" s="7">
        <v>760</v>
      </c>
      <c r="L780" s="3">
        <f t="shared" si="134"/>
        <v>21226.799999999999</v>
      </c>
      <c r="M780" s="7">
        <v>27930</v>
      </c>
      <c r="N780" s="7">
        <v>25760</v>
      </c>
      <c r="O780" s="7">
        <v>70</v>
      </c>
      <c r="P780" s="3">
        <f t="shared" si="135"/>
        <v>1458.8</v>
      </c>
      <c r="Q780" s="7">
        <v>20840</v>
      </c>
      <c r="R780" s="7">
        <v>20020</v>
      </c>
      <c r="S780" s="7">
        <v>610</v>
      </c>
      <c r="T780" s="3">
        <f t="shared" si="136"/>
        <v>14249.6</v>
      </c>
      <c r="U780" s="7">
        <v>23360</v>
      </c>
      <c r="V780" s="7">
        <v>22670</v>
      </c>
      <c r="W780" s="3">
        <f t="shared" si="137"/>
        <v>1810</v>
      </c>
      <c r="X780" s="3">
        <f t="shared" si="138"/>
        <v>46829</v>
      </c>
      <c r="Y780" s="3">
        <f t="shared" si="139"/>
        <v>25872.375690607736</v>
      </c>
      <c r="AA780" s="3">
        <f t="shared" si="140"/>
        <v>16730</v>
      </c>
      <c r="AB780" s="3">
        <f t="shared" si="141"/>
        <v>414817</v>
      </c>
      <c r="AC780" s="3">
        <f t="shared" si="142"/>
        <v>24794.799760908547</v>
      </c>
    </row>
    <row r="781" spans="1:29" x14ac:dyDescent="0.2">
      <c r="A781" s="2" t="s">
        <v>383</v>
      </c>
      <c r="B781" s="2" t="s">
        <v>384</v>
      </c>
      <c r="C781" s="3">
        <v>162840</v>
      </c>
      <c r="D781" s="3">
        <f t="shared" si="132"/>
        <v>6264454.7999999998</v>
      </c>
      <c r="E781" s="3">
        <v>38470</v>
      </c>
      <c r="F781" s="3">
        <v>36600</v>
      </c>
      <c r="G781" s="7">
        <v>3250</v>
      </c>
      <c r="H781" s="3">
        <f t="shared" si="133"/>
        <v>98052.5</v>
      </c>
      <c r="I781" s="7">
        <v>30170</v>
      </c>
      <c r="J781" s="7">
        <v>29270</v>
      </c>
      <c r="K781" s="7">
        <v>22630</v>
      </c>
      <c r="L781" s="3">
        <f t="shared" si="134"/>
        <v>960869.8</v>
      </c>
      <c r="M781" s="7">
        <v>42460</v>
      </c>
      <c r="N781" s="7">
        <v>42140</v>
      </c>
      <c r="O781" s="7">
        <v>1120</v>
      </c>
      <c r="P781" s="3">
        <f t="shared" si="135"/>
        <v>33756.800000000003</v>
      </c>
      <c r="Q781" s="7">
        <v>30140</v>
      </c>
      <c r="R781" s="7">
        <v>28670</v>
      </c>
      <c r="S781" s="7">
        <v>9550</v>
      </c>
      <c r="T781" s="3">
        <f t="shared" si="136"/>
        <v>328520</v>
      </c>
      <c r="U781" s="7">
        <v>34400</v>
      </c>
      <c r="V781" s="7">
        <v>34930</v>
      </c>
      <c r="W781" s="3">
        <f t="shared" si="137"/>
        <v>36550</v>
      </c>
      <c r="X781" s="3">
        <f t="shared" si="138"/>
        <v>1421199.1</v>
      </c>
      <c r="Y781" s="3">
        <f t="shared" si="139"/>
        <v>38883.696306429549</v>
      </c>
      <c r="AA781" s="3">
        <f t="shared" si="140"/>
        <v>126290</v>
      </c>
      <c r="AB781" s="3">
        <f t="shared" si="141"/>
        <v>4843255.6999999993</v>
      </c>
      <c r="AC781" s="3">
        <f t="shared" si="142"/>
        <v>38350.270805289409</v>
      </c>
    </row>
    <row r="782" spans="1:29" x14ac:dyDescent="0.2">
      <c r="A782" s="2" t="s">
        <v>385</v>
      </c>
      <c r="B782" s="2" t="s">
        <v>386</v>
      </c>
      <c r="C782" s="3">
        <v>489750</v>
      </c>
      <c r="D782" s="3">
        <f t="shared" si="132"/>
        <v>14276212.5</v>
      </c>
      <c r="E782" s="3">
        <v>29150</v>
      </c>
      <c r="F782" s="3">
        <v>28080</v>
      </c>
      <c r="G782" s="7">
        <v>7010</v>
      </c>
      <c r="H782" s="3">
        <f t="shared" si="133"/>
        <v>186956.7</v>
      </c>
      <c r="I782" s="7">
        <v>26670</v>
      </c>
      <c r="J782" s="7">
        <v>26780</v>
      </c>
      <c r="K782" s="7">
        <v>28430</v>
      </c>
      <c r="L782" s="3">
        <f t="shared" si="134"/>
        <v>943307.4</v>
      </c>
      <c r="M782" s="7">
        <v>33180</v>
      </c>
      <c r="N782" s="7">
        <v>32720</v>
      </c>
      <c r="O782" s="7">
        <v>2740</v>
      </c>
      <c r="P782" s="3">
        <f t="shared" si="135"/>
        <v>67157.400000000009</v>
      </c>
      <c r="Q782" s="7">
        <v>24510</v>
      </c>
      <c r="R782" s="7">
        <v>24410</v>
      </c>
      <c r="S782" s="7">
        <v>32710</v>
      </c>
      <c r="T782" s="3">
        <f t="shared" si="136"/>
        <v>790600.70000000007</v>
      </c>
      <c r="U782" s="7">
        <v>24170</v>
      </c>
      <c r="V782" s="7">
        <v>22640</v>
      </c>
      <c r="W782" s="3">
        <f t="shared" si="137"/>
        <v>70890</v>
      </c>
      <c r="X782" s="3">
        <f t="shared" si="138"/>
        <v>1988022.2000000002</v>
      </c>
      <c r="Y782" s="3">
        <f t="shared" si="139"/>
        <v>28043.760756101005</v>
      </c>
      <c r="AA782" s="3">
        <f t="shared" si="140"/>
        <v>418860</v>
      </c>
      <c r="AB782" s="3">
        <f t="shared" si="141"/>
        <v>12288190.300000001</v>
      </c>
      <c r="AC782" s="3">
        <f t="shared" si="142"/>
        <v>29337.225564627799</v>
      </c>
    </row>
    <row r="783" spans="1:29" x14ac:dyDescent="0.2">
      <c r="A783" s="2" t="s">
        <v>387</v>
      </c>
      <c r="B783" s="2" t="s">
        <v>388</v>
      </c>
      <c r="C783" s="3">
        <v>394110</v>
      </c>
      <c r="D783" s="3">
        <f t="shared" si="132"/>
        <v>10928670.300000001</v>
      </c>
      <c r="E783" s="3">
        <v>27730</v>
      </c>
      <c r="F783" s="3">
        <v>22670</v>
      </c>
      <c r="G783" s="7">
        <v>7260</v>
      </c>
      <c r="H783" s="3">
        <f t="shared" si="133"/>
        <v>181717.80000000002</v>
      </c>
      <c r="I783" s="7">
        <v>25030</v>
      </c>
      <c r="J783" s="7">
        <v>20040</v>
      </c>
      <c r="K783" s="7">
        <v>36540</v>
      </c>
      <c r="L783" s="3">
        <f t="shared" si="134"/>
        <v>1160875.8</v>
      </c>
      <c r="M783" s="7">
        <v>31770</v>
      </c>
      <c r="N783" s="7">
        <v>26490</v>
      </c>
      <c r="O783" s="7">
        <v>2160</v>
      </c>
      <c r="P783" s="3">
        <f t="shared" si="135"/>
        <v>57499.200000000004</v>
      </c>
      <c r="Q783" s="7">
        <v>26620</v>
      </c>
      <c r="R783" s="7">
        <v>22810</v>
      </c>
      <c r="S783" s="7">
        <v>35430</v>
      </c>
      <c r="T783" s="3">
        <f t="shared" si="136"/>
        <v>881852.70000000007</v>
      </c>
      <c r="U783" s="7">
        <v>24890</v>
      </c>
      <c r="V783" s="7">
        <v>20550</v>
      </c>
      <c r="W783" s="3">
        <f t="shared" si="137"/>
        <v>81390</v>
      </c>
      <c r="X783" s="3">
        <f t="shared" si="138"/>
        <v>2281945.5</v>
      </c>
      <c r="Y783" s="3">
        <f t="shared" si="139"/>
        <v>28037.172871360119</v>
      </c>
      <c r="AA783" s="3">
        <f t="shared" si="140"/>
        <v>312720</v>
      </c>
      <c r="AB783" s="3">
        <f t="shared" si="141"/>
        <v>8646724.8000000007</v>
      </c>
      <c r="AC783" s="3">
        <f t="shared" si="142"/>
        <v>27650.053722179586</v>
      </c>
    </row>
    <row r="784" spans="1:29" x14ac:dyDescent="0.2">
      <c r="A784" s="2" t="s">
        <v>389</v>
      </c>
      <c r="B784" s="2" t="s">
        <v>390</v>
      </c>
      <c r="C784" s="3">
        <v>1556510</v>
      </c>
      <c r="D784" s="3">
        <f t="shared" si="132"/>
        <v>62820743.600000001</v>
      </c>
      <c r="E784" s="3">
        <v>40360</v>
      </c>
      <c r="F784" s="3">
        <v>38200</v>
      </c>
      <c r="G784" s="7">
        <v>23810</v>
      </c>
      <c r="H784" s="3">
        <f t="shared" si="133"/>
        <v>1013591.7</v>
      </c>
      <c r="I784" s="7">
        <v>42570</v>
      </c>
      <c r="J784" s="7">
        <v>41530</v>
      </c>
      <c r="K784" s="7">
        <v>122660</v>
      </c>
      <c r="L784" s="3">
        <f t="shared" si="134"/>
        <v>5171345.5999999996</v>
      </c>
      <c r="M784" s="7">
        <v>42160</v>
      </c>
      <c r="N784" s="7">
        <v>40710</v>
      </c>
      <c r="O784" s="7">
        <v>9270</v>
      </c>
      <c r="P784" s="3">
        <f t="shared" si="135"/>
        <v>355226.4</v>
      </c>
      <c r="Q784" s="7">
        <v>38320</v>
      </c>
      <c r="R784" s="7">
        <v>36740</v>
      </c>
      <c r="S784" s="7">
        <v>144900</v>
      </c>
      <c r="T784" s="3">
        <f t="shared" si="136"/>
        <v>5853960</v>
      </c>
      <c r="U784" s="7">
        <v>40400</v>
      </c>
      <c r="V784" s="7">
        <v>36010</v>
      </c>
      <c r="W784" s="3">
        <f t="shared" si="137"/>
        <v>300640</v>
      </c>
      <c r="X784" s="3">
        <f t="shared" si="138"/>
        <v>12394123.699999999</v>
      </c>
      <c r="Y784" s="3">
        <f t="shared" si="139"/>
        <v>41225.797299095262</v>
      </c>
      <c r="AA784" s="3">
        <f t="shared" si="140"/>
        <v>1255870</v>
      </c>
      <c r="AB784" s="3">
        <f t="shared" si="141"/>
        <v>50426619.900000006</v>
      </c>
      <c r="AC784" s="3">
        <f t="shared" si="142"/>
        <v>40152.738659256138</v>
      </c>
    </row>
    <row r="785" spans="1:29" x14ac:dyDescent="0.2">
      <c r="A785" s="2" t="s">
        <v>391</v>
      </c>
      <c r="B785" s="2" t="s">
        <v>392</v>
      </c>
      <c r="C785" s="3">
        <v>769010</v>
      </c>
      <c r="D785" s="3">
        <f t="shared" si="132"/>
        <v>26100199.399999999</v>
      </c>
      <c r="E785" s="3">
        <v>33940</v>
      </c>
      <c r="F785" s="3">
        <v>29390</v>
      </c>
      <c r="G785" s="7">
        <v>13140</v>
      </c>
      <c r="H785" s="3">
        <f t="shared" si="133"/>
        <v>469360.8</v>
      </c>
      <c r="I785" s="7">
        <v>35720</v>
      </c>
      <c r="J785" s="7">
        <v>31100</v>
      </c>
      <c r="K785" s="7">
        <v>82290</v>
      </c>
      <c r="L785" s="3">
        <f t="shared" si="134"/>
        <v>2894962.2</v>
      </c>
      <c r="M785" s="7">
        <v>35180</v>
      </c>
      <c r="N785" s="7">
        <v>30200</v>
      </c>
      <c r="O785" s="7">
        <v>4340</v>
      </c>
      <c r="P785" s="3">
        <f t="shared" si="135"/>
        <v>139965</v>
      </c>
      <c r="Q785" s="7">
        <v>32250</v>
      </c>
      <c r="R785" s="7">
        <v>27910</v>
      </c>
      <c r="S785" s="7">
        <v>54000</v>
      </c>
      <c r="T785" s="3">
        <f t="shared" si="136"/>
        <v>1764180</v>
      </c>
      <c r="U785" s="7">
        <v>32670</v>
      </c>
      <c r="V785" s="7">
        <v>28660</v>
      </c>
      <c r="W785" s="3">
        <f t="shared" si="137"/>
        <v>153770</v>
      </c>
      <c r="X785" s="3">
        <f t="shared" si="138"/>
        <v>5268468</v>
      </c>
      <c r="Y785" s="3">
        <f t="shared" si="139"/>
        <v>34262.001690836965</v>
      </c>
      <c r="AA785" s="3">
        <f t="shared" si="140"/>
        <v>615240</v>
      </c>
      <c r="AB785" s="3">
        <f t="shared" si="141"/>
        <v>20831731.399999999</v>
      </c>
      <c r="AC785" s="3">
        <f t="shared" si="142"/>
        <v>33859.520512320392</v>
      </c>
    </row>
    <row r="786" spans="1:29" x14ac:dyDescent="0.2">
      <c r="A786" s="2" t="s">
        <v>393</v>
      </c>
      <c r="B786" s="2" t="s">
        <v>394</v>
      </c>
      <c r="C786" s="3">
        <v>167360</v>
      </c>
      <c r="D786" s="3">
        <f t="shared" si="132"/>
        <v>4207430.4000000004</v>
      </c>
      <c r="E786" s="3">
        <v>25140</v>
      </c>
      <c r="F786" s="3">
        <v>22820</v>
      </c>
      <c r="G786" s="7">
        <v>3220</v>
      </c>
      <c r="H786" s="3">
        <f t="shared" si="133"/>
        <v>78246</v>
      </c>
      <c r="I786" s="7">
        <v>24300</v>
      </c>
      <c r="J786" s="7">
        <v>22690</v>
      </c>
      <c r="K786" s="7">
        <v>12750</v>
      </c>
      <c r="L786" s="3">
        <f t="shared" si="134"/>
        <v>323850</v>
      </c>
      <c r="M786" s="7">
        <v>25400</v>
      </c>
      <c r="N786" s="7">
        <v>23330</v>
      </c>
      <c r="O786" s="7">
        <v>1040</v>
      </c>
      <c r="P786" s="3">
        <f t="shared" si="135"/>
        <v>22568</v>
      </c>
      <c r="Q786" s="7">
        <v>21700</v>
      </c>
      <c r="R786" s="7">
        <v>20450</v>
      </c>
      <c r="S786" s="7">
        <v>12530</v>
      </c>
      <c r="T786" s="3">
        <f t="shared" si="136"/>
        <v>283428.60000000003</v>
      </c>
      <c r="U786" s="7">
        <v>22620</v>
      </c>
      <c r="V786" s="7">
        <v>20780</v>
      </c>
      <c r="W786" s="3">
        <f t="shared" si="137"/>
        <v>29540</v>
      </c>
      <c r="X786" s="3">
        <f t="shared" si="138"/>
        <v>708092.60000000009</v>
      </c>
      <c r="Y786" s="3">
        <f t="shared" si="139"/>
        <v>23970.636425186192</v>
      </c>
      <c r="AA786" s="3">
        <f t="shared" si="140"/>
        <v>137820</v>
      </c>
      <c r="AB786" s="3">
        <f t="shared" si="141"/>
        <v>3499337.8000000003</v>
      </c>
      <c r="AC786" s="3">
        <f t="shared" si="142"/>
        <v>25390.638514003778</v>
      </c>
    </row>
    <row r="787" spans="1:29" x14ac:dyDescent="0.2">
      <c r="A787" s="2" t="s">
        <v>395</v>
      </c>
      <c r="B787" s="2" t="s">
        <v>396</v>
      </c>
      <c r="C787" s="3">
        <v>60050</v>
      </c>
      <c r="D787" s="3">
        <f t="shared" si="132"/>
        <v>1892175.5</v>
      </c>
      <c r="E787" s="3">
        <v>31510</v>
      </c>
      <c r="F787" s="3">
        <v>26930</v>
      </c>
      <c r="G787" s="7">
        <v>1680</v>
      </c>
      <c r="H787" s="3">
        <f t="shared" si="133"/>
        <v>43797.599999999999</v>
      </c>
      <c r="I787" s="7">
        <v>26070</v>
      </c>
      <c r="J787" s="7">
        <v>19330</v>
      </c>
      <c r="K787" s="7">
        <v>9750</v>
      </c>
      <c r="L787" s="3">
        <f t="shared" si="134"/>
        <v>374302.5</v>
      </c>
      <c r="M787" s="7">
        <v>38390</v>
      </c>
      <c r="N787" s="7">
        <v>29910</v>
      </c>
      <c r="O787" s="7">
        <v>310</v>
      </c>
      <c r="P787" s="3">
        <f t="shared" si="135"/>
        <v>12176.800000000001</v>
      </c>
      <c r="Q787" s="7">
        <v>39280</v>
      </c>
      <c r="R787" s="7">
        <v>40050</v>
      </c>
      <c r="S787" s="7">
        <v>7060</v>
      </c>
      <c r="T787" s="3">
        <f t="shared" si="136"/>
        <v>224578.59999999998</v>
      </c>
      <c r="U787" s="7">
        <v>31810</v>
      </c>
      <c r="V787" s="7">
        <v>31940</v>
      </c>
      <c r="W787" s="3">
        <f t="shared" si="137"/>
        <v>18800</v>
      </c>
      <c r="X787" s="3">
        <f t="shared" si="138"/>
        <v>654855.5</v>
      </c>
      <c r="Y787" s="3">
        <f t="shared" si="139"/>
        <v>34832.73936170213</v>
      </c>
      <c r="AA787" s="3">
        <f t="shared" si="140"/>
        <v>41250</v>
      </c>
      <c r="AB787" s="3">
        <f t="shared" si="141"/>
        <v>1237320</v>
      </c>
      <c r="AC787" s="3">
        <f t="shared" si="142"/>
        <v>29995.636363636364</v>
      </c>
    </row>
    <row r="788" spans="1:29" x14ac:dyDescent="0.2">
      <c r="A788" s="2" t="s">
        <v>397</v>
      </c>
      <c r="B788" s="2" t="s">
        <v>398</v>
      </c>
      <c r="C788" s="3">
        <v>37060</v>
      </c>
      <c r="D788" s="3">
        <f t="shared" si="132"/>
        <v>2031999.8</v>
      </c>
      <c r="E788" s="3">
        <v>54830</v>
      </c>
      <c r="F788" s="3">
        <v>52280</v>
      </c>
      <c r="G788" s="7">
        <v>820</v>
      </c>
      <c r="H788" s="3">
        <f t="shared" si="133"/>
        <v>51832.2</v>
      </c>
      <c r="I788" s="7">
        <v>63210</v>
      </c>
      <c r="J788" s="7">
        <v>56080</v>
      </c>
      <c r="K788" s="7">
        <v>2520</v>
      </c>
      <c r="L788" s="3">
        <f t="shared" si="134"/>
        <v>120531.59999999999</v>
      </c>
      <c r="M788" s="7">
        <v>47830</v>
      </c>
      <c r="N788" s="7">
        <v>47090</v>
      </c>
      <c r="O788" s="7" t="s">
        <v>736</v>
      </c>
      <c r="P788" s="3" t="str">
        <f t="shared" si="135"/>
        <v xml:space="preserve"> </v>
      </c>
      <c r="Q788" s="7">
        <v>57740</v>
      </c>
      <c r="R788" s="7">
        <v>62780</v>
      </c>
      <c r="S788" s="7">
        <v>3970</v>
      </c>
      <c r="T788" s="3">
        <f t="shared" si="136"/>
        <v>173965.4</v>
      </c>
      <c r="U788" s="7">
        <v>43820</v>
      </c>
      <c r="V788" s="7">
        <v>43010</v>
      </c>
      <c r="W788" s="3" t="str">
        <f t="shared" si="137"/>
        <v xml:space="preserve"> </v>
      </c>
      <c r="X788" s="3" t="str">
        <f t="shared" si="138"/>
        <v xml:space="preserve"> </v>
      </c>
      <c r="Y788" s="3" t="str">
        <f t="shared" si="139"/>
        <v xml:space="preserve"> </v>
      </c>
      <c r="AA788" s="3" t="str">
        <f t="shared" si="140"/>
        <v xml:space="preserve"> </v>
      </c>
      <c r="AB788" s="3" t="str">
        <f t="shared" si="141"/>
        <v xml:space="preserve"> </v>
      </c>
      <c r="AC788" s="3" t="str">
        <f t="shared" si="142"/>
        <v xml:space="preserve"> </v>
      </c>
    </row>
    <row r="789" spans="1:29" x14ac:dyDescent="0.2">
      <c r="A789" s="2" t="s">
        <v>591</v>
      </c>
      <c r="B789" s="2" t="s">
        <v>592</v>
      </c>
      <c r="C789" s="3">
        <v>1580</v>
      </c>
      <c r="D789" s="3">
        <f t="shared" si="132"/>
        <v>76709</v>
      </c>
      <c r="E789" s="3">
        <v>48550</v>
      </c>
      <c r="F789" s="3">
        <v>44920</v>
      </c>
      <c r="G789" s="7" t="s">
        <v>202</v>
      </c>
      <c r="H789" s="3" t="str">
        <f t="shared" si="133"/>
        <v xml:space="preserve"> </v>
      </c>
      <c r="I789" s="7" t="s">
        <v>202</v>
      </c>
      <c r="J789" s="7" t="s">
        <v>202</v>
      </c>
      <c r="K789" s="7" t="s">
        <v>202</v>
      </c>
      <c r="L789" s="3" t="str">
        <f t="shared" si="134"/>
        <v xml:space="preserve"> </v>
      </c>
      <c r="M789" s="7" t="s">
        <v>202</v>
      </c>
      <c r="N789" s="7" t="s">
        <v>202</v>
      </c>
      <c r="O789" s="7" t="s">
        <v>202</v>
      </c>
      <c r="P789" s="3" t="str">
        <f t="shared" si="135"/>
        <v xml:space="preserve"> </v>
      </c>
      <c r="Q789" s="7" t="s">
        <v>202</v>
      </c>
      <c r="R789" s="7" t="s">
        <v>202</v>
      </c>
      <c r="S789" s="7">
        <v>210</v>
      </c>
      <c r="T789" s="3">
        <f t="shared" si="136"/>
        <v>10665.9</v>
      </c>
      <c r="U789" s="7">
        <v>50790</v>
      </c>
      <c r="V789" s="7">
        <v>45620</v>
      </c>
      <c r="W789" s="3" t="str">
        <f t="shared" si="137"/>
        <v xml:space="preserve"> </v>
      </c>
      <c r="X789" s="3" t="str">
        <f t="shared" si="138"/>
        <v xml:space="preserve"> </v>
      </c>
      <c r="Y789" s="3" t="str">
        <f t="shared" si="139"/>
        <v xml:space="preserve"> </v>
      </c>
      <c r="AA789" s="3" t="str">
        <f t="shared" si="140"/>
        <v xml:space="preserve"> </v>
      </c>
      <c r="AB789" s="3" t="str">
        <f t="shared" si="141"/>
        <v xml:space="preserve"> </v>
      </c>
      <c r="AC789" s="3" t="str">
        <f t="shared" si="142"/>
        <v xml:space="preserve"> </v>
      </c>
    </row>
    <row r="790" spans="1:29" x14ac:dyDescent="0.2">
      <c r="A790" s="2" t="s">
        <v>593</v>
      </c>
      <c r="B790" s="2" t="s">
        <v>594</v>
      </c>
      <c r="C790" s="3">
        <v>5170</v>
      </c>
      <c r="D790" s="3">
        <f t="shared" si="132"/>
        <v>224636.50000000003</v>
      </c>
      <c r="E790" s="3">
        <v>43450</v>
      </c>
      <c r="F790" s="3">
        <v>41230</v>
      </c>
      <c r="G790" s="7" t="s">
        <v>202</v>
      </c>
      <c r="H790" s="3" t="str">
        <f t="shared" si="133"/>
        <v xml:space="preserve"> </v>
      </c>
      <c r="I790" s="7" t="s">
        <v>202</v>
      </c>
      <c r="J790" s="7" t="s">
        <v>202</v>
      </c>
      <c r="K790" s="7" t="s">
        <v>202</v>
      </c>
      <c r="L790" s="3" t="str">
        <f t="shared" si="134"/>
        <v xml:space="preserve"> </v>
      </c>
      <c r="M790" s="7" t="s">
        <v>202</v>
      </c>
      <c r="N790" s="7" t="s">
        <v>202</v>
      </c>
      <c r="O790" s="7" t="s">
        <v>202</v>
      </c>
      <c r="P790" s="3" t="str">
        <f t="shared" si="135"/>
        <v xml:space="preserve"> </v>
      </c>
      <c r="Q790" s="7" t="s">
        <v>202</v>
      </c>
      <c r="R790" s="7" t="s">
        <v>202</v>
      </c>
      <c r="S790" s="7">
        <v>680</v>
      </c>
      <c r="T790" s="3">
        <f t="shared" si="136"/>
        <v>24928.799999999999</v>
      </c>
      <c r="U790" s="7">
        <v>36660</v>
      </c>
      <c r="V790" s="7">
        <v>34940</v>
      </c>
      <c r="W790" s="3" t="str">
        <f t="shared" si="137"/>
        <v xml:space="preserve"> </v>
      </c>
      <c r="X790" s="3" t="str">
        <f t="shared" si="138"/>
        <v xml:space="preserve"> </v>
      </c>
      <c r="Y790" s="3" t="str">
        <f t="shared" si="139"/>
        <v xml:space="preserve"> </v>
      </c>
      <c r="AA790" s="3" t="str">
        <f t="shared" si="140"/>
        <v xml:space="preserve"> </v>
      </c>
      <c r="AB790" s="3" t="str">
        <f t="shared" si="141"/>
        <v xml:space="preserve"> </v>
      </c>
      <c r="AC790" s="3" t="str">
        <f t="shared" si="142"/>
        <v xml:space="preserve"> </v>
      </c>
    </row>
    <row r="791" spans="1:29" x14ac:dyDescent="0.2">
      <c r="A791" s="2" t="s">
        <v>399</v>
      </c>
      <c r="B791" s="2" t="s">
        <v>400</v>
      </c>
      <c r="C791" s="3">
        <v>24380</v>
      </c>
      <c r="D791" s="3">
        <f t="shared" si="132"/>
        <v>1225338.8</v>
      </c>
      <c r="E791" s="3">
        <v>50260</v>
      </c>
      <c r="F791" s="3">
        <v>51340</v>
      </c>
      <c r="G791" s="7">
        <v>510</v>
      </c>
      <c r="H791" s="3">
        <f t="shared" si="133"/>
        <v>29217.899999999998</v>
      </c>
      <c r="I791" s="7">
        <v>57290</v>
      </c>
      <c r="J791" s="7">
        <v>56070</v>
      </c>
      <c r="K791" s="7">
        <v>1680</v>
      </c>
      <c r="L791" s="3">
        <f t="shared" si="134"/>
        <v>100900.8</v>
      </c>
      <c r="M791" s="7">
        <v>60060</v>
      </c>
      <c r="N791" s="7">
        <v>54820</v>
      </c>
      <c r="O791" s="7" t="s">
        <v>202</v>
      </c>
      <c r="P791" s="3" t="str">
        <f t="shared" si="135"/>
        <v xml:space="preserve"> </v>
      </c>
      <c r="Q791" s="7" t="s">
        <v>202</v>
      </c>
      <c r="R791" s="7" t="s">
        <v>202</v>
      </c>
      <c r="S791" s="7">
        <v>3260</v>
      </c>
      <c r="T791" s="3">
        <f t="shared" si="136"/>
        <v>126716.2</v>
      </c>
      <c r="U791" s="7">
        <v>38870</v>
      </c>
      <c r="V791" s="7">
        <v>34470</v>
      </c>
      <c r="W791" s="3" t="str">
        <f t="shared" si="137"/>
        <v xml:space="preserve"> </v>
      </c>
      <c r="X791" s="3" t="str">
        <f t="shared" si="138"/>
        <v xml:space="preserve"> </v>
      </c>
      <c r="Y791" s="3" t="str">
        <f t="shared" si="139"/>
        <v xml:space="preserve"> </v>
      </c>
      <c r="AA791" s="3" t="str">
        <f t="shared" si="140"/>
        <v xml:space="preserve"> </v>
      </c>
      <c r="AB791" s="3" t="str">
        <f t="shared" si="141"/>
        <v xml:space="preserve"> </v>
      </c>
      <c r="AC791" s="3" t="str">
        <f t="shared" si="142"/>
        <v xml:space="preserve"> </v>
      </c>
    </row>
    <row r="792" spans="1:29" x14ac:dyDescent="0.2">
      <c r="A792" s="2" t="s">
        <v>401</v>
      </c>
      <c r="B792" s="2" t="s">
        <v>402</v>
      </c>
      <c r="C792" s="3">
        <v>42740</v>
      </c>
      <c r="D792" s="3">
        <f t="shared" si="132"/>
        <v>2426349.8000000003</v>
      </c>
      <c r="E792" s="3">
        <v>56770</v>
      </c>
      <c r="F792" s="3">
        <v>54700</v>
      </c>
      <c r="G792" s="7">
        <v>430</v>
      </c>
      <c r="H792" s="3">
        <f t="shared" si="133"/>
        <v>25468.899999999998</v>
      </c>
      <c r="I792" s="7">
        <v>59230</v>
      </c>
      <c r="J792" s="7">
        <v>55410</v>
      </c>
      <c r="K792" s="7">
        <v>2000</v>
      </c>
      <c r="L792" s="3">
        <f t="shared" si="134"/>
        <v>105820</v>
      </c>
      <c r="M792" s="7">
        <v>52910</v>
      </c>
      <c r="N792" s="7">
        <v>51150</v>
      </c>
      <c r="O792" s="7" t="s">
        <v>202</v>
      </c>
      <c r="P792" s="3" t="str">
        <f t="shared" si="135"/>
        <v xml:space="preserve"> </v>
      </c>
      <c r="Q792" s="7" t="s">
        <v>202</v>
      </c>
      <c r="R792" s="7" t="s">
        <v>202</v>
      </c>
      <c r="S792" s="7">
        <v>4010</v>
      </c>
      <c r="T792" s="3">
        <f t="shared" si="136"/>
        <v>242244.09999999998</v>
      </c>
      <c r="U792" s="7">
        <v>60410</v>
      </c>
      <c r="V792" s="7">
        <v>60240</v>
      </c>
      <c r="W792" s="3" t="str">
        <f t="shared" si="137"/>
        <v xml:space="preserve"> </v>
      </c>
      <c r="X792" s="3" t="str">
        <f t="shared" si="138"/>
        <v xml:space="preserve"> </v>
      </c>
      <c r="Y792" s="3" t="str">
        <f t="shared" si="139"/>
        <v xml:space="preserve"> </v>
      </c>
      <c r="AA792" s="3" t="str">
        <f t="shared" si="140"/>
        <v xml:space="preserve"> </v>
      </c>
      <c r="AB792" s="3" t="str">
        <f t="shared" si="141"/>
        <v xml:space="preserve"> </v>
      </c>
      <c r="AC792" s="3" t="str">
        <f t="shared" si="142"/>
        <v xml:space="preserve"> </v>
      </c>
    </row>
    <row r="793" spans="1:29" x14ac:dyDescent="0.2">
      <c r="A793" s="2" t="s">
        <v>571</v>
      </c>
      <c r="B793" s="2" t="s">
        <v>572</v>
      </c>
      <c r="C793" s="3">
        <v>8750</v>
      </c>
      <c r="D793" s="3">
        <f t="shared" si="132"/>
        <v>509425</v>
      </c>
      <c r="E793" s="3">
        <v>58220</v>
      </c>
      <c r="F793" s="3">
        <v>62730</v>
      </c>
      <c r="G793" s="7" t="s">
        <v>202</v>
      </c>
      <c r="H793" s="3" t="str">
        <f t="shared" si="133"/>
        <v xml:space="preserve"> </v>
      </c>
      <c r="I793" s="7" t="s">
        <v>202</v>
      </c>
      <c r="J793" s="7" t="s">
        <v>202</v>
      </c>
      <c r="K793" s="7">
        <v>1620</v>
      </c>
      <c r="L793" s="3">
        <f t="shared" si="134"/>
        <v>100618.2</v>
      </c>
      <c r="M793" s="7">
        <v>62110</v>
      </c>
      <c r="N793" s="7">
        <v>65770</v>
      </c>
      <c r="O793" s="7" t="s">
        <v>202</v>
      </c>
      <c r="P793" s="3" t="str">
        <f t="shared" si="135"/>
        <v xml:space="preserve"> </v>
      </c>
      <c r="Q793" s="7" t="s">
        <v>202</v>
      </c>
      <c r="R793" s="7" t="s">
        <v>202</v>
      </c>
      <c r="S793" s="7" t="s">
        <v>202</v>
      </c>
      <c r="T793" s="3" t="str">
        <f t="shared" si="136"/>
        <v xml:space="preserve"> </v>
      </c>
      <c r="U793" s="7" t="s">
        <v>202</v>
      </c>
      <c r="V793" s="7" t="s">
        <v>202</v>
      </c>
      <c r="W793" s="3" t="str">
        <f t="shared" si="137"/>
        <v xml:space="preserve"> </v>
      </c>
      <c r="X793" s="3" t="str">
        <f t="shared" si="138"/>
        <v xml:space="preserve"> </v>
      </c>
      <c r="Y793" s="3" t="str">
        <f t="shared" si="139"/>
        <v xml:space="preserve"> </v>
      </c>
      <c r="AA793" s="3" t="str">
        <f t="shared" si="140"/>
        <v xml:space="preserve"> </v>
      </c>
      <c r="AB793" s="3" t="str">
        <f t="shared" si="141"/>
        <v xml:space="preserve"> </v>
      </c>
      <c r="AC793" s="3" t="str">
        <f t="shared" si="142"/>
        <v xml:space="preserve"> </v>
      </c>
    </row>
    <row r="794" spans="1:29" x14ac:dyDescent="0.2">
      <c r="A794" s="2" t="s">
        <v>573</v>
      </c>
      <c r="B794" s="2" t="s">
        <v>574</v>
      </c>
      <c r="C794" s="3">
        <v>3040</v>
      </c>
      <c r="D794" s="3">
        <f t="shared" si="132"/>
        <v>166987.20000000001</v>
      </c>
      <c r="E794" s="3">
        <v>54930</v>
      </c>
      <c r="F794" s="3">
        <v>55080</v>
      </c>
      <c r="G794" s="7" t="s">
        <v>202</v>
      </c>
      <c r="H794" s="3" t="str">
        <f t="shared" si="133"/>
        <v xml:space="preserve"> </v>
      </c>
      <c r="I794" s="7" t="s">
        <v>202</v>
      </c>
      <c r="J794" s="7" t="s">
        <v>202</v>
      </c>
      <c r="K794" s="7">
        <v>100</v>
      </c>
      <c r="L794" s="3">
        <f t="shared" si="134"/>
        <v>5234</v>
      </c>
      <c r="M794" s="7">
        <v>52340</v>
      </c>
      <c r="N794" s="7">
        <v>52810</v>
      </c>
      <c r="O794" s="7" t="s">
        <v>202</v>
      </c>
      <c r="P794" s="3" t="str">
        <f t="shared" si="135"/>
        <v xml:space="preserve"> </v>
      </c>
      <c r="Q794" s="7" t="s">
        <v>202</v>
      </c>
      <c r="R794" s="7" t="s">
        <v>202</v>
      </c>
      <c r="S794" s="7">
        <v>50</v>
      </c>
      <c r="T794" s="3">
        <f t="shared" si="136"/>
        <v>2318.5</v>
      </c>
      <c r="U794" s="7">
        <v>46370</v>
      </c>
      <c r="V794" s="7">
        <v>48850</v>
      </c>
      <c r="W794" s="3" t="str">
        <f t="shared" si="137"/>
        <v xml:space="preserve"> </v>
      </c>
      <c r="X794" s="3" t="str">
        <f t="shared" si="138"/>
        <v xml:space="preserve"> </v>
      </c>
      <c r="Y794" s="3" t="str">
        <f t="shared" si="139"/>
        <v xml:space="preserve"> </v>
      </c>
      <c r="AA794" s="3" t="str">
        <f t="shared" si="140"/>
        <v xml:space="preserve"> </v>
      </c>
      <c r="AB794" s="3" t="str">
        <f t="shared" si="141"/>
        <v xml:space="preserve"> </v>
      </c>
      <c r="AC794" s="3" t="str">
        <f t="shared" si="142"/>
        <v xml:space="preserve"> </v>
      </c>
    </row>
    <row r="795" spans="1:29" x14ac:dyDescent="0.2">
      <c r="A795" s="2" t="s">
        <v>575</v>
      </c>
      <c r="B795" s="2" t="s">
        <v>576</v>
      </c>
      <c r="C795" s="3">
        <v>31500</v>
      </c>
      <c r="D795" s="3">
        <f t="shared" si="132"/>
        <v>1252440</v>
      </c>
      <c r="E795" s="3">
        <v>39760</v>
      </c>
      <c r="F795" s="3">
        <v>38190</v>
      </c>
      <c r="G795" s="7" t="s">
        <v>202</v>
      </c>
      <c r="H795" s="3" t="str">
        <f t="shared" si="133"/>
        <v xml:space="preserve"> </v>
      </c>
      <c r="I795" s="7" t="s">
        <v>202</v>
      </c>
      <c r="J795" s="7" t="s">
        <v>202</v>
      </c>
      <c r="K795" s="7">
        <v>1980</v>
      </c>
      <c r="L795" s="3">
        <f t="shared" si="134"/>
        <v>62528.399999999994</v>
      </c>
      <c r="M795" s="7">
        <v>31580</v>
      </c>
      <c r="N795" s="7">
        <v>24650</v>
      </c>
      <c r="O795" s="7" t="s">
        <v>202</v>
      </c>
      <c r="P795" s="3" t="str">
        <f t="shared" si="135"/>
        <v xml:space="preserve"> </v>
      </c>
      <c r="Q795" s="7" t="s">
        <v>202</v>
      </c>
      <c r="R795" s="7" t="s">
        <v>202</v>
      </c>
      <c r="S795" s="7">
        <v>2280</v>
      </c>
      <c r="T795" s="3">
        <f t="shared" si="136"/>
        <v>91336.8</v>
      </c>
      <c r="U795" s="7">
        <v>40060</v>
      </c>
      <c r="V795" s="7">
        <v>36520</v>
      </c>
      <c r="W795" s="3" t="str">
        <f t="shared" si="137"/>
        <v xml:space="preserve"> </v>
      </c>
      <c r="X795" s="3" t="str">
        <f t="shared" si="138"/>
        <v xml:space="preserve"> </v>
      </c>
      <c r="Y795" s="3" t="str">
        <f t="shared" si="139"/>
        <v xml:space="preserve"> </v>
      </c>
      <c r="AA795" s="3" t="str">
        <f t="shared" si="140"/>
        <v xml:space="preserve"> </v>
      </c>
      <c r="AB795" s="3" t="str">
        <f t="shared" si="141"/>
        <v xml:space="preserve"> </v>
      </c>
      <c r="AC795" s="3" t="str">
        <f t="shared" si="142"/>
        <v xml:space="preserve"> </v>
      </c>
    </row>
    <row r="796" spans="1:29" x14ac:dyDescent="0.2">
      <c r="A796" s="2" t="s">
        <v>403</v>
      </c>
      <c r="B796" s="2" t="s">
        <v>404</v>
      </c>
      <c r="C796" s="3">
        <v>30860</v>
      </c>
      <c r="D796" s="3">
        <f t="shared" si="132"/>
        <v>2276233.6</v>
      </c>
      <c r="E796" s="3">
        <v>73760</v>
      </c>
      <c r="F796" s="3">
        <v>66150</v>
      </c>
      <c r="G796" s="7">
        <v>50</v>
      </c>
      <c r="H796" s="3">
        <f t="shared" si="133"/>
        <v>2284.5</v>
      </c>
      <c r="I796" s="7">
        <v>45690</v>
      </c>
      <c r="J796" s="7">
        <v>40470</v>
      </c>
      <c r="K796" s="7">
        <v>2110</v>
      </c>
      <c r="L796" s="3">
        <f t="shared" si="134"/>
        <v>180679.3</v>
      </c>
      <c r="M796" s="7">
        <v>85630</v>
      </c>
      <c r="N796" s="7">
        <v>65870</v>
      </c>
      <c r="O796" s="7" t="s">
        <v>202</v>
      </c>
      <c r="P796" s="3" t="str">
        <f t="shared" si="135"/>
        <v xml:space="preserve"> </v>
      </c>
      <c r="Q796" s="7" t="s">
        <v>202</v>
      </c>
      <c r="R796" s="7" t="s">
        <v>202</v>
      </c>
      <c r="S796" s="7">
        <v>2020</v>
      </c>
      <c r="T796" s="3">
        <f t="shared" si="136"/>
        <v>161882.79999999999</v>
      </c>
      <c r="U796" s="7">
        <v>80140</v>
      </c>
      <c r="V796" s="7">
        <v>77570</v>
      </c>
      <c r="W796" s="3" t="str">
        <f t="shared" si="137"/>
        <v xml:space="preserve"> </v>
      </c>
      <c r="X796" s="3" t="str">
        <f t="shared" si="138"/>
        <v xml:space="preserve"> </v>
      </c>
      <c r="Y796" s="3" t="str">
        <f t="shared" si="139"/>
        <v xml:space="preserve"> </v>
      </c>
      <c r="AA796" s="3" t="str">
        <f t="shared" si="140"/>
        <v xml:space="preserve"> </v>
      </c>
      <c r="AB796" s="3" t="str">
        <f t="shared" si="141"/>
        <v xml:space="preserve"> </v>
      </c>
      <c r="AC796" s="3" t="str">
        <f t="shared" si="142"/>
        <v xml:space="preserve"> </v>
      </c>
    </row>
    <row r="797" spans="1:29" x14ac:dyDescent="0.2">
      <c r="A797" s="2" t="s">
        <v>405</v>
      </c>
      <c r="B797" s="2" t="s">
        <v>406</v>
      </c>
      <c r="C797" s="3">
        <v>3040</v>
      </c>
      <c r="D797" s="3">
        <f t="shared" si="132"/>
        <v>117222.40000000001</v>
      </c>
      <c r="E797" s="3">
        <v>38560</v>
      </c>
      <c r="F797" s="3">
        <v>35190</v>
      </c>
      <c r="G797" s="7">
        <v>50</v>
      </c>
      <c r="H797" s="3">
        <f t="shared" si="133"/>
        <v>2143</v>
      </c>
      <c r="I797" s="7">
        <v>42860</v>
      </c>
      <c r="J797" s="7">
        <v>40840</v>
      </c>
      <c r="K797" s="7">
        <v>330</v>
      </c>
      <c r="L797" s="3">
        <f t="shared" si="134"/>
        <v>15632.099999999999</v>
      </c>
      <c r="M797" s="7">
        <v>47370</v>
      </c>
      <c r="N797" s="7">
        <v>52360</v>
      </c>
      <c r="O797" s="7" t="s">
        <v>202</v>
      </c>
      <c r="P797" s="3" t="str">
        <f t="shared" si="135"/>
        <v xml:space="preserve"> </v>
      </c>
      <c r="Q797" s="7" t="s">
        <v>202</v>
      </c>
      <c r="R797" s="7" t="s">
        <v>202</v>
      </c>
      <c r="S797" s="7">
        <v>160</v>
      </c>
      <c r="T797" s="3">
        <f t="shared" si="136"/>
        <v>6177.6</v>
      </c>
      <c r="U797" s="7">
        <v>38610</v>
      </c>
      <c r="V797" s="7">
        <v>30600</v>
      </c>
      <c r="W797" s="3" t="str">
        <f t="shared" si="137"/>
        <v xml:space="preserve"> </v>
      </c>
      <c r="X797" s="3" t="str">
        <f t="shared" si="138"/>
        <v xml:space="preserve"> </v>
      </c>
      <c r="Y797" s="3" t="str">
        <f t="shared" si="139"/>
        <v xml:space="preserve"> </v>
      </c>
      <c r="AA797" s="3" t="str">
        <f t="shared" si="140"/>
        <v xml:space="preserve"> </v>
      </c>
      <c r="AB797" s="3" t="str">
        <f t="shared" si="141"/>
        <v xml:space="preserve"> </v>
      </c>
      <c r="AC797" s="3" t="str">
        <f t="shared" si="142"/>
        <v xml:space="preserve"> </v>
      </c>
    </row>
    <row r="798" spans="1:29" x14ac:dyDescent="0.2">
      <c r="A798" s="2" t="s">
        <v>577</v>
      </c>
      <c r="B798" s="2" t="s">
        <v>578</v>
      </c>
      <c r="C798" s="3">
        <v>10760</v>
      </c>
      <c r="D798" s="3">
        <f t="shared" si="132"/>
        <v>812164.8</v>
      </c>
      <c r="E798" s="3">
        <v>75480</v>
      </c>
      <c r="F798" s="3">
        <v>70890</v>
      </c>
      <c r="G798" s="7" t="s">
        <v>202</v>
      </c>
      <c r="H798" s="3" t="str">
        <f t="shared" si="133"/>
        <v xml:space="preserve"> </v>
      </c>
      <c r="I798" s="7" t="s">
        <v>202</v>
      </c>
      <c r="J798" s="7" t="s">
        <v>202</v>
      </c>
      <c r="K798" s="7">
        <v>930</v>
      </c>
      <c r="L798" s="3">
        <f t="shared" si="134"/>
        <v>76697.100000000006</v>
      </c>
      <c r="M798" s="7">
        <v>82470</v>
      </c>
      <c r="N798" s="7">
        <v>83390</v>
      </c>
      <c r="O798" s="7" t="s">
        <v>202</v>
      </c>
      <c r="P798" s="3" t="str">
        <f t="shared" si="135"/>
        <v xml:space="preserve"> </v>
      </c>
      <c r="Q798" s="7" t="s">
        <v>202</v>
      </c>
      <c r="R798" s="7" t="s">
        <v>202</v>
      </c>
      <c r="S798" s="7">
        <v>150</v>
      </c>
      <c r="T798" s="3">
        <f t="shared" si="136"/>
        <v>10537.5</v>
      </c>
      <c r="U798" s="7">
        <v>70250</v>
      </c>
      <c r="V798" s="7">
        <v>66640</v>
      </c>
      <c r="W798" s="3" t="str">
        <f t="shared" si="137"/>
        <v xml:space="preserve"> </v>
      </c>
      <c r="X798" s="3" t="str">
        <f t="shared" si="138"/>
        <v xml:space="preserve"> </v>
      </c>
      <c r="Y798" s="3" t="str">
        <f t="shared" si="139"/>
        <v xml:space="preserve"> </v>
      </c>
      <c r="AA798" s="3" t="str">
        <f t="shared" si="140"/>
        <v xml:space="preserve"> </v>
      </c>
      <c r="AB798" s="3" t="str">
        <f t="shared" si="141"/>
        <v xml:space="preserve"> </v>
      </c>
      <c r="AC798" s="3" t="str">
        <f t="shared" si="142"/>
        <v xml:space="preserve"> </v>
      </c>
    </row>
    <row r="799" spans="1:29" x14ac:dyDescent="0.2">
      <c r="A799" s="2" t="s">
        <v>579</v>
      </c>
      <c r="B799" s="2" t="s">
        <v>580</v>
      </c>
      <c r="C799" s="3">
        <v>3460</v>
      </c>
      <c r="D799" s="3">
        <f t="shared" si="132"/>
        <v>149818</v>
      </c>
      <c r="E799" s="3">
        <v>43300</v>
      </c>
      <c r="F799" s="3">
        <v>45940</v>
      </c>
      <c r="G799" s="7" t="s">
        <v>202</v>
      </c>
      <c r="H799" s="3" t="str">
        <f t="shared" si="133"/>
        <v xml:space="preserve"> </v>
      </c>
      <c r="I799" s="7" t="s">
        <v>202</v>
      </c>
      <c r="J799" s="7" t="s">
        <v>202</v>
      </c>
      <c r="K799" s="7">
        <v>90</v>
      </c>
      <c r="L799" s="3">
        <f t="shared" si="134"/>
        <v>4194.8999999999996</v>
      </c>
      <c r="M799" s="7">
        <v>46610</v>
      </c>
      <c r="N799" s="7">
        <v>40500</v>
      </c>
      <c r="O799" s="7" t="s">
        <v>202</v>
      </c>
      <c r="P799" s="3" t="str">
        <f t="shared" si="135"/>
        <v xml:space="preserve"> </v>
      </c>
      <c r="Q799" s="7" t="s">
        <v>202</v>
      </c>
      <c r="R799" s="7" t="s">
        <v>202</v>
      </c>
      <c r="S799" s="7">
        <v>80</v>
      </c>
      <c r="T799" s="3">
        <f t="shared" si="136"/>
        <v>3648.8</v>
      </c>
      <c r="U799" s="7">
        <v>45610</v>
      </c>
      <c r="V799" s="7">
        <v>51650</v>
      </c>
      <c r="W799" s="3" t="str">
        <f t="shared" si="137"/>
        <v xml:space="preserve"> </v>
      </c>
      <c r="X799" s="3" t="str">
        <f t="shared" si="138"/>
        <v xml:space="preserve"> </v>
      </c>
      <c r="Y799" s="3" t="str">
        <f t="shared" si="139"/>
        <v xml:space="preserve"> </v>
      </c>
      <c r="AA799" s="3" t="str">
        <f t="shared" si="140"/>
        <v xml:space="preserve"> </v>
      </c>
      <c r="AB799" s="3" t="str">
        <f t="shared" si="141"/>
        <v xml:space="preserve"> </v>
      </c>
      <c r="AC799" s="3" t="str">
        <f t="shared" si="142"/>
        <v xml:space="preserve"> </v>
      </c>
    </row>
    <row r="800" spans="1:29" x14ac:dyDescent="0.2">
      <c r="A800" s="2" t="s">
        <v>407</v>
      </c>
      <c r="B800" s="2" t="s">
        <v>408</v>
      </c>
      <c r="C800" s="3">
        <v>126520</v>
      </c>
      <c r="D800" s="3">
        <f t="shared" si="132"/>
        <v>2725240.8</v>
      </c>
      <c r="E800" s="3">
        <v>21540</v>
      </c>
      <c r="F800" s="3">
        <v>19540</v>
      </c>
      <c r="G800" s="7">
        <v>1690</v>
      </c>
      <c r="H800" s="3">
        <f t="shared" si="133"/>
        <v>33563.4</v>
      </c>
      <c r="I800" s="7">
        <v>19860</v>
      </c>
      <c r="J800" s="7">
        <v>18400</v>
      </c>
      <c r="K800" s="7">
        <v>21630</v>
      </c>
      <c r="L800" s="3">
        <f t="shared" si="134"/>
        <v>492515.1</v>
      </c>
      <c r="M800" s="7">
        <v>22770</v>
      </c>
      <c r="N800" s="7">
        <v>20050</v>
      </c>
      <c r="O800" s="7">
        <v>310</v>
      </c>
      <c r="P800" s="3">
        <f t="shared" si="135"/>
        <v>6795.2000000000007</v>
      </c>
      <c r="Q800" s="7">
        <v>21920</v>
      </c>
      <c r="R800" s="7">
        <v>21440</v>
      </c>
      <c r="S800" s="7">
        <v>8780</v>
      </c>
      <c r="T800" s="3">
        <f t="shared" si="136"/>
        <v>169190.6</v>
      </c>
      <c r="U800" s="7">
        <v>19270</v>
      </c>
      <c r="V800" s="7">
        <v>18880</v>
      </c>
      <c r="W800" s="3">
        <f t="shared" si="137"/>
        <v>32410</v>
      </c>
      <c r="X800" s="3">
        <f t="shared" si="138"/>
        <v>702064.29999999993</v>
      </c>
      <c r="Y800" s="3">
        <f t="shared" si="139"/>
        <v>21661.965442764576</v>
      </c>
      <c r="AA800" s="3">
        <f t="shared" si="140"/>
        <v>94110</v>
      </c>
      <c r="AB800" s="3">
        <f t="shared" si="141"/>
        <v>2023176.5</v>
      </c>
      <c r="AC800" s="3">
        <f t="shared" si="142"/>
        <v>21497.997024758261</v>
      </c>
    </row>
    <row r="801" spans="1:29" x14ac:dyDescent="0.2">
      <c r="A801" s="2" t="s">
        <v>409</v>
      </c>
      <c r="B801" s="2" t="s">
        <v>410</v>
      </c>
      <c r="C801" s="3">
        <v>108510</v>
      </c>
      <c r="D801" s="3">
        <f t="shared" si="132"/>
        <v>2343816</v>
      </c>
      <c r="E801" s="3">
        <v>21600</v>
      </c>
      <c r="F801" s="3">
        <v>20140</v>
      </c>
      <c r="G801" s="7">
        <v>1810</v>
      </c>
      <c r="H801" s="3">
        <f t="shared" si="133"/>
        <v>40254.399999999994</v>
      </c>
      <c r="I801" s="7">
        <v>22240</v>
      </c>
      <c r="J801" s="7">
        <v>19860</v>
      </c>
      <c r="K801" s="7">
        <v>7850</v>
      </c>
      <c r="L801" s="3">
        <f t="shared" si="134"/>
        <v>192089.5</v>
      </c>
      <c r="M801" s="7">
        <v>24470</v>
      </c>
      <c r="N801" s="7">
        <v>22770</v>
      </c>
      <c r="O801" s="7">
        <v>930</v>
      </c>
      <c r="P801" s="3">
        <f t="shared" si="135"/>
        <v>20367</v>
      </c>
      <c r="Q801" s="7">
        <v>21900</v>
      </c>
      <c r="R801" s="7">
        <v>21200</v>
      </c>
      <c r="S801" s="7">
        <v>9960</v>
      </c>
      <c r="T801" s="3">
        <f t="shared" si="136"/>
        <v>211251.6</v>
      </c>
      <c r="U801" s="7">
        <v>21210</v>
      </c>
      <c r="V801" s="7">
        <v>20150</v>
      </c>
      <c r="W801" s="3">
        <f t="shared" si="137"/>
        <v>20550</v>
      </c>
      <c r="X801" s="3">
        <f t="shared" si="138"/>
        <v>463962.5</v>
      </c>
      <c r="Y801" s="3">
        <f t="shared" si="139"/>
        <v>22577.250608272505</v>
      </c>
      <c r="AA801" s="3">
        <f t="shared" si="140"/>
        <v>87960</v>
      </c>
      <c r="AB801" s="3">
        <f t="shared" si="141"/>
        <v>1879853.5</v>
      </c>
      <c r="AC801" s="3">
        <f t="shared" si="142"/>
        <v>21371.685993633469</v>
      </c>
    </row>
    <row r="802" spans="1:29" x14ac:dyDescent="0.2">
      <c r="A802" s="2" t="s">
        <v>411</v>
      </c>
      <c r="B802" s="2" t="s">
        <v>412</v>
      </c>
      <c r="C802" s="3">
        <v>6340</v>
      </c>
      <c r="D802" s="3">
        <f t="shared" si="132"/>
        <v>269323.19999999995</v>
      </c>
      <c r="E802" s="3">
        <v>42480</v>
      </c>
      <c r="F802" s="3">
        <v>38380</v>
      </c>
      <c r="G802" s="7">
        <v>90</v>
      </c>
      <c r="H802" s="3">
        <f t="shared" si="133"/>
        <v>4227.3</v>
      </c>
      <c r="I802" s="7">
        <v>46970</v>
      </c>
      <c r="J802" s="7">
        <v>44040</v>
      </c>
      <c r="K802" s="7">
        <v>240</v>
      </c>
      <c r="L802" s="3">
        <f t="shared" si="134"/>
        <v>13562.4</v>
      </c>
      <c r="M802" s="7">
        <v>56510</v>
      </c>
      <c r="N802" s="7">
        <v>60670</v>
      </c>
      <c r="O802" s="7">
        <v>110</v>
      </c>
      <c r="P802" s="3">
        <f t="shared" si="135"/>
        <v>3528.7999999999997</v>
      </c>
      <c r="Q802" s="7">
        <v>32080</v>
      </c>
      <c r="R802" s="7">
        <v>30620</v>
      </c>
      <c r="S802" s="7">
        <v>680</v>
      </c>
      <c r="T802" s="3">
        <f t="shared" si="136"/>
        <v>25833.200000000001</v>
      </c>
      <c r="U802" s="7">
        <v>37990</v>
      </c>
      <c r="V802" s="7">
        <v>36840</v>
      </c>
      <c r="W802" s="3">
        <f t="shared" si="137"/>
        <v>1120</v>
      </c>
      <c r="X802" s="3">
        <f t="shared" si="138"/>
        <v>47151.7</v>
      </c>
      <c r="Y802" s="3">
        <f t="shared" si="139"/>
        <v>42099.732142857145</v>
      </c>
      <c r="AA802" s="3">
        <f t="shared" si="140"/>
        <v>5220</v>
      </c>
      <c r="AB802" s="3">
        <f t="shared" si="141"/>
        <v>222171.49999999994</v>
      </c>
      <c r="AC802" s="3">
        <f t="shared" si="142"/>
        <v>42561.590038314163</v>
      </c>
    </row>
    <row r="803" spans="1:29" x14ac:dyDescent="0.2">
      <c r="A803" s="2" t="s">
        <v>413</v>
      </c>
      <c r="B803" s="2" t="s">
        <v>414</v>
      </c>
      <c r="C803" s="3">
        <v>24310</v>
      </c>
      <c r="D803" s="3">
        <f t="shared" si="132"/>
        <v>1615885.7</v>
      </c>
      <c r="E803" s="3">
        <v>66470</v>
      </c>
      <c r="F803" s="3">
        <v>63680</v>
      </c>
      <c r="G803" s="7">
        <v>830</v>
      </c>
      <c r="H803" s="3">
        <f t="shared" si="133"/>
        <v>49385</v>
      </c>
      <c r="I803" s="7">
        <v>59500</v>
      </c>
      <c r="J803" s="7">
        <v>53710</v>
      </c>
      <c r="K803" s="7">
        <v>2050</v>
      </c>
      <c r="L803" s="3">
        <f t="shared" si="134"/>
        <v>136776</v>
      </c>
      <c r="M803" s="7">
        <v>66720</v>
      </c>
      <c r="N803" s="7">
        <v>59970</v>
      </c>
      <c r="O803" s="7">
        <v>160</v>
      </c>
      <c r="P803" s="3">
        <f t="shared" si="135"/>
        <v>8921.6</v>
      </c>
      <c r="Q803" s="7">
        <v>55760</v>
      </c>
      <c r="R803" s="7">
        <v>47450</v>
      </c>
      <c r="S803" s="7">
        <v>2650</v>
      </c>
      <c r="T803" s="3">
        <f t="shared" si="136"/>
        <v>163266.5</v>
      </c>
      <c r="U803" s="7">
        <v>61610</v>
      </c>
      <c r="V803" s="7">
        <v>52200</v>
      </c>
      <c r="W803" s="3">
        <f t="shared" si="137"/>
        <v>5690</v>
      </c>
      <c r="X803" s="3">
        <f t="shared" si="138"/>
        <v>358349.1</v>
      </c>
      <c r="Y803" s="3">
        <f t="shared" si="139"/>
        <v>62978.752196836555</v>
      </c>
      <c r="AA803" s="3">
        <f t="shared" si="140"/>
        <v>18620</v>
      </c>
      <c r="AB803" s="3">
        <f t="shared" si="141"/>
        <v>1257536.6000000001</v>
      </c>
      <c r="AC803" s="3">
        <f t="shared" si="142"/>
        <v>67536.874328678838</v>
      </c>
    </row>
    <row r="804" spans="1:29" x14ac:dyDescent="0.2">
      <c r="A804" s="2" t="s">
        <v>415</v>
      </c>
      <c r="B804" s="2" t="s">
        <v>416</v>
      </c>
      <c r="C804" s="3">
        <v>23790</v>
      </c>
      <c r="D804" s="3">
        <f t="shared" si="132"/>
        <v>570008.4</v>
      </c>
      <c r="E804" s="3">
        <v>23960</v>
      </c>
      <c r="F804" s="3">
        <v>21490</v>
      </c>
      <c r="G804" s="7">
        <v>880</v>
      </c>
      <c r="H804" s="3">
        <f t="shared" si="133"/>
        <v>16984</v>
      </c>
      <c r="I804" s="7">
        <v>19300</v>
      </c>
      <c r="J804" s="7">
        <v>18610</v>
      </c>
      <c r="K804" s="7">
        <v>1630</v>
      </c>
      <c r="L804" s="3">
        <f t="shared" si="134"/>
        <v>49063</v>
      </c>
      <c r="M804" s="7">
        <v>30100</v>
      </c>
      <c r="N804" s="7">
        <v>26990</v>
      </c>
      <c r="O804" s="7">
        <v>190</v>
      </c>
      <c r="P804" s="3">
        <f t="shared" si="135"/>
        <v>4047</v>
      </c>
      <c r="Q804" s="7">
        <v>21300</v>
      </c>
      <c r="R804" s="7">
        <v>20200</v>
      </c>
      <c r="S804" s="7">
        <v>2060</v>
      </c>
      <c r="T804" s="3">
        <f t="shared" si="136"/>
        <v>39593.199999999997</v>
      </c>
      <c r="U804" s="7">
        <v>19220</v>
      </c>
      <c r="V804" s="7">
        <v>18540</v>
      </c>
      <c r="W804" s="3">
        <f t="shared" si="137"/>
        <v>4760</v>
      </c>
      <c r="X804" s="3">
        <f t="shared" si="138"/>
        <v>109687.2</v>
      </c>
      <c r="Y804" s="3">
        <f t="shared" si="139"/>
        <v>23043.529411764706</v>
      </c>
      <c r="AA804" s="3">
        <f t="shared" si="140"/>
        <v>19030</v>
      </c>
      <c r="AB804" s="3">
        <f t="shared" si="141"/>
        <v>460321.2</v>
      </c>
      <c r="AC804" s="3">
        <f t="shared" si="142"/>
        <v>24189.238045191803</v>
      </c>
    </row>
    <row r="805" spans="1:29" x14ac:dyDescent="0.2">
      <c r="A805" s="2" t="s">
        <v>417</v>
      </c>
      <c r="B805" s="2" t="s">
        <v>418</v>
      </c>
      <c r="C805" s="3">
        <v>36190</v>
      </c>
      <c r="D805" s="3">
        <f t="shared" si="132"/>
        <v>1242402.7</v>
      </c>
      <c r="E805" s="3">
        <v>34330</v>
      </c>
      <c r="F805" s="3">
        <v>30870</v>
      </c>
      <c r="G805" s="7">
        <v>560</v>
      </c>
      <c r="H805" s="3">
        <f t="shared" si="133"/>
        <v>16290.4</v>
      </c>
      <c r="I805" s="7">
        <v>29090</v>
      </c>
      <c r="J805" s="7">
        <v>25910</v>
      </c>
      <c r="K805" s="7">
        <v>5840</v>
      </c>
      <c r="L805" s="3">
        <f t="shared" si="134"/>
        <v>230096</v>
      </c>
      <c r="M805" s="7">
        <v>39400</v>
      </c>
      <c r="N805" s="7">
        <v>35500</v>
      </c>
      <c r="O805" s="7">
        <v>120</v>
      </c>
      <c r="P805" s="3">
        <f t="shared" si="135"/>
        <v>4372.7999999999993</v>
      </c>
      <c r="Q805" s="7">
        <v>36440</v>
      </c>
      <c r="R805" s="7">
        <v>35640</v>
      </c>
      <c r="S805" s="7" t="s">
        <v>736</v>
      </c>
      <c r="T805" s="3" t="str">
        <f t="shared" si="136"/>
        <v xml:space="preserve"> </v>
      </c>
      <c r="U805" s="7">
        <v>28110</v>
      </c>
      <c r="V805" s="7">
        <v>26460</v>
      </c>
      <c r="W805" s="3" t="str">
        <f t="shared" si="137"/>
        <v xml:space="preserve"> </v>
      </c>
      <c r="X805" s="3" t="str">
        <f t="shared" si="138"/>
        <v xml:space="preserve"> </v>
      </c>
      <c r="Y805" s="3" t="str">
        <f t="shared" si="139"/>
        <v xml:space="preserve"> </v>
      </c>
      <c r="AA805" s="3" t="str">
        <f t="shared" si="140"/>
        <v xml:space="preserve"> </v>
      </c>
      <c r="AB805" s="3" t="str">
        <f t="shared" si="141"/>
        <v xml:space="preserve"> </v>
      </c>
      <c r="AC805" s="3" t="str">
        <f t="shared" si="142"/>
        <v xml:space="preserve"> </v>
      </c>
    </row>
    <row r="806" spans="1:29" x14ac:dyDescent="0.2">
      <c r="A806" s="2" t="s">
        <v>419</v>
      </c>
      <c r="B806" s="2" t="s">
        <v>420</v>
      </c>
      <c r="C806" s="3">
        <v>39540</v>
      </c>
      <c r="D806" s="3">
        <f t="shared" si="132"/>
        <v>1239974.3999999999</v>
      </c>
      <c r="E806" s="3">
        <v>31360</v>
      </c>
      <c r="F806" s="3">
        <v>29610</v>
      </c>
      <c r="G806" s="7">
        <v>560</v>
      </c>
      <c r="H806" s="3">
        <f t="shared" si="133"/>
        <v>16273.599999999999</v>
      </c>
      <c r="I806" s="7">
        <v>29060</v>
      </c>
      <c r="J806" s="7">
        <v>27530</v>
      </c>
      <c r="K806" s="7">
        <v>3450</v>
      </c>
      <c r="L806" s="3">
        <f t="shared" si="134"/>
        <v>114678</v>
      </c>
      <c r="M806" s="7">
        <v>33240</v>
      </c>
      <c r="N806" s="7">
        <v>32370</v>
      </c>
      <c r="O806" s="7">
        <v>110</v>
      </c>
      <c r="P806" s="3">
        <f t="shared" si="135"/>
        <v>3126.2000000000003</v>
      </c>
      <c r="Q806" s="7">
        <v>28420</v>
      </c>
      <c r="R806" s="7">
        <v>28280</v>
      </c>
      <c r="S806" s="7">
        <v>2160</v>
      </c>
      <c r="T806" s="3">
        <f t="shared" si="136"/>
        <v>59140.799999999996</v>
      </c>
      <c r="U806" s="7">
        <v>27380</v>
      </c>
      <c r="V806" s="7">
        <v>27110</v>
      </c>
      <c r="W806" s="3">
        <f t="shared" si="137"/>
        <v>6280</v>
      </c>
      <c r="X806" s="3">
        <f t="shared" si="138"/>
        <v>193218.6</v>
      </c>
      <c r="Y806" s="3">
        <f t="shared" si="139"/>
        <v>30767.292993630574</v>
      </c>
      <c r="AA806" s="3">
        <f t="shared" si="140"/>
        <v>33260</v>
      </c>
      <c r="AB806" s="3">
        <f t="shared" si="141"/>
        <v>1046755.7999999999</v>
      </c>
      <c r="AC806" s="3">
        <f t="shared" si="142"/>
        <v>31471.912206855079</v>
      </c>
    </row>
    <row r="807" spans="1:29" x14ac:dyDescent="0.2">
      <c r="A807" s="2" t="s">
        <v>421</v>
      </c>
      <c r="B807" s="2" t="s">
        <v>422</v>
      </c>
      <c r="C807" s="3">
        <v>43040</v>
      </c>
      <c r="D807" s="3">
        <f t="shared" si="132"/>
        <v>2178254.4</v>
      </c>
      <c r="E807" s="3">
        <v>50610</v>
      </c>
      <c r="F807" s="3">
        <v>47290</v>
      </c>
      <c r="G807" s="7">
        <v>100</v>
      </c>
      <c r="H807" s="3">
        <f t="shared" si="133"/>
        <v>4481</v>
      </c>
      <c r="I807" s="7">
        <v>44810</v>
      </c>
      <c r="J807" s="7">
        <v>46150</v>
      </c>
      <c r="K807" s="7">
        <v>2870</v>
      </c>
      <c r="L807" s="3">
        <f t="shared" si="134"/>
        <v>189936.6</v>
      </c>
      <c r="M807" s="7">
        <v>66180</v>
      </c>
      <c r="N807" s="7">
        <v>67250</v>
      </c>
      <c r="O807" s="7">
        <v>130</v>
      </c>
      <c r="P807" s="3">
        <f t="shared" si="135"/>
        <v>7304.7</v>
      </c>
      <c r="Q807" s="7">
        <v>56190</v>
      </c>
      <c r="R807" s="7">
        <v>56270</v>
      </c>
      <c r="S807" s="7">
        <v>5340</v>
      </c>
      <c r="T807" s="3">
        <f t="shared" si="136"/>
        <v>249911.99999999997</v>
      </c>
      <c r="U807" s="7">
        <v>46800</v>
      </c>
      <c r="V807" s="7">
        <v>44750</v>
      </c>
      <c r="W807" s="3">
        <f t="shared" si="137"/>
        <v>8440</v>
      </c>
      <c r="X807" s="3">
        <f t="shared" si="138"/>
        <v>451634.3</v>
      </c>
      <c r="Y807" s="3">
        <f t="shared" si="139"/>
        <v>53511.172985781988</v>
      </c>
      <c r="AA807" s="3">
        <f t="shared" si="140"/>
        <v>34600</v>
      </c>
      <c r="AB807" s="3">
        <f t="shared" si="141"/>
        <v>1726620.0999999999</v>
      </c>
      <c r="AC807" s="3">
        <f t="shared" si="142"/>
        <v>49902.315028901729</v>
      </c>
    </row>
    <row r="808" spans="1:29" x14ac:dyDescent="0.2">
      <c r="A808" s="2" t="s">
        <v>581</v>
      </c>
      <c r="B808" s="2" t="s">
        <v>582</v>
      </c>
      <c r="C808" s="3">
        <v>1740</v>
      </c>
      <c r="D808" s="3">
        <f t="shared" si="132"/>
        <v>75028.799999999988</v>
      </c>
      <c r="E808" s="3">
        <v>43120</v>
      </c>
      <c r="F808" s="3">
        <v>37170</v>
      </c>
      <c r="G808" s="7" t="s">
        <v>202</v>
      </c>
      <c r="H808" s="3" t="str">
        <f t="shared" si="133"/>
        <v xml:space="preserve"> </v>
      </c>
      <c r="I808" s="7" t="s">
        <v>202</v>
      </c>
      <c r="J808" s="7" t="s">
        <v>202</v>
      </c>
      <c r="K808" s="7">
        <v>150</v>
      </c>
      <c r="L808" s="3">
        <f t="shared" si="134"/>
        <v>10582.5</v>
      </c>
      <c r="M808" s="7">
        <v>70550</v>
      </c>
      <c r="N808" s="7">
        <v>67710</v>
      </c>
      <c r="O808" s="7" t="s">
        <v>202</v>
      </c>
      <c r="P808" s="3" t="str">
        <f t="shared" si="135"/>
        <v xml:space="preserve"> </v>
      </c>
      <c r="Q808" s="7" t="s">
        <v>202</v>
      </c>
      <c r="R808" s="7" t="s">
        <v>202</v>
      </c>
      <c r="S808" s="7">
        <v>260</v>
      </c>
      <c r="T808" s="3">
        <f t="shared" si="136"/>
        <v>8964.7999999999993</v>
      </c>
      <c r="U808" s="7">
        <v>34480</v>
      </c>
      <c r="V808" s="7">
        <v>31170</v>
      </c>
      <c r="W808" s="3" t="str">
        <f t="shared" si="137"/>
        <v xml:space="preserve"> </v>
      </c>
      <c r="X808" s="3" t="str">
        <f t="shared" si="138"/>
        <v xml:space="preserve"> </v>
      </c>
      <c r="Y808" s="3" t="str">
        <f t="shared" si="139"/>
        <v xml:space="preserve"> </v>
      </c>
      <c r="AA808" s="3" t="str">
        <f t="shared" si="140"/>
        <v xml:space="preserve"> </v>
      </c>
      <c r="AB808" s="3" t="str">
        <f t="shared" si="141"/>
        <v xml:space="preserve"> </v>
      </c>
      <c r="AC808" s="3" t="str">
        <f t="shared" si="142"/>
        <v xml:space="preserve"> </v>
      </c>
    </row>
    <row r="809" spans="1:29" x14ac:dyDescent="0.2">
      <c r="A809" s="2" t="s">
        <v>423</v>
      </c>
      <c r="B809" s="2" t="s">
        <v>424</v>
      </c>
      <c r="C809" s="3">
        <v>45020</v>
      </c>
      <c r="D809" s="3">
        <f t="shared" si="132"/>
        <v>1884087</v>
      </c>
      <c r="E809" s="3">
        <v>41850</v>
      </c>
      <c r="F809" s="3">
        <v>38290</v>
      </c>
      <c r="G809" s="7">
        <v>510</v>
      </c>
      <c r="H809" s="3">
        <f t="shared" si="133"/>
        <v>19119.900000000001</v>
      </c>
      <c r="I809" s="7">
        <v>37490</v>
      </c>
      <c r="J809" s="7">
        <v>36790</v>
      </c>
      <c r="K809" s="7">
        <v>1920</v>
      </c>
      <c r="L809" s="3">
        <f t="shared" si="134"/>
        <v>110995.20000000001</v>
      </c>
      <c r="M809" s="7">
        <v>57810</v>
      </c>
      <c r="N809" s="7">
        <v>55150</v>
      </c>
      <c r="O809" s="7">
        <v>230</v>
      </c>
      <c r="P809" s="3">
        <f t="shared" si="135"/>
        <v>9871.6</v>
      </c>
      <c r="Q809" s="7">
        <v>42920</v>
      </c>
      <c r="R809" s="7">
        <v>43390</v>
      </c>
      <c r="S809" s="7">
        <v>5230</v>
      </c>
      <c r="T809" s="3">
        <f t="shared" si="136"/>
        <v>193405.4</v>
      </c>
      <c r="U809" s="7">
        <v>36980</v>
      </c>
      <c r="V809" s="7">
        <v>34940</v>
      </c>
      <c r="W809" s="3">
        <f t="shared" si="137"/>
        <v>7890</v>
      </c>
      <c r="X809" s="3">
        <f t="shared" si="138"/>
        <v>333392.09999999998</v>
      </c>
      <c r="Y809" s="3">
        <f t="shared" si="139"/>
        <v>42255.019011406846</v>
      </c>
      <c r="AA809" s="3">
        <f t="shared" si="140"/>
        <v>37130</v>
      </c>
      <c r="AB809" s="3">
        <f t="shared" si="141"/>
        <v>1550694.9</v>
      </c>
      <c r="AC809" s="3">
        <f t="shared" si="142"/>
        <v>41763.934823592783</v>
      </c>
    </row>
    <row r="810" spans="1:29" x14ac:dyDescent="0.2">
      <c r="A810" s="2" t="s">
        <v>425</v>
      </c>
      <c r="B810" s="2" t="s">
        <v>426</v>
      </c>
      <c r="C810" s="3">
        <v>2900</v>
      </c>
      <c r="D810" s="3">
        <f t="shared" si="132"/>
        <v>139374</v>
      </c>
      <c r="E810" s="3">
        <v>48060</v>
      </c>
      <c r="F810" s="3">
        <v>48420</v>
      </c>
      <c r="G810" s="7">
        <v>60</v>
      </c>
      <c r="H810" s="3">
        <f t="shared" si="133"/>
        <v>2418</v>
      </c>
      <c r="I810" s="7">
        <v>40300</v>
      </c>
      <c r="J810" s="7">
        <v>40730</v>
      </c>
      <c r="K810" s="7" t="s">
        <v>202</v>
      </c>
      <c r="L810" s="3" t="str">
        <f t="shared" si="134"/>
        <v xml:space="preserve"> </v>
      </c>
      <c r="M810" s="7" t="s">
        <v>202</v>
      </c>
      <c r="N810" s="7" t="s">
        <v>202</v>
      </c>
      <c r="O810" s="7" t="s">
        <v>736</v>
      </c>
      <c r="P810" s="3" t="str">
        <f t="shared" si="135"/>
        <v xml:space="preserve"> </v>
      </c>
      <c r="Q810" s="7">
        <v>48570</v>
      </c>
      <c r="R810" s="7">
        <v>52360</v>
      </c>
      <c r="S810" s="7" t="s">
        <v>202</v>
      </c>
      <c r="T810" s="3" t="str">
        <f t="shared" si="136"/>
        <v xml:space="preserve"> </v>
      </c>
      <c r="U810" s="7" t="s">
        <v>202</v>
      </c>
      <c r="V810" s="7" t="s">
        <v>202</v>
      </c>
      <c r="W810" s="3" t="str">
        <f t="shared" si="137"/>
        <v xml:space="preserve"> </v>
      </c>
      <c r="X810" s="3" t="str">
        <f t="shared" si="138"/>
        <v xml:space="preserve"> </v>
      </c>
      <c r="Y810" s="3" t="str">
        <f t="shared" si="139"/>
        <v xml:space="preserve"> </v>
      </c>
      <c r="AA810" s="3" t="str">
        <f t="shared" si="140"/>
        <v xml:space="preserve"> </v>
      </c>
      <c r="AB810" s="3" t="str">
        <f t="shared" si="141"/>
        <v xml:space="preserve"> </v>
      </c>
      <c r="AC810" s="3" t="str">
        <f t="shared" si="142"/>
        <v xml:space="preserve"> </v>
      </c>
    </row>
    <row r="811" spans="1:29" x14ac:dyDescent="0.2">
      <c r="A811" s="2" t="s">
        <v>583</v>
      </c>
      <c r="B811" s="2" t="s">
        <v>584</v>
      </c>
      <c r="C811" s="3">
        <v>3050</v>
      </c>
      <c r="D811" s="3">
        <f t="shared" si="132"/>
        <v>145515.5</v>
      </c>
      <c r="E811" s="3">
        <v>47710</v>
      </c>
      <c r="F811" s="3">
        <v>39960</v>
      </c>
      <c r="G811" s="7" t="s">
        <v>202</v>
      </c>
      <c r="H811" s="3" t="str">
        <f t="shared" si="133"/>
        <v xml:space="preserve"> </v>
      </c>
      <c r="I811" s="7" t="s">
        <v>202</v>
      </c>
      <c r="J811" s="7" t="s">
        <v>202</v>
      </c>
      <c r="K811" s="7">
        <v>220</v>
      </c>
      <c r="L811" s="3">
        <f t="shared" si="134"/>
        <v>12427.800000000001</v>
      </c>
      <c r="M811" s="7">
        <v>56490</v>
      </c>
      <c r="N811" s="7">
        <v>64720</v>
      </c>
      <c r="O811" s="7">
        <v>30</v>
      </c>
      <c r="P811" s="3">
        <f t="shared" si="135"/>
        <v>1374.6</v>
      </c>
      <c r="Q811" s="7">
        <v>45820</v>
      </c>
      <c r="R811" s="7">
        <v>38150</v>
      </c>
      <c r="S811" s="7">
        <v>100</v>
      </c>
      <c r="T811" s="3">
        <f t="shared" si="136"/>
        <v>3180</v>
      </c>
      <c r="U811" s="7">
        <v>31800</v>
      </c>
      <c r="V811" s="7">
        <v>29540</v>
      </c>
      <c r="W811" s="3" t="str">
        <f t="shared" si="137"/>
        <v xml:space="preserve"> </v>
      </c>
      <c r="X811" s="3" t="str">
        <f t="shared" si="138"/>
        <v xml:space="preserve"> </v>
      </c>
      <c r="Y811" s="3" t="str">
        <f t="shared" si="139"/>
        <v xml:space="preserve"> </v>
      </c>
      <c r="AA811" s="3" t="str">
        <f t="shared" si="140"/>
        <v xml:space="preserve"> </v>
      </c>
      <c r="AB811" s="3" t="str">
        <f t="shared" si="141"/>
        <v xml:space="preserve"> </v>
      </c>
      <c r="AC811" s="3" t="str">
        <f t="shared" si="142"/>
        <v xml:space="preserve"> </v>
      </c>
    </row>
    <row r="812" spans="1:29" x14ac:dyDescent="0.2">
      <c r="A812" s="2" t="s">
        <v>427</v>
      </c>
      <c r="B812" s="2" t="s">
        <v>428</v>
      </c>
      <c r="C812" s="3">
        <v>496570</v>
      </c>
      <c r="D812" s="3">
        <f t="shared" si="132"/>
        <v>15934931.300000003</v>
      </c>
      <c r="E812" s="3">
        <v>32090</v>
      </c>
      <c r="F812" s="3">
        <v>30220</v>
      </c>
      <c r="G812" s="7">
        <v>5350</v>
      </c>
      <c r="H812" s="3">
        <f t="shared" si="133"/>
        <v>163549.5</v>
      </c>
      <c r="I812" s="7">
        <v>30570</v>
      </c>
      <c r="J812" s="7">
        <v>28230</v>
      </c>
      <c r="K812" s="7">
        <v>55150</v>
      </c>
      <c r="L812" s="3">
        <f t="shared" si="134"/>
        <v>1998636</v>
      </c>
      <c r="M812" s="7">
        <v>36240</v>
      </c>
      <c r="N812" s="7">
        <v>33730</v>
      </c>
      <c r="O812" s="7">
        <v>960</v>
      </c>
      <c r="P812" s="3">
        <f t="shared" si="135"/>
        <v>29280</v>
      </c>
      <c r="Q812" s="7">
        <v>30500</v>
      </c>
      <c r="R812" s="7">
        <v>29100</v>
      </c>
      <c r="S812" s="7">
        <v>37660</v>
      </c>
      <c r="T812" s="3">
        <f t="shared" si="136"/>
        <v>1063518.3999999999</v>
      </c>
      <c r="U812" s="7">
        <v>28240</v>
      </c>
      <c r="V812" s="7">
        <v>26850</v>
      </c>
      <c r="W812" s="3">
        <f t="shared" si="137"/>
        <v>99120</v>
      </c>
      <c r="X812" s="3">
        <f t="shared" si="138"/>
        <v>3254983.9</v>
      </c>
      <c r="Y812" s="3">
        <f t="shared" si="139"/>
        <v>32838.820621468927</v>
      </c>
      <c r="AA812" s="3">
        <f t="shared" si="140"/>
        <v>397450</v>
      </c>
      <c r="AB812" s="3">
        <f t="shared" si="141"/>
        <v>12679947.400000002</v>
      </c>
      <c r="AC812" s="3">
        <f t="shared" si="142"/>
        <v>31903.251729777334</v>
      </c>
    </row>
    <row r="813" spans="1:29" x14ac:dyDescent="0.2">
      <c r="A813" s="2" t="s">
        <v>429</v>
      </c>
      <c r="B813" s="2" t="s">
        <v>430</v>
      </c>
      <c r="C813" s="3">
        <v>302960</v>
      </c>
      <c r="D813" s="3">
        <f t="shared" si="132"/>
        <v>6852955.2000000002</v>
      </c>
      <c r="E813" s="3">
        <v>22620</v>
      </c>
      <c r="F813" s="3">
        <v>19850</v>
      </c>
      <c r="G813" s="7">
        <v>6530</v>
      </c>
      <c r="H813" s="3">
        <f t="shared" si="133"/>
        <v>142158.1</v>
      </c>
      <c r="I813" s="7">
        <v>21770</v>
      </c>
      <c r="J813" s="7">
        <v>19330</v>
      </c>
      <c r="K813" s="7">
        <v>44180</v>
      </c>
      <c r="L813" s="3">
        <f t="shared" si="134"/>
        <v>1000235.2000000001</v>
      </c>
      <c r="M813" s="7">
        <v>22640</v>
      </c>
      <c r="N813" s="7">
        <v>19570</v>
      </c>
      <c r="O813" s="7">
        <v>1710</v>
      </c>
      <c r="P813" s="3">
        <f t="shared" si="135"/>
        <v>35362.800000000003</v>
      </c>
      <c r="Q813" s="7">
        <v>20680</v>
      </c>
      <c r="R813" s="7">
        <v>19290</v>
      </c>
      <c r="S813" s="7">
        <v>29310</v>
      </c>
      <c r="T813" s="3">
        <f t="shared" si="136"/>
        <v>614630.69999999995</v>
      </c>
      <c r="U813" s="7">
        <v>20970</v>
      </c>
      <c r="V813" s="7">
        <v>19210</v>
      </c>
      <c r="W813" s="3">
        <f t="shared" si="137"/>
        <v>81730</v>
      </c>
      <c r="X813" s="3">
        <f t="shared" si="138"/>
        <v>1792386.8</v>
      </c>
      <c r="Y813" s="3">
        <f t="shared" si="139"/>
        <v>21930.586076104246</v>
      </c>
      <c r="AA813" s="3">
        <f t="shared" si="140"/>
        <v>221230</v>
      </c>
      <c r="AB813" s="3">
        <f t="shared" si="141"/>
        <v>5060568.4000000004</v>
      </c>
      <c r="AC813" s="3">
        <f t="shared" si="142"/>
        <v>22874.693305609548</v>
      </c>
    </row>
    <row r="814" spans="1:29" x14ac:dyDescent="0.2">
      <c r="A814" s="2" t="s">
        <v>431</v>
      </c>
      <c r="B814" s="2" t="s">
        <v>432</v>
      </c>
      <c r="C814" s="3">
        <v>2143940</v>
      </c>
      <c r="D814" s="3">
        <f t="shared" si="132"/>
        <v>56621455.399999999</v>
      </c>
      <c r="E814" s="3">
        <v>26410</v>
      </c>
      <c r="F814" s="3">
        <v>23890</v>
      </c>
      <c r="G814" s="7">
        <v>34650</v>
      </c>
      <c r="H814" s="3">
        <f t="shared" si="133"/>
        <v>903671.99999999988</v>
      </c>
      <c r="I814" s="7">
        <v>26080</v>
      </c>
      <c r="J814" s="7">
        <v>23770</v>
      </c>
      <c r="K814" s="7">
        <v>241770</v>
      </c>
      <c r="L814" s="3">
        <f t="shared" si="134"/>
        <v>6549549.2999999998</v>
      </c>
      <c r="M814" s="7">
        <v>27090</v>
      </c>
      <c r="N814" s="7">
        <v>24210</v>
      </c>
      <c r="O814" s="7">
        <v>8000</v>
      </c>
      <c r="P814" s="3">
        <f t="shared" si="135"/>
        <v>197360</v>
      </c>
      <c r="Q814" s="7">
        <v>24670</v>
      </c>
      <c r="R814" s="7">
        <v>23000</v>
      </c>
      <c r="S814" s="7">
        <v>192700</v>
      </c>
      <c r="T814" s="3">
        <f t="shared" si="136"/>
        <v>4647924</v>
      </c>
      <c r="U814" s="7">
        <v>24120</v>
      </c>
      <c r="V814" s="7">
        <v>22050</v>
      </c>
      <c r="W814" s="3">
        <f t="shared" si="137"/>
        <v>477120</v>
      </c>
      <c r="X814" s="3">
        <f t="shared" si="138"/>
        <v>12298505.300000001</v>
      </c>
      <c r="Y814" s="3">
        <f t="shared" si="139"/>
        <v>25776.545313547955</v>
      </c>
      <c r="AA814" s="3">
        <f t="shared" si="140"/>
        <v>1666820</v>
      </c>
      <c r="AB814" s="3">
        <f t="shared" si="141"/>
        <v>44322950.099999994</v>
      </c>
      <c r="AC814" s="3">
        <f t="shared" si="142"/>
        <v>26591.323658223439</v>
      </c>
    </row>
    <row r="815" spans="1:29" x14ac:dyDescent="0.2">
      <c r="A815" s="2" t="s">
        <v>433</v>
      </c>
      <c r="B815" s="2" t="s">
        <v>434</v>
      </c>
      <c r="C815" s="3">
        <v>105790</v>
      </c>
      <c r="D815" s="3">
        <f t="shared" si="132"/>
        <v>3034057.2</v>
      </c>
      <c r="E815" s="3">
        <v>28680</v>
      </c>
      <c r="F815" s="3">
        <v>27120</v>
      </c>
      <c r="G815" s="7">
        <v>380</v>
      </c>
      <c r="H815" s="3">
        <f t="shared" si="133"/>
        <v>11856</v>
      </c>
      <c r="I815" s="7">
        <v>31200</v>
      </c>
      <c r="J815" s="7">
        <v>30970</v>
      </c>
      <c r="K815" s="7">
        <v>11910</v>
      </c>
      <c r="L815" s="3">
        <f t="shared" si="134"/>
        <v>335266.5</v>
      </c>
      <c r="M815" s="7">
        <v>28150</v>
      </c>
      <c r="N815" s="7">
        <v>26400</v>
      </c>
      <c r="O815" s="7">
        <v>140</v>
      </c>
      <c r="P815" s="3">
        <f t="shared" si="135"/>
        <v>3813.6</v>
      </c>
      <c r="Q815" s="7">
        <v>27240</v>
      </c>
      <c r="R815" s="7">
        <v>26880</v>
      </c>
      <c r="S815" s="7">
        <v>7090</v>
      </c>
      <c r="T815" s="3">
        <f t="shared" si="136"/>
        <v>201072.4</v>
      </c>
      <c r="U815" s="7">
        <v>28360</v>
      </c>
      <c r="V815" s="7">
        <v>27800</v>
      </c>
      <c r="W815" s="3">
        <f t="shared" si="137"/>
        <v>19520</v>
      </c>
      <c r="X815" s="3">
        <f t="shared" si="138"/>
        <v>552008.5</v>
      </c>
      <c r="Y815" s="3">
        <f t="shared" si="139"/>
        <v>28279.123975409835</v>
      </c>
      <c r="AA815" s="3">
        <f t="shared" si="140"/>
        <v>86270</v>
      </c>
      <c r="AB815" s="3">
        <f t="shared" si="141"/>
        <v>2482048.7000000002</v>
      </c>
      <c r="AC815" s="3">
        <f t="shared" si="142"/>
        <v>28770.70476411267</v>
      </c>
    </row>
    <row r="816" spans="1:29" x14ac:dyDescent="0.2">
      <c r="A816" s="2" t="s">
        <v>435</v>
      </c>
      <c r="B816" s="2" t="s">
        <v>436</v>
      </c>
      <c r="C816" s="3">
        <v>660670</v>
      </c>
      <c r="D816" s="3">
        <f t="shared" si="132"/>
        <v>14845254.899999999</v>
      </c>
      <c r="E816" s="3">
        <v>22470</v>
      </c>
      <c r="F816" s="3">
        <v>19910</v>
      </c>
      <c r="G816" s="7">
        <v>10170</v>
      </c>
      <c r="H816" s="3">
        <f t="shared" si="133"/>
        <v>228621.6</v>
      </c>
      <c r="I816" s="7">
        <v>22480</v>
      </c>
      <c r="J816" s="7">
        <v>19040</v>
      </c>
      <c r="K816" s="7">
        <v>91260</v>
      </c>
      <c r="L816" s="3">
        <f t="shared" si="134"/>
        <v>2009545.2</v>
      </c>
      <c r="M816" s="7">
        <v>22020</v>
      </c>
      <c r="N816" s="7">
        <v>19510</v>
      </c>
      <c r="O816" s="7">
        <v>2010</v>
      </c>
      <c r="P816" s="3">
        <f t="shared" si="135"/>
        <v>43476.299999999996</v>
      </c>
      <c r="Q816" s="7">
        <v>21630</v>
      </c>
      <c r="R816" s="7">
        <v>18860</v>
      </c>
      <c r="S816" s="7">
        <v>34890</v>
      </c>
      <c r="T816" s="3">
        <f t="shared" si="136"/>
        <v>756764.10000000009</v>
      </c>
      <c r="U816" s="7">
        <v>21690</v>
      </c>
      <c r="V816" s="7">
        <v>19100</v>
      </c>
      <c r="W816" s="3">
        <f t="shared" si="137"/>
        <v>138330</v>
      </c>
      <c r="X816" s="3">
        <f t="shared" si="138"/>
        <v>3038407.1999999997</v>
      </c>
      <c r="Y816" s="3">
        <f t="shared" si="139"/>
        <v>21964.918672739099</v>
      </c>
      <c r="AA816" s="3">
        <f t="shared" si="140"/>
        <v>522340</v>
      </c>
      <c r="AB816" s="3">
        <f t="shared" si="141"/>
        <v>11806847.699999999</v>
      </c>
      <c r="AC816" s="3">
        <f t="shared" si="142"/>
        <v>22603.759428724585</v>
      </c>
    </row>
    <row r="817" spans="1:30" x14ac:dyDescent="0.2">
      <c r="A817" s="2" t="s">
        <v>437</v>
      </c>
      <c r="B817" s="2" t="s">
        <v>438</v>
      </c>
      <c r="C817" s="3">
        <v>4350</v>
      </c>
      <c r="D817" s="3">
        <f t="shared" si="132"/>
        <v>225504.00000000003</v>
      </c>
      <c r="E817" s="3">
        <v>51840</v>
      </c>
      <c r="F817" s="3">
        <v>51150</v>
      </c>
      <c r="G817" s="7" t="s">
        <v>736</v>
      </c>
      <c r="H817" s="3" t="str">
        <f t="shared" si="133"/>
        <v xml:space="preserve"> </v>
      </c>
      <c r="I817" s="7">
        <v>43520</v>
      </c>
      <c r="J817" s="7">
        <v>40830</v>
      </c>
      <c r="K817" s="7">
        <v>100</v>
      </c>
      <c r="L817" s="3">
        <f t="shared" si="134"/>
        <v>6200</v>
      </c>
      <c r="M817" s="7">
        <v>62000</v>
      </c>
      <c r="N817" s="7">
        <v>55990</v>
      </c>
      <c r="O817" s="7">
        <v>470</v>
      </c>
      <c r="P817" s="3">
        <f t="shared" si="135"/>
        <v>27039.100000000002</v>
      </c>
      <c r="Q817" s="7">
        <v>57530</v>
      </c>
      <c r="R817" s="7">
        <v>49010</v>
      </c>
      <c r="S817" s="7">
        <v>370</v>
      </c>
      <c r="T817" s="3">
        <f t="shared" si="136"/>
        <v>19828.300000000003</v>
      </c>
      <c r="U817" s="7">
        <v>53590</v>
      </c>
      <c r="V817" s="7">
        <v>55170</v>
      </c>
      <c r="W817" s="3" t="str">
        <f t="shared" si="137"/>
        <v xml:space="preserve"> </v>
      </c>
      <c r="X817" s="3" t="str">
        <f t="shared" si="138"/>
        <v xml:space="preserve"> </v>
      </c>
      <c r="Y817" s="3" t="str">
        <f t="shared" si="139"/>
        <v xml:space="preserve"> </v>
      </c>
      <c r="AA817" s="3" t="str">
        <f t="shared" si="140"/>
        <v xml:space="preserve"> </v>
      </c>
      <c r="AB817" s="3" t="str">
        <f t="shared" si="141"/>
        <v xml:space="preserve"> </v>
      </c>
      <c r="AC817" s="3" t="str">
        <f t="shared" si="142"/>
        <v xml:space="preserve"> </v>
      </c>
    </row>
    <row r="818" spans="1:30" x14ac:dyDescent="0.2">
      <c r="A818" s="2" t="s">
        <v>585</v>
      </c>
      <c r="B818" s="2" t="s">
        <v>586</v>
      </c>
      <c r="C818" s="3">
        <v>11870</v>
      </c>
      <c r="D818" s="3">
        <f t="shared" si="132"/>
        <v>564893.30000000005</v>
      </c>
      <c r="E818" s="3">
        <v>47590</v>
      </c>
      <c r="F818" s="3">
        <v>44610</v>
      </c>
      <c r="G818" s="7" t="s">
        <v>202</v>
      </c>
      <c r="H818" s="3" t="str">
        <f t="shared" si="133"/>
        <v xml:space="preserve"> </v>
      </c>
      <c r="I818" s="7" t="s">
        <v>202</v>
      </c>
      <c r="J818" s="7" t="s">
        <v>202</v>
      </c>
      <c r="K818" s="7">
        <v>600</v>
      </c>
      <c r="L818" s="3">
        <f t="shared" si="134"/>
        <v>25644</v>
      </c>
      <c r="M818" s="7">
        <v>42740</v>
      </c>
      <c r="N818" s="7">
        <v>39580</v>
      </c>
      <c r="O818" s="7">
        <v>50</v>
      </c>
      <c r="P818" s="3">
        <f t="shared" si="135"/>
        <v>2521.5</v>
      </c>
      <c r="Q818" s="7">
        <v>50430</v>
      </c>
      <c r="R818" s="7">
        <v>59200</v>
      </c>
      <c r="S818" s="7">
        <v>3670</v>
      </c>
      <c r="T818" s="3">
        <f t="shared" si="136"/>
        <v>189702.3</v>
      </c>
      <c r="U818" s="7">
        <v>51690</v>
      </c>
      <c r="V818" s="7">
        <v>50700</v>
      </c>
      <c r="W818" s="3" t="str">
        <f t="shared" si="137"/>
        <v xml:space="preserve"> </v>
      </c>
      <c r="X818" s="3" t="str">
        <f t="shared" si="138"/>
        <v xml:space="preserve"> </v>
      </c>
      <c r="Y818" s="3" t="str">
        <f t="shared" si="139"/>
        <v xml:space="preserve"> </v>
      </c>
      <c r="AA818" s="3" t="str">
        <f t="shared" si="140"/>
        <v xml:space="preserve"> </v>
      </c>
      <c r="AB818" s="3" t="str">
        <f t="shared" si="141"/>
        <v xml:space="preserve"> </v>
      </c>
      <c r="AC818" s="3" t="str">
        <f t="shared" si="142"/>
        <v xml:space="preserve"> </v>
      </c>
    </row>
    <row r="819" spans="1:30" x14ac:dyDescent="0.2">
      <c r="A819" s="2" t="s">
        <v>587</v>
      </c>
      <c r="B819" s="2" t="s">
        <v>588</v>
      </c>
      <c r="C819" s="3">
        <v>14350</v>
      </c>
      <c r="D819" s="3">
        <f t="shared" si="132"/>
        <v>662109</v>
      </c>
      <c r="E819" s="3">
        <v>46140</v>
      </c>
      <c r="F819" s="3">
        <v>45690</v>
      </c>
      <c r="G819" s="7" t="s">
        <v>202</v>
      </c>
      <c r="H819" s="3" t="str">
        <f t="shared" si="133"/>
        <v xml:space="preserve"> </v>
      </c>
      <c r="I819" s="7" t="s">
        <v>202</v>
      </c>
      <c r="J819" s="7" t="s">
        <v>202</v>
      </c>
      <c r="K819" s="7">
        <v>640</v>
      </c>
      <c r="L819" s="3">
        <f t="shared" si="134"/>
        <v>39315.199999999997</v>
      </c>
      <c r="M819" s="7">
        <v>61430</v>
      </c>
      <c r="N819" s="7">
        <v>63730</v>
      </c>
      <c r="O819" s="7">
        <v>1150</v>
      </c>
      <c r="P819" s="3">
        <f t="shared" si="135"/>
        <v>54452.5</v>
      </c>
      <c r="Q819" s="7">
        <v>47350</v>
      </c>
      <c r="R819" s="7">
        <v>46270</v>
      </c>
      <c r="S819" s="7">
        <v>4310</v>
      </c>
      <c r="T819" s="3">
        <f t="shared" si="136"/>
        <v>202914.8</v>
      </c>
      <c r="U819" s="7">
        <v>47080</v>
      </c>
      <c r="V819" s="7">
        <v>46950</v>
      </c>
      <c r="W819" s="3" t="str">
        <f t="shared" si="137"/>
        <v xml:space="preserve"> </v>
      </c>
      <c r="X819" s="3" t="str">
        <f t="shared" si="138"/>
        <v xml:space="preserve"> </v>
      </c>
      <c r="Y819" s="3" t="str">
        <f t="shared" si="139"/>
        <v xml:space="preserve"> </v>
      </c>
      <c r="AA819" s="3" t="str">
        <f t="shared" si="140"/>
        <v xml:space="preserve"> </v>
      </c>
      <c r="AB819" s="3" t="str">
        <f t="shared" si="141"/>
        <v xml:space="preserve"> </v>
      </c>
      <c r="AC819" s="3" t="str">
        <f t="shared" si="142"/>
        <v xml:space="preserve"> </v>
      </c>
    </row>
    <row r="820" spans="1:30" x14ac:dyDescent="0.2">
      <c r="A820" s="2" t="s">
        <v>439</v>
      </c>
      <c r="B820" s="2" t="s">
        <v>440</v>
      </c>
      <c r="C820" s="3">
        <v>117670</v>
      </c>
      <c r="D820" s="3">
        <f t="shared" si="132"/>
        <v>4145514.0999999996</v>
      </c>
      <c r="E820" s="3">
        <v>35230</v>
      </c>
      <c r="F820" s="3">
        <v>32930</v>
      </c>
      <c r="G820" s="7">
        <v>1460</v>
      </c>
      <c r="H820" s="3">
        <f t="shared" si="133"/>
        <v>53947.000000000007</v>
      </c>
      <c r="I820" s="7">
        <v>36950</v>
      </c>
      <c r="J820" s="7">
        <v>37960</v>
      </c>
      <c r="K820" s="7">
        <v>13570</v>
      </c>
      <c r="L820" s="3">
        <f t="shared" si="134"/>
        <v>573196.80000000005</v>
      </c>
      <c r="M820" s="7">
        <v>42240</v>
      </c>
      <c r="N820" s="7">
        <v>41620</v>
      </c>
      <c r="O820" s="7">
        <v>670</v>
      </c>
      <c r="P820" s="3">
        <f t="shared" si="135"/>
        <v>18418.3</v>
      </c>
      <c r="Q820" s="7">
        <v>27490</v>
      </c>
      <c r="R820" s="7">
        <v>27780</v>
      </c>
      <c r="S820" s="7">
        <v>5130</v>
      </c>
      <c r="T820" s="3">
        <f t="shared" si="136"/>
        <v>144255.6</v>
      </c>
      <c r="U820" s="7">
        <v>28120</v>
      </c>
      <c r="V820" s="7">
        <v>27630</v>
      </c>
      <c r="W820" s="3">
        <f t="shared" si="137"/>
        <v>20830</v>
      </c>
      <c r="X820" s="3">
        <f t="shared" si="138"/>
        <v>789817.70000000007</v>
      </c>
      <c r="Y820" s="3">
        <f t="shared" si="139"/>
        <v>37917.316370619308</v>
      </c>
      <c r="AA820" s="3">
        <f t="shared" si="140"/>
        <v>96840</v>
      </c>
      <c r="AB820" s="3">
        <f t="shared" si="141"/>
        <v>3355696.3999999994</v>
      </c>
      <c r="AC820" s="3">
        <f t="shared" si="142"/>
        <v>34651.966129698463</v>
      </c>
    </row>
    <row r="821" spans="1:30" x14ac:dyDescent="0.2">
      <c r="A821" s="2" t="s">
        <v>606</v>
      </c>
      <c r="B821" s="2" t="s">
        <v>605</v>
      </c>
      <c r="C821" s="3">
        <v>2990</v>
      </c>
      <c r="D821" s="3">
        <f t="shared" si="132"/>
        <v>153416.9</v>
      </c>
      <c r="E821" s="3">
        <v>51310</v>
      </c>
      <c r="F821" s="3">
        <v>52110</v>
      </c>
      <c r="G821" s="7" t="s">
        <v>202</v>
      </c>
      <c r="H821" s="3" t="str">
        <f t="shared" si="133"/>
        <v xml:space="preserve"> </v>
      </c>
      <c r="I821" s="7" t="s">
        <v>202</v>
      </c>
      <c r="J821" s="7" t="s">
        <v>202</v>
      </c>
      <c r="K821" s="7" t="s">
        <v>202</v>
      </c>
      <c r="L821" s="3" t="str">
        <f t="shared" si="134"/>
        <v xml:space="preserve"> </v>
      </c>
      <c r="M821" s="7" t="s">
        <v>202</v>
      </c>
      <c r="N821" s="7" t="s">
        <v>202</v>
      </c>
      <c r="O821" s="7" t="s">
        <v>202</v>
      </c>
      <c r="P821" s="3" t="str">
        <f t="shared" si="135"/>
        <v xml:space="preserve"> </v>
      </c>
      <c r="Q821" s="7" t="s">
        <v>202</v>
      </c>
      <c r="R821" s="7" t="s">
        <v>202</v>
      </c>
      <c r="S821" s="7" t="s">
        <v>202</v>
      </c>
      <c r="T821" s="3" t="str">
        <f t="shared" si="136"/>
        <v xml:space="preserve"> </v>
      </c>
      <c r="U821" s="7" t="s">
        <v>202</v>
      </c>
      <c r="V821" s="7" t="s">
        <v>202</v>
      </c>
      <c r="W821" s="3" t="str">
        <f t="shared" si="137"/>
        <v xml:space="preserve"> </v>
      </c>
      <c r="X821" s="3" t="str">
        <f t="shared" si="138"/>
        <v xml:space="preserve"> </v>
      </c>
      <c r="Y821" s="3" t="str">
        <f t="shared" si="139"/>
        <v xml:space="preserve"> </v>
      </c>
      <c r="AA821" s="3" t="str">
        <f t="shared" si="140"/>
        <v xml:space="preserve"> </v>
      </c>
      <c r="AB821" s="3" t="str">
        <f t="shared" si="141"/>
        <v xml:space="preserve"> </v>
      </c>
      <c r="AC821" s="3" t="str">
        <f t="shared" si="142"/>
        <v xml:space="preserve"> </v>
      </c>
    </row>
    <row r="822" spans="1:30" x14ac:dyDescent="0.2">
      <c r="A822" s="2" t="s">
        <v>441</v>
      </c>
      <c r="B822" s="2" t="s">
        <v>442</v>
      </c>
      <c r="C822" s="3">
        <v>12390</v>
      </c>
      <c r="D822" s="3">
        <f t="shared" si="132"/>
        <v>574896</v>
      </c>
      <c r="E822" s="3">
        <v>46400</v>
      </c>
      <c r="F822" s="3">
        <v>44100</v>
      </c>
      <c r="G822" s="7" t="s">
        <v>736</v>
      </c>
      <c r="H822" s="3" t="str">
        <f t="shared" si="133"/>
        <v xml:space="preserve"> </v>
      </c>
      <c r="I822" s="7">
        <v>29440</v>
      </c>
      <c r="J822" s="7">
        <v>27660</v>
      </c>
      <c r="K822" s="7" t="s">
        <v>202</v>
      </c>
      <c r="L822" s="3" t="str">
        <f t="shared" si="134"/>
        <v xml:space="preserve"> </v>
      </c>
      <c r="M822" s="7" t="s">
        <v>202</v>
      </c>
      <c r="N822" s="7" t="s">
        <v>202</v>
      </c>
      <c r="O822" s="7" t="s">
        <v>202</v>
      </c>
      <c r="P822" s="3" t="str">
        <f t="shared" si="135"/>
        <v xml:space="preserve"> </v>
      </c>
      <c r="Q822" s="7" t="s">
        <v>202</v>
      </c>
      <c r="R822" s="7" t="s">
        <v>202</v>
      </c>
      <c r="S822" s="7">
        <v>1730</v>
      </c>
      <c r="T822" s="3">
        <f t="shared" si="136"/>
        <v>73957.5</v>
      </c>
      <c r="U822" s="7">
        <v>42750</v>
      </c>
      <c r="V822" s="7">
        <v>42210</v>
      </c>
      <c r="W822" s="3" t="str">
        <f t="shared" si="137"/>
        <v xml:space="preserve"> </v>
      </c>
      <c r="X822" s="3" t="str">
        <f t="shared" si="138"/>
        <v xml:space="preserve"> </v>
      </c>
      <c r="Y822" s="3" t="str">
        <f t="shared" si="139"/>
        <v xml:space="preserve"> </v>
      </c>
      <c r="AA822" s="3" t="str">
        <f t="shared" si="140"/>
        <v xml:space="preserve"> </v>
      </c>
      <c r="AB822" s="3" t="str">
        <f t="shared" si="141"/>
        <v xml:space="preserve"> </v>
      </c>
      <c r="AC822" s="3" t="str">
        <f t="shared" si="142"/>
        <v xml:space="preserve"> </v>
      </c>
    </row>
    <row r="823" spans="1:30" x14ac:dyDescent="0.2">
      <c r="A823" s="2" t="s">
        <v>443</v>
      </c>
      <c r="B823" s="2" t="s">
        <v>444</v>
      </c>
      <c r="C823" s="3">
        <v>27260</v>
      </c>
      <c r="D823" s="3">
        <f t="shared" si="132"/>
        <v>1118750.3999999999</v>
      </c>
      <c r="E823" s="3">
        <v>41040</v>
      </c>
      <c r="F823" s="3">
        <v>37320</v>
      </c>
      <c r="G823" s="7">
        <v>260</v>
      </c>
      <c r="H823" s="3">
        <f t="shared" si="133"/>
        <v>6949.8</v>
      </c>
      <c r="I823" s="7">
        <v>26730</v>
      </c>
      <c r="J823" s="7">
        <v>24310</v>
      </c>
      <c r="K823" s="7">
        <v>5820</v>
      </c>
      <c r="L823" s="3">
        <f t="shared" si="134"/>
        <v>307179.60000000003</v>
      </c>
      <c r="M823" s="7">
        <v>52780</v>
      </c>
      <c r="N823" s="7">
        <v>51200</v>
      </c>
      <c r="O823" s="7">
        <v>130</v>
      </c>
      <c r="P823" s="3">
        <f t="shared" si="135"/>
        <v>3390.3999999999996</v>
      </c>
      <c r="Q823" s="7">
        <v>26080</v>
      </c>
      <c r="R823" s="7">
        <v>23320</v>
      </c>
      <c r="S823" s="7">
        <v>1710</v>
      </c>
      <c r="T823" s="3">
        <f t="shared" si="136"/>
        <v>68519.7</v>
      </c>
      <c r="U823" s="7">
        <v>40070</v>
      </c>
      <c r="V823" s="7">
        <v>42000</v>
      </c>
      <c r="W823" s="3">
        <f t="shared" si="137"/>
        <v>7920</v>
      </c>
      <c r="X823" s="3">
        <f t="shared" si="138"/>
        <v>386039.50000000006</v>
      </c>
      <c r="Y823" s="3">
        <f t="shared" si="139"/>
        <v>48742.361111111117</v>
      </c>
      <c r="AA823" s="3">
        <f t="shared" si="140"/>
        <v>19340</v>
      </c>
      <c r="AB823" s="3">
        <f t="shared" si="141"/>
        <v>732710.89999999991</v>
      </c>
      <c r="AC823" s="3">
        <f t="shared" si="142"/>
        <v>37885.775594622537</v>
      </c>
    </row>
    <row r="825" spans="1:30" x14ac:dyDescent="0.2">
      <c r="A825" s="11" t="s">
        <v>1028</v>
      </c>
      <c r="B825" s="11"/>
    </row>
    <row r="826" spans="1:30" x14ac:dyDescent="0.2">
      <c r="A826" s="2" t="s">
        <v>632</v>
      </c>
      <c r="B826" s="2" t="s">
        <v>633</v>
      </c>
      <c r="C826" s="12">
        <f>IF(AND(C4&lt;&gt;"**",C4&lt;&gt;"x",C4&lt;&gt;" "),C4/C$3*100," ")</f>
        <v>0.19644218141850689</v>
      </c>
      <c r="D826" s="12">
        <f>IF(D4&lt;&gt;" ",D4/D$3*100," ")</f>
        <v>0.75865550037232488</v>
      </c>
      <c r="E826" s="13">
        <f t="shared" ref="E826:F845" si="143">IF(AND(E4&lt;&gt;"*",E4&lt;&gt;"x",E4&lt;&gt;" ",E4&lt;&gt;"#"),E4/E$3*100," ")</f>
        <v>386.19785979471499</v>
      </c>
      <c r="F826" s="13">
        <f t="shared" si="143"/>
        <v>483.85611510791369</v>
      </c>
      <c r="G826" s="12">
        <f>IF(AND(G4&lt;&gt;"**",G4&lt;&gt;"x",G4&lt;&gt;" "),G4/G$3*100," ")</f>
        <v>0.1694044749289661</v>
      </c>
      <c r="H826" s="12">
        <f>IF(H4&lt;&gt;" ",H4/H$3*100," ")</f>
        <v>0.62912851872368258</v>
      </c>
      <c r="I826" s="13">
        <f t="shared" ref="I826:J845" si="144">IF(AND(I4&lt;&gt;"*",I4&lt;&gt;"x",I4&lt;&gt;" ",I4&lt;&gt;"#"),I4/I$3*100," ")</f>
        <v>371.37656427758816</v>
      </c>
      <c r="J826" s="13">
        <f t="shared" si="144"/>
        <v>427.75161859917603</v>
      </c>
      <c r="K826" s="12">
        <f>IF(AND(K4&lt;&gt;"**",K4&lt;&gt;"x",K4&lt;&gt;" "),K4/K$3*100," ")</f>
        <v>0.2014873147585613</v>
      </c>
      <c r="L826" s="12">
        <f>IF(L4&lt;&gt;" ",L4/L$3*100," ")</f>
        <v>0.75845444596603795</v>
      </c>
      <c r="M826" s="13">
        <f t="shared" ref="M826:N845" si="145">IF(AND(M4&lt;&gt;"*",M4&lt;&gt;"x",M4&lt;&gt;" ",M4&lt;&gt;"#"),M4/M$3*100," ")</f>
        <v>376.42788920725883</v>
      </c>
      <c r="N826" s="13" t="str">
        <f t="shared" si="145"/>
        <v xml:space="preserve"> </v>
      </c>
      <c r="O826" s="12">
        <f>IF(AND(O4&lt;&gt;"**",O4&lt;&gt;"x",O4&lt;&gt;" "),O4/O$3*100," ")</f>
        <v>1.5506680794975835E-2</v>
      </c>
      <c r="P826" s="12" t="str">
        <f>IF(P4&lt;&gt;" ",P4/P$3*100," ")</f>
        <v xml:space="preserve"> </v>
      </c>
      <c r="Q826" s="13" t="str">
        <f t="shared" ref="Q826:R845" si="146">IF(AND(Q4&lt;&gt;"*",Q4&lt;&gt;"x",Q4&lt;&gt;" ",Q4&lt;&gt;"#"),Q4/Q$3*100," ")</f>
        <v xml:space="preserve"> </v>
      </c>
      <c r="R826" s="13" t="str">
        <f t="shared" si="146"/>
        <v xml:space="preserve"> </v>
      </c>
      <c r="S826" s="12">
        <f>IF(AND(S4&lt;&gt;"**",S4&lt;&gt;"x",S4&lt;&gt;" "),S4/S$3*100," ")</f>
        <v>0.10737849027355048</v>
      </c>
      <c r="T826" s="12">
        <f>IF(T4&lt;&gt;" ",T4/T$3*100," ")</f>
        <v>0.44760731055570113</v>
      </c>
      <c r="U826" s="13">
        <f t="shared" ref="U826:V845" si="147">IF(AND(U4&lt;&gt;"*",U4&lt;&gt;"x",U4&lt;&gt;" ",U4&lt;&gt;"#"),U4/U$3*100," ")</f>
        <v>416.85006877579093</v>
      </c>
      <c r="V826" s="13">
        <f t="shared" si="147"/>
        <v>553.16846986089649</v>
      </c>
      <c r="W826" s="12">
        <f>IF(AND(W4&lt;&gt;"**",W4&lt;&gt;"x",W4&lt;&gt;" "),W4/W$3*100," ")</f>
        <v>0.15813343412454675</v>
      </c>
      <c r="X826" s="12" t="str">
        <f>IF(X4&lt;&gt;" ",X4/X$3*100," ")</f>
        <v xml:space="preserve"> </v>
      </c>
      <c r="Y826" s="13" t="str">
        <f t="shared" ref="Y826:Y889" si="148">IF(AND(Y4&lt;&gt;"*",Y4&lt;&gt;"x",Y4&lt;&gt;" ",Y4&lt;&gt;"#"),Y4/Y$3*100," ")</f>
        <v xml:space="preserve"> </v>
      </c>
      <c r="Z826" s="13"/>
      <c r="AA826" s="12">
        <f>IF(AND(AA4&lt;&gt;"**",AA4&lt;&gt;"x",AA4&lt;&gt;" "),AA4/AA$3*100," ")</f>
        <v>0.20696273310944902</v>
      </c>
      <c r="AB826" s="12" t="str">
        <f>IF(AB4&lt;&gt;" ",AB4/AB$3*100," ")</f>
        <v xml:space="preserve"> </v>
      </c>
      <c r="AC826" s="13" t="str">
        <f t="shared" ref="AC826:AC889" si="149">IF(AND(AC4&lt;&gt;"*",AC4&lt;&gt;"x",AC4&lt;&gt;" ",AC4&lt;&gt;"#"),AC4/AC$3*100," ")</f>
        <v xml:space="preserve"> </v>
      </c>
      <c r="AD826" s="13"/>
    </row>
    <row r="827" spans="1:30" x14ac:dyDescent="0.2">
      <c r="A827" s="2" t="s">
        <v>635</v>
      </c>
      <c r="B827" s="2" t="s">
        <v>636</v>
      </c>
      <c r="C827" s="12">
        <f t="shared" ref="C827:C890" si="150">IF(AND(C5&lt;&gt;"**",C5&lt;&gt;"x",C5&lt;&gt;" "),C5/C$3*100," ")</f>
        <v>1.4578966395139372</v>
      </c>
      <c r="D827" s="12">
        <f t="shared" ref="D827:D890" si="151">IF(D5&lt;&gt;" ",D5/D$3*100," ")</f>
        <v>3.6566811323034658</v>
      </c>
      <c r="E827" s="13">
        <f t="shared" si="143"/>
        <v>250.81895610395284</v>
      </c>
      <c r="F827" s="13">
        <f t="shared" si="143"/>
        <v>274.64748201438852</v>
      </c>
      <c r="G827" s="12">
        <f t="shared" ref="G827:G890" si="152">IF(AND(G5&lt;&gt;"**",G5&lt;&gt;"x",G5&lt;&gt;" "),G5/G$3*100," ")</f>
        <v>1.8170597347515263</v>
      </c>
      <c r="H827" s="12">
        <f t="shared" ref="H827:H890" si="153">IF(H5&lt;&gt;" ",H5/H$3*100," ")</f>
        <v>4.0926221420490005</v>
      </c>
      <c r="I827" s="13">
        <f t="shared" si="144"/>
        <v>225.23321956769058</v>
      </c>
      <c r="J827" s="13">
        <f t="shared" si="144"/>
        <v>237.99293702177752</v>
      </c>
      <c r="K827" s="12">
        <f t="shared" ref="K827:K890" si="154">IF(AND(K5&lt;&gt;"**",K5&lt;&gt;"x",K5&lt;&gt;" "),K5/K$3*100," ")</f>
        <v>1.691249004623302</v>
      </c>
      <c r="L827" s="12">
        <f t="shared" ref="L827:L890" si="155">IF(L5&lt;&gt;" ",L5/L$3*100," ")</f>
        <v>4.0987346937260423</v>
      </c>
      <c r="M827" s="13">
        <f t="shared" si="145"/>
        <v>242.34957020057308</v>
      </c>
      <c r="N827" s="13">
        <f t="shared" si="145"/>
        <v>276.96672685065772</v>
      </c>
      <c r="O827" s="12">
        <f t="shared" ref="O827:O890" si="156">IF(AND(O5&lt;&gt;"**",O5&lt;&gt;"x",O5&lt;&gt;" "),O5/O$3*100," ")</f>
        <v>2.01716072674644</v>
      </c>
      <c r="P827" s="12">
        <f t="shared" ref="P827:P890" si="157">IF(P5&lt;&gt;" ",P5/P$3*100," ")</f>
        <v>4.6330443525995699</v>
      </c>
      <c r="Q827" s="13">
        <f t="shared" si="146"/>
        <v>229.68146718146718</v>
      </c>
      <c r="R827" s="13">
        <f t="shared" si="146"/>
        <v>250.01590836780147</v>
      </c>
      <c r="S827" s="12">
        <f t="shared" ref="S827:S890" si="158">IF(AND(S5&lt;&gt;"**",S5&lt;&gt;"x",S5&lt;&gt;" "),S5/S$3*100," ")</f>
        <v>1.6506607179991302</v>
      </c>
      <c r="T827" s="12">
        <f t="shared" ref="T827:T890" si="159">IF(T5&lt;&gt;" ",T5/T$3*100," ")</f>
        <v>4.2829385617409805</v>
      </c>
      <c r="U827" s="13">
        <f t="shared" si="147"/>
        <v>259.46813388353968</v>
      </c>
      <c r="V827" s="13">
        <f t="shared" si="147"/>
        <v>286.27511591962906</v>
      </c>
      <c r="W827" s="12">
        <f t="shared" ref="W827:W890" si="160">IF(AND(W5&lt;&gt;"**",W5&lt;&gt;"x",W5&lt;&gt;" "),W5/W$3*100," ")</f>
        <v>1.6957575425088249</v>
      </c>
      <c r="X827" s="12">
        <f t="shared" ref="X827:X890" si="161">IF(X5&lt;&gt;" ",X5/X$3*100," ")</f>
        <v>4.1739999424355769</v>
      </c>
      <c r="Y827" s="13">
        <f t="shared" si="148"/>
        <v>246.1436754844247</v>
      </c>
      <c r="Z827" s="13"/>
      <c r="AA827" s="12">
        <f t="shared" ref="AA827:AA890" si="162">IF(AND(AA5&lt;&gt;"**",AA5&lt;&gt;"x",AA5&lt;&gt;" "),AA5/AA$3*100," ")</f>
        <v>1.3925740147355901</v>
      </c>
      <c r="AB827" s="12">
        <f t="shared" ref="AB827:AB890" si="163">IF(AB5&lt;&gt;" ",AB5/AB$3*100," ")</f>
        <v>3.505606228954969</v>
      </c>
      <c r="AC827" s="13">
        <f t="shared" si="149"/>
        <v>251.73572046154996</v>
      </c>
      <c r="AD827" s="13"/>
    </row>
    <row r="828" spans="1:30" x14ac:dyDescent="0.2">
      <c r="A828" s="2" t="s">
        <v>637</v>
      </c>
      <c r="B828" s="2" t="s">
        <v>638</v>
      </c>
      <c r="C828" s="12">
        <f t="shared" si="150"/>
        <v>4.3565125487670747E-2</v>
      </c>
      <c r="D828" s="12">
        <f t="shared" si="151"/>
        <v>3.6714963803651766E-2</v>
      </c>
      <c r="E828" s="13">
        <f t="shared" si="143"/>
        <v>84.2760428041057</v>
      </c>
      <c r="F828" s="13">
        <f t="shared" si="143"/>
        <v>56.920863309352519</v>
      </c>
      <c r="G828" s="12">
        <f t="shared" si="152"/>
        <v>2.692247156572811E-2</v>
      </c>
      <c r="H828" s="12">
        <f t="shared" si="153"/>
        <v>2.180138254890247E-2</v>
      </c>
      <c r="I828" s="13">
        <f t="shared" si="144"/>
        <v>80.978384527872578</v>
      </c>
      <c r="J828" s="13">
        <f t="shared" si="144"/>
        <v>80.223660977045313</v>
      </c>
      <c r="K828" s="12">
        <f t="shared" si="154"/>
        <v>1.8876327198060913E-2</v>
      </c>
      <c r="L828" s="12">
        <f t="shared" si="155"/>
        <v>1.9071040028757244E-2</v>
      </c>
      <c r="M828" s="13">
        <f t="shared" si="145"/>
        <v>101.03151862464183</v>
      </c>
      <c r="N828" s="13">
        <f t="shared" si="145"/>
        <v>122.74954862006706</v>
      </c>
      <c r="O828" s="12">
        <f t="shared" si="156"/>
        <v>6.5903393378647299E-2</v>
      </c>
      <c r="P828" s="12">
        <f t="shared" si="157"/>
        <v>3.4907806097039293E-2</v>
      </c>
      <c r="Q828" s="13">
        <f t="shared" si="146"/>
        <v>52.968146718146713</v>
      </c>
      <c r="R828" s="13">
        <f t="shared" si="146"/>
        <v>59.21094495704741</v>
      </c>
      <c r="S828" s="12">
        <f t="shared" si="158"/>
        <v>1.285517137077717E-2</v>
      </c>
      <c r="T828" s="12">
        <f t="shared" si="159"/>
        <v>9.1477423051105778E-3</v>
      </c>
      <c r="U828" s="13">
        <f t="shared" si="147"/>
        <v>71.160018340210911</v>
      </c>
      <c r="V828" s="13">
        <f t="shared" si="147"/>
        <v>56.290571870170012</v>
      </c>
      <c r="W828" s="12">
        <f t="shared" si="160"/>
        <v>1.8595551388378779E-2</v>
      </c>
      <c r="X828" s="12">
        <f t="shared" si="161"/>
        <v>1.6266514382122569E-2</v>
      </c>
      <c r="Y828" s="13">
        <f t="shared" si="148"/>
        <v>87.475300099400485</v>
      </c>
      <c r="Z828" s="13"/>
      <c r="AA828" s="12">
        <f t="shared" si="162"/>
        <v>5.0422402573675265E-2</v>
      </c>
      <c r="AB828" s="12">
        <f t="shared" si="163"/>
        <v>4.2686615055217932E-2</v>
      </c>
      <c r="AC828" s="13">
        <f t="shared" si="149"/>
        <v>84.658034675848498</v>
      </c>
      <c r="AD828" s="13"/>
    </row>
    <row r="829" spans="1:30" x14ac:dyDescent="0.2">
      <c r="A829" s="2" t="s">
        <v>639</v>
      </c>
      <c r="B829" s="2" t="s">
        <v>640</v>
      </c>
      <c r="C829" s="12">
        <f t="shared" si="150"/>
        <v>2.1813264030296028E-2</v>
      </c>
      <c r="D829" s="12">
        <f t="shared" si="151"/>
        <v>5.1000830903767051E-2</v>
      </c>
      <c r="E829" s="13">
        <f t="shared" si="143"/>
        <v>233.80650797117272</v>
      </c>
      <c r="F829" s="13">
        <f t="shared" si="143"/>
        <v>254.93525179856115</v>
      </c>
      <c r="G829" s="12">
        <f t="shared" si="152"/>
        <v>2.1952169122824456E-2</v>
      </c>
      <c r="H829" s="12">
        <f t="shared" si="153"/>
        <v>4.1287060288797944E-2</v>
      </c>
      <c r="I829" s="13">
        <f t="shared" si="144"/>
        <v>188.07736063708759</v>
      </c>
      <c r="J829" s="13">
        <f t="shared" si="144"/>
        <v>199.20541494997056</v>
      </c>
      <c r="K829" s="12">
        <f t="shared" si="154"/>
        <v>2.7125981306843086E-2</v>
      </c>
      <c r="L829" s="12">
        <f t="shared" si="155"/>
        <v>6.1407832754039625E-2</v>
      </c>
      <c r="M829" s="13">
        <f t="shared" si="145"/>
        <v>226.3801337153773</v>
      </c>
      <c r="N829" s="13">
        <f t="shared" si="145"/>
        <v>255.48104204281663</v>
      </c>
      <c r="O829" s="12">
        <f t="shared" si="156"/>
        <v>1.0337787196650558E-2</v>
      </c>
      <c r="P829" s="12">
        <f t="shared" si="157"/>
        <v>1.8657410821368129E-2</v>
      </c>
      <c r="Q829" s="13">
        <f t="shared" si="146"/>
        <v>180.47779922779924</v>
      </c>
      <c r="R829" s="13">
        <f t="shared" si="146"/>
        <v>223.16258351893094</v>
      </c>
      <c r="S829" s="12">
        <f t="shared" si="158"/>
        <v>1.2382554776263304E-2</v>
      </c>
      <c r="T829" s="12">
        <f t="shared" si="159"/>
        <v>2.3655164821320979E-2</v>
      </c>
      <c r="U829" s="13">
        <f t="shared" si="147"/>
        <v>191.03622191655205</v>
      </c>
      <c r="V829" s="13">
        <f t="shared" si="147"/>
        <v>219.65996908809893</v>
      </c>
      <c r="W829" s="12">
        <f t="shared" si="160"/>
        <v>2.066172376486531E-2</v>
      </c>
      <c r="X829" s="12">
        <f t="shared" si="161"/>
        <v>4.5887890956158424E-2</v>
      </c>
      <c r="Y829" s="13">
        <f t="shared" si="148"/>
        <v>222.0913002146971</v>
      </c>
      <c r="Z829" s="13"/>
      <c r="AA829" s="12">
        <f t="shared" si="162"/>
        <v>2.2129506135361552E-2</v>
      </c>
      <c r="AB829" s="12">
        <f t="shared" si="163"/>
        <v>5.2493985402081875E-2</v>
      </c>
      <c r="AC829" s="13">
        <f t="shared" si="149"/>
        <v>237.21263855138548</v>
      </c>
      <c r="AD829" s="13"/>
    </row>
    <row r="830" spans="1:30" x14ac:dyDescent="0.2">
      <c r="A830" s="2" t="s">
        <v>641</v>
      </c>
      <c r="B830" s="2" t="s">
        <v>642</v>
      </c>
      <c r="C830" s="12">
        <f t="shared" si="150"/>
        <v>0.1315780384487561</v>
      </c>
      <c r="D830" s="12">
        <f t="shared" si="151"/>
        <v>0.37318278779951858</v>
      </c>
      <c r="E830" s="13">
        <f t="shared" si="143"/>
        <v>283.62087792094343</v>
      </c>
      <c r="F830" s="13">
        <f t="shared" si="143"/>
        <v>343.82733812949641</v>
      </c>
      <c r="G830" s="12">
        <f t="shared" si="152"/>
        <v>0.12218660172138142</v>
      </c>
      <c r="H830" s="12">
        <f t="shared" si="153"/>
        <v>0.31782417084842601</v>
      </c>
      <c r="I830" s="13">
        <f t="shared" si="144"/>
        <v>260.11376564277589</v>
      </c>
      <c r="J830" s="13">
        <f t="shared" si="144"/>
        <v>324.74985285462037</v>
      </c>
      <c r="K830" s="12">
        <f t="shared" si="154"/>
        <v>0.19757222467303753</v>
      </c>
      <c r="L830" s="12">
        <f t="shared" si="155"/>
        <v>0.55569311100015373</v>
      </c>
      <c r="M830" s="13">
        <f t="shared" si="145"/>
        <v>281.26074498567334</v>
      </c>
      <c r="N830" s="13">
        <f t="shared" si="145"/>
        <v>352.33427908176424</v>
      </c>
      <c r="O830" s="12">
        <f t="shared" si="156"/>
        <v>4.0058925387020904E-2</v>
      </c>
      <c r="P830" s="12">
        <f t="shared" si="157"/>
        <v>8.2611866881631441E-2</v>
      </c>
      <c r="Q830" s="13">
        <f t="shared" si="146"/>
        <v>206.22586872586874</v>
      </c>
      <c r="R830" s="13">
        <f t="shared" si="146"/>
        <v>241.90264078905503</v>
      </c>
      <c r="S830" s="12">
        <f t="shared" si="158"/>
        <v>0.10104542790706467</v>
      </c>
      <c r="T830" s="12">
        <f t="shared" si="159"/>
        <v>0.29959204931730116</v>
      </c>
      <c r="U830" s="13">
        <f t="shared" si="147"/>
        <v>296.49243466299862</v>
      </c>
      <c r="V830" s="13">
        <f t="shared" si="147"/>
        <v>379.84544049459043</v>
      </c>
      <c r="W830" s="12">
        <f t="shared" si="160"/>
        <v>0.15036747588189045</v>
      </c>
      <c r="X830" s="12">
        <f t="shared" si="161"/>
        <v>0.43807985669965072</v>
      </c>
      <c r="Y830" s="13">
        <f t="shared" si="148"/>
        <v>291.33950286147677</v>
      </c>
      <c r="Z830" s="13"/>
      <c r="AA830" s="12">
        <f t="shared" si="162"/>
        <v>0.12641798332499646</v>
      </c>
      <c r="AB830" s="12">
        <f t="shared" si="163"/>
        <v>0.35423060933690981</v>
      </c>
      <c r="AC830" s="13">
        <f t="shared" si="149"/>
        <v>280.20586946577902</v>
      </c>
      <c r="AD830" s="13"/>
    </row>
    <row r="831" spans="1:30" x14ac:dyDescent="0.2">
      <c r="A831" s="2" t="s">
        <v>643</v>
      </c>
      <c r="B831" s="2" t="s">
        <v>644</v>
      </c>
      <c r="C831" s="12">
        <f t="shared" si="150"/>
        <v>0.26459136203954786</v>
      </c>
      <c r="D831" s="12">
        <f t="shared" si="151"/>
        <v>0.6932883078730061</v>
      </c>
      <c r="E831" s="13">
        <f t="shared" si="143"/>
        <v>262.02227560602751</v>
      </c>
      <c r="F831" s="13">
        <f t="shared" si="143"/>
        <v>302.9064748201439</v>
      </c>
      <c r="G831" s="12">
        <f t="shared" si="152"/>
        <v>0.35910435149978875</v>
      </c>
      <c r="H831" s="12">
        <f t="shared" si="153"/>
        <v>0.84567236360018516</v>
      </c>
      <c r="I831" s="13">
        <f t="shared" si="144"/>
        <v>235.49488054607508</v>
      </c>
      <c r="J831" s="13">
        <f t="shared" si="144"/>
        <v>264.6556798116539</v>
      </c>
      <c r="K831" s="12">
        <f t="shared" si="154"/>
        <v>0.38997093744734729</v>
      </c>
      <c r="L831" s="12">
        <f t="shared" si="155"/>
        <v>0.96297121459061297</v>
      </c>
      <c r="M831" s="13">
        <f t="shared" si="145"/>
        <v>246.93409742120343</v>
      </c>
      <c r="N831" s="13">
        <f t="shared" si="145"/>
        <v>295.20247614134638</v>
      </c>
      <c r="O831" s="12">
        <f t="shared" si="156"/>
        <v>0.16411237174682761</v>
      </c>
      <c r="P831" s="12">
        <f t="shared" si="157"/>
        <v>0.4016476047915844</v>
      </c>
      <c r="Q831" s="13">
        <f t="shared" si="146"/>
        <v>244.73938223938222</v>
      </c>
      <c r="R831" s="13">
        <f t="shared" si="146"/>
        <v>266.40152720330894</v>
      </c>
      <c r="S831" s="12">
        <f t="shared" si="158"/>
        <v>0.2334725976898501</v>
      </c>
      <c r="T831" s="12">
        <f t="shared" si="159"/>
        <v>0.66204093554006327</v>
      </c>
      <c r="U831" s="13">
        <f t="shared" si="147"/>
        <v>283.56258596973862</v>
      </c>
      <c r="V831" s="13">
        <f t="shared" si="147"/>
        <v>344.2349304482226</v>
      </c>
      <c r="W831" s="12">
        <f t="shared" si="160"/>
        <v>0.32210914876191743</v>
      </c>
      <c r="X831" s="12">
        <f t="shared" si="161"/>
        <v>0.83740541146760017</v>
      </c>
      <c r="Y831" s="13">
        <f t="shared" si="148"/>
        <v>259.9756680883836</v>
      </c>
      <c r="Z831" s="13"/>
      <c r="AA831" s="12">
        <f t="shared" si="162"/>
        <v>0.24879552189583537</v>
      </c>
      <c r="AB831" s="12">
        <f t="shared" si="163"/>
        <v>0.65120115180988436</v>
      </c>
      <c r="AC831" s="13">
        <f t="shared" si="149"/>
        <v>261.74150838716724</v>
      </c>
      <c r="AD831" s="13"/>
    </row>
    <row r="832" spans="1:30" x14ac:dyDescent="0.2">
      <c r="A832" s="2" t="s">
        <v>645</v>
      </c>
      <c r="B832" s="2" t="s">
        <v>646</v>
      </c>
      <c r="C832" s="12">
        <f t="shared" si="150"/>
        <v>4.1078321284357615E-2</v>
      </c>
      <c r="D832" s="12">
        <f t="shared" si="151"/>
        <v>9.7120311470726264E-2</v>
      </c>
      <c r="E832" s="13">
        <f t="shared" si="143"/>
        <v>236.42716750382178</v>
      </c>
      <c r="F832" s="13">
        <f t="shared" si="143"/>
        <v>274.67625899280574</v>
      </c>
      <c r="G832" s="12">
        <f t="shared" si="152"/>
        <v>5.0531408169520453E-2</v>
      </c>
      <c r="H832" s="12">
        <f t="shared" si="153"/>
        <v>0.1051444204118918</v>
      </c>
      <c r="I832" s="13">
        <f t="shared" si="144"/>
        <v>208.07736063708759</v>
      </c>
      <c r="J832" s="13">
        <f t="shared" si="144"/>
        <v>242.642731018246</v>
      </c>
      <c r="K832" s="12">
        <f t="shared" si="154"/>
        <v>4.4114675785097909E-2</v>
      </c>
      <c r="L832" s="12">
        <f t="shared" si="155"/>
        <v>0.10014494881186314</v>
      </c>
      <c r="M832" s="13">
        <f t="shared" si="145"/>
        <v>227.01050620821394</v>
      </c>
      <c r="N832" s="13">
        <f t="shared" si="145"/>
        <v>253.52076347691514</v>
      </c>
      <c r="O832" s="12">
        <f t="shared" si="156"/>
        <v>2.0675574393301116E-2</v>
      </c>
      <c r="P832" s="12">
        <f t="shared" si="157"/>
        <v>3.7963427982294448E-2</v>
      </c>
      <c r="Q832" s="13">
        <f t="shared" si="146"/>
        <v>183.61486486486487</v>
      </c>
      <c r="R832" s="13">
        <f t="shared" si="146"/>
        <v>216.54470251352208</v>
      </c>
      <c r="S832" s="12">
        <f t="shared" si="158"/>
        <v>2.6561052611679303E-2</v>
      </c>
      <c r="T832" s="12">
        <f t="shared" si="159"/>
        <v>6.8978359464718725E-2</v>
      </c>
      <c r="U832" s="13">
        <f t="shared" si="147"/>
        <v>259.69738651994498</v>
      </c>
      <c r="V832" s="13">
        <f t="shared" si="147"/>
        <v>313.04482225656881</v>
      </c>
      <c r="W832" s="12">
        <f t="shared" si="160"/>
        <v>3.740484474673892E-2</v>
      </c>
      <c r="X832" s="12">
        <f t="shared" si="161"/>
        <v>8.8393551506144225E-2</v>
      </c>
      <c r="Y832" s="13">
        <f t="shared" si="148"/>
        <v>236.31578236626868</v>
      </c>
      <c r="Z832" s="13"/>
      <c r="AA832" s="12">
        <f t="shared" si="162"/>
        <v>4.2087150925873298E-2</v>
      </c>
      <c r="AB832" s="12">
        <f t="shared" si="163"/>
        <v>9.9668825834350619E-2</v>
      </c>
      <c r="AC832" s="13">
        <f t="shared" si="149"/>
        <v>236.81533114440091</v>
      </c>
      <c r="AD832" s="13"/>
    </row>
    <row r="833" spans="1:30" x14ac:dyDescent="0.2">
      <c r="A833" s="2" t="s">
        <v>647</v>
      </c>
      <c r="B833" s="2" t="s">
        <v>648</v>
      </c>
      <c r="C833" s="12">
        <f t="shared" si="150"/>
        <v>0.20269756853486554</v>
      </c>
      <c r="D833" s="12">
        <f t="shared" si="151"/>
        <v>0.39246923839923947</v>
      </c>
      <c r="E833" s="13">
        <f t="shared" si="143"/>
        <v>193.62306180388731</v>
      </c>
      <c r="F833" s="13">
        <f t="shared" si="143"/>
        <v>233.32374100719426</v>
      </c>
      <c r="G833" s="12">
        <f t="shared" si="152"/>
        <v>0.24395901157252087</v>
      </c>
      <c r="H833" s="12">
        <f t="shared" si="153"/>
        <v>0.41470256551952289</v>
      </c>
      <c r="I833" s="13">
        <f t="shared" si="144"/>
        <v>169.98862343572242</v>
      </c>
      <c r="J833" s="13">
        <f t="shared" si="144"/>
        <v>203.50206003531488</v>
      </c>
      <c r="K833" s="12">
        <f t="shared" si="154"/>
        <v>0.23455584351664577</v>
      </c>
      <c r="L833" s="12">
        <f t="shared" si="155"/>
        <v>0.43497003416611218</v>
      </c>
      <c r="M833" s="13">
        <f t="shared" si="145"/>
        <v>185.44412607449857</v>
      </c>
      <c r="N833" s="13">
        <f t="shared" si="145"/>
        <v>229.89424812999744</v>
      </c>
      <c r="O833" s="12">
        <f t="shared" si="156"/>
        <v>0.28299692450830899</v>
      </c>
      <c r="P833" s="12">
        <f t="shared" si="157"/>
        <v>0.51177098268949517</v>
      </c>
      <c r="Q833" s="13">
        <f t="shared" si="146"/>
        <v>180.83976833976834</v>
      </c>
      <c r="R833" s="13">
        <f t="shared" si="146"/>
        <v>225.26248806872414</v>
      </c>
      <c r="S833" s="12">
        <f t="shared" si="158"/>
        <v>0.24906894530880769</v>
      </c>
      <c r="T833" s="12">
        <f t="shared" si="159"/>
        <v>0.51344061352975667</v>
      </c>
      <c r="U833" s="13">
        <f t="shared" si="147"/>
        <v>206.14397065566251</v>
      </c>
      <c r="V833" s="13">
        <f t="shared" si="147"/>
        <v>258.42349304482224</v>
      </c>
      <c r="W833" s="12">
        <f t="shared" si="160"/>
        <v>0.24216965198888685</v>
      </c>
      <c r="X833" s="12">
        <f t="shared" si="161"/>
        <v>0.46205630440077033</v>
      </c>
      <c r="Y833" s="13">
        <f t="shared" si="148"/>
        <v>190.79859949667605</v>
      </c>
      <c r="Z833" s="13"/>
      <c r="AA833" s="12">
        <f t="shared" si="162"/>
        <v>0.19185753528761068</v>
      </c>
      <c r="AB833" s="12">
        <f t="shared" si="163"/>
        <v>0.37214741931092526</v>
      </c>
      <c r="AC833" s="13">
        <f t="shared" si="149"/>
        <v>193.97070787605233</v>
      </c>
      <c r="AD833" s="13"/>
    </row>
    <row r="834" spans="1:30" x14ac:dyDescent="0.2">
      <c r="A834" s="2" t="s">
        <v>649</v>
      </c>
      <c r="B834" s="2" t="s">
        <v>650</v>
      </c>
      <c r="C834" s="12">
        <f t="shared" si="150"/>
        <v>0.23773541170808909</v>
      </c>
      <c r="D834" s="12">
        <f t="shared" si="151"/>
        <v>0.67042528311564853</v>
      </c>
      <c r="E834" s="13">
        <f t="shared" si="143"/>
        <v>282.00480454247651</v>
      </c>
      <c r="F834" s="13">
        <f t="shared" si="143"/>
        <v>348.05755395683457</v>
      </c>
      <c r="G834" s="12">
        <f t="shared" si="152"/>
        <v>0.21496558065558288</v>
      </c>
      <c r="H834" s="12">
        <f t="shared" si="153"/>
        <v>0.55675840832821388</v>
      </c>
      <c r="I834" s="13">
        <f t="shared" si="144"/>
        <v>258.99886234357223</v>
      </c>
      <c r="J834" s="13">
        <f t="shared" si="144"/>
        <v>317.24543849323135</v>
      </c>
      <c r="K834" s="12">
        <f t="shared" si="154"/>
        <v>0.30167167355419566</v>
      </c>
      <c r="L834" s="12">
        <f t="shared" si="155"/>
        <v>0.85851090594277113</v>
      </c>
      <c r="M834" s="13">
        <f t="shared" si="145"/>
        <v>284.58452722063038</v>
      </c>
      <c r="N834" s="13">
        <f t="shared" si="145"/>
        <v>363.99277792107296</v>
      </c>
      <c r="O834" s="12">
        <f t="shared" si="156"/>
        <v>0.10467009536608689</v>
      </c>
      <c r="P834" s="12">
        <f t="shared" si="157"/>
        <v>0.26634801052977469</v>
      </c>
      <c r="Q834" s="13">
        <f t="shared" si="146"/>
        <v>254.46428571428572</v>
      </c>
      <c r="R834" s="13">
        <f t="shared" si="146"/>
        <v>309.92682150811328</v>
      </c>
      <c r="S834" s="12">
        <f t="shared" si="158"/>
        <v>0.1714653004896308</v>
      </c>
      <c r="T834" s="12">
        <f t="shared" si="159"/>
        <v>0.51054363199434305</v>
      </c>
      <c r="U834" s="13">
        <f t="shared" si="147"/>
        <v>297.75332416322789</v>
      </c>
      <c r="V834" s="13">
        <f t="shared" si="147"/>
        <v>378.36166924265842</v>
      </c>
      <c r="W834" s="12">
        <f t="shared" si="160"/>
        <v>0.23971161933410115</v>
      </c>
      <c r="X834" s="12">
        <f t="shared" si="161"/>
        <v>0.70159963078588161</v>
      </c>
      <c r="Y834" s="13">
        <f t="shared" si="148"/>
        <v>292.68486556257341</v>
      </c>
      <c r="Z834" s="13"/>
      <c r="AA834" s="12">
        <f t="shared" si="162"/>
        <v>0.23719269507154767</v>
      </c>
      <c r="AB834" s="12">
        <f t="shared" si="163"/>
        <v>0.66132130029308267</v>
      </c>
      <c r="AC834" s="13">
        <f t="shared" si="149"/>
        <v>278.81183275631622</v>
      </c>
      <c r="AD834" s="13"/>
    </row>
    <row r="835" spans="1:30" x14ac:dyDescent="0.2">
      <c r="A835" s="2" t="s">
        <v>651</v>
      </c>
      <c r="B835" s="2" t="s">
        <v>652</v>
      </c>
      <c r="C835" s="12">
        <f t="shared" si="150"/>
        <v>0.37218402044091653</v>
      </c>
      <c r="D835" s="12">
        <f t="shared" si="151"/>
        <v>1.0018650875638211</v>
      </c>
      <c r="E835" s="13">
        <f t="shared" si="143"/>
        <v>269.18541166193489</v>
      </c>
      <c r="F835" s="13">
        <f t="shared" si="143"/>
        <v>315.79856115107913</v>
      </c>
      <c r="G835" s="12">
        <f t="shared" si="152"/>
        <v>0.41419187024197091</v>
      </c>
      <c r="H835" s="12">
        <f t="shared" si="153"/>
        <v>0.99537987110254766</v>
      </c>
      <c r="I835" s="13">
        <f t="shared" si="144"/>
        <v>240.3185437997725</v>
      </c>
      <c r="J835" s="13">
        <f t="shared" si="144"/>
        <v>282.10712183637435</v>
      </c>
      <c r="K835" s="12">
        <f t="shared" si="154"/>
        <v>0.46456738604116582</v>
      </c>
      <c r="L835" s="12">
        <f t="shared" si="155"/>
        <v>1.2171044316245632</v>
      </c>
      <c r="M835" s="13">
        <f t="shared" si="145"/>
        <v>261.98662846227319</v>
      </c>
      <c r="N835" s="13">
        <f t="shared" si="145"/>
        <v>313.7477431003353</v>
      </c>
      <c r="O835" s="12">
        <f t="shared" si="156"/>
        <v>0.23906132892254411</v>
      </c>
      <c r="P835" s="12">
        <f t="shared" si="157"/>
        <v>0.56044421102377329</v>
      </c>
      <c r="Q835" s="13">
        <f t="shared" si="146"/>
        <v>234.43532818532819</v>
      </c>
      <c r="R835" s="13">
        <f t="shared" si="146"/>
        <v>280.75087496022905</v>
      </c>
      <c r="S835" s="12">
        <f t="shared" si="158"/>
        <v>0.28158496701136171</v>
      </c>
      <c r="T835" s="12">
        <f t="shared" si="159"/>
        <v>0.78923837842295019</v>
      </c>
      <c r="U835" s="13">
        <f t="shared" si="147"/>
        <v>280.2842732691426</v>
      </c>
      <c r="V835" s="13">
        <f t="shared" si="147"/>
        <v>339.07264296754249</v>
      </c>
      <c r="W835" s="12">
        <f t="shared" si="160"/>
        <v>0.38505615892142953</v>
      </c>
      <c r="X835" s="12">
        <f t="shared" si="161"/>
        <v>1.0376133157637164</v>
      </c>
      <c r="Y835" s="13">
        <f t="shared" si="148"/>
        <v>269.47064518332786</v>
      </c>
      <c r="Z835" s="13"/>
      <c r="AA835" s="12">
        <f t="shared" si="162"/>
        <v>0.36864900539022721</v>
      </c>
      <c r="AB835" s="12">
        <f t="shared" si="163"/>
        <v>0.99142537415227905</v>
      </c>
      <c r="AC835" s="13">
        <f t="shared" si="149"/>
        <v>268.93477526212837</v>
      </c>
      <c r="AD835" s="13"/>
    </row>
    <row r="836" spans="1:30" x14ac:dyDescent="0.2">
      <c r="A836" s="2" t="s">
        <v>653</v>
      </c>
      <c r="B836" s="2" t="s">
        <v>654</v>
      </c>
      <c r="C836" s="12">
        <f t="shared" si="150"/>
        <v>0.12322728853145769</v>
      </c>
      <c r="D836" s="12">
        <f t="shared" si="151"/>
        <v>0.26235921290525899</v>
      </c>
      <c r="E836" s="13">
        <f t="shared" si="143"/>
        <v>212.90674819829655</v>
      </c>
      <c r="F836" s="13">
        <f t="shared" si="143"/>
        <v>256.66187050359713</v>
      </c>
      <c r="G836" s="12">
        <f t="shared" si="152"/>
        <v>0.10064862446879892</v>
      </c>
      <c r="H836" s="12">
        <f t="shared" si="153"/>
        <v>0.21721324302310757</v>
      </c>
      <c r="I836" s="13">
        <f t="shared" si="144"/>
        <v>215.81342434584755</v>
      </c>
      <c r="J836" s="13">
        <f t="shared" si="144"/>
        <v>253.64920541494996</v>
      </c>
      <c r="K836" s="12">
        <f t="shared" si="154"/>
        <v>0.12178726658897078</v>
      </c>
      <c r="L836" s="12">
        <f t="shared" si="155"/>
        <v>0.24520301620778451</v>
      </c>
      <c r="M836" s="13">
        <f t="shared" si="145"/>
        <v>201.33715377268385</v>
      </c>
      <c r="N836" s="13">
        <f t="shared" si="145"/>
        <v>247.30461697188545</v>
      </c>
      <c r="O836" s="12">
        <f t="shared" si="156"/>
        <v>5.9442276380740705E-2</v>
      </c>
      <c r="P836" s="12">
        <f t="shared" si="157"/>
        <v>0.14355654006236798</v>
      </c>
      <c r="Q836" s="13">
        <f t="shared" si="146"/>
        <v>241.50579150579154</v>
      </c>
      <c r="R836" s="13">
        <f t="shared" si="146"/>
        <v>286.57333757556478</v>
      </c>
      <c r="S836" s="12">
        <f t="shared" si="158"/>
        <v>0.10737849027355048</v>
      </c>
      <c r="T836" s="12">
        <f t="shared" si="159"/>
        <v>0.2669199839605933</v>
      </c>
      <c r="U836" s="13">
        <f t="shared" si="147"/>
        <v>248.57863365428702</v>
      </c>
      <c r="V836" s="13">
        <f t="shared" si="147"/>
        <v>294.5595054095827</v>
      </c>
      <c r="W836" s="12">
        <f t="shared" si="160"/>
        <v>0.1128201364884973</v>
      </c>
      <c r="X836" s="12">
        <f t="shared" si="161"/>
        <v>0.24801523229151359</v>
      </c>
      <c r="Y836" s="13">
        <f t="shared" si="148"/>
        <v>219.83241645590476</v>
      </c>
      <c r="Z836" s="13"/>
      <c r="AA836" s="12">
        <f t="shared" si="162"/>
        <v>0.12608535591182127</v>
      </c>
      <c r="AB836" s="12">
        <f t="shared" si="163"/>
        <v>0.26654814909395252</v>
      </c>
      <c r="AC836" s="13">
        <f t="shared" si="149"/>
        <v>211.40293983098641</v>
      </c>
      <c r="AD836" s="13"/>
    </row>
    <row r="837" spans="1:30" x14ac:dyDescent="0.2">
      <c r="A837" s="2" t="s">
        <v>655</v>
      </c>
      <c r="B837" s="2" t="s">
        <v>656</v>
      </c>
      <c r="C837" s="12">
        <f t="shared" si="150"/>
        <v>5.326673200923801E-2</v>
      </c>
      <c r="D837" s="12">
        <f t="shared" si="151"/>
        <v>0.12354066257656864</v>
      </c>
      <c r="E837" s="13">
        <f t="shared" si="143"/>
        <v>231.92836863944092</v>
      </c>
      <c r="F837" s="13">
        <f t="shared" si="143"/>
        <v>288.25899280575538</v>
      </c>
      <c r="G837" s="12">
        <f t="shared" si="152"/>
        <v>5.260236752073031E-2</v>
      </c>
      <c r="H837" s="12">
        <f t="shared" si="153"/>
        <v>0.11997409147390227</v>
      </c>
      <c r="I837" s="13">
        <f t="shared" si="144"/>
        <v>228.07736063708762</v>
      </c>
      <c r="J837" s="13">
        <f t="shared" si="144"/>
        <v>282.10712183637435</v>
      </c>
      <c r="K837" s="12">
        <f t="shared" si="154"/>
        <v>5.3762576352995708E-2</v>
      </c>
      <c r="L837" s="12">
        <f t="shared" si="155"/>
        <v>0.11946896861784127</v>
      </c>
      <c r="M837" s="13">
        <f t="shared" si="145"/>
        <v>222.21585482330468</v>
      </c>
      <c r="N837" s="13">
        <f t="shared" si="145"/>
        <v>281.53211245808615</v>
      </c>
      <c r="O837" s="12">
        <f t="shared" si="156"/>
        <v>2.455224459204507E-2</v>
      </c>
      <c r="P837" s="12">
        <f t="shared" si="157"/>
        <v>5.4638223848416906E-2</v>
      </c>
      <c r="Q837" s="13">
        <f t="shared" si="146"/>
        <v>222.53861003861002</v>
      </c>
      <c r="R837" s="13">
        <f t="shared" si="146"/>
        <v>283.00986318803689</v>
      </c>
      <c r="S837" s="12">
        <f t="shared" si="158"/>
        <v>4.263001682515076E-2</v>
      </c>
      <c r="T837" s="12">
        <f t="shared" si="159"/>
        <v>0.11043539434300861</v>
      </c>
      <c r="U837" s="13">
        <f t="shared" si="147"/>
        <v>259.05547913801013</v>
      </c>
      <c r="V837" s="13">
        <f t="shared" si="147"/>
        <v>334.62132921174657</v>
      </c>
      <c r="W837" s="12">
        <f t="shared" si="160"/>
        <v>4.8661921832424161E-2</v>
      </c>
      <c r="X837" s="12">
        <f t="shared" si="161"/>
        <v>0.11487539159403921</v>
      </c>
      <c r="Y837" s="13">
        <f t="shared" si="148"/>
        <v>236.06834105244081</v>
      </c>
      <c r="Z837" s="13"/>
      <c r="AA837" s="12">
        <f t="shared" si="162"/>
        <v>5.4531329442310032E-2</v>
      </c>
      <c r="AB837" s="12">
        <f t="shared" si="163"/>
        <v>0.12607122004042703</v>
      </c>
      <c r="AC837" s="13">
        <f t="shared" si="149"/>
        <v>231.19043920211172</v>
      </c>
      <c r="AD837" s="13"/>
    </row>
    <row r="838" spans="1:30" x14ac:dyDescent="0.2">
      <c r="A838" s="2" t="s">
        <v>657</v>
      </c>
      <c r="B838" s="2" t="s">
        <v>658</v>
      </c>
      <c r="C838" s="12">
        <f t="shared" si="150"/>
        <v>7.5678671125516836E-2</v>
      </c>
      <c r="D838" s="12">
        <f t="shared" si="151"/>
        <v>0.1469610708993439</v>
      </c>
      <c r="E838" s="13">
        <f t="shared" si="143"/>
        <v>194.1908713692946</v>
      </c>
      <c r="F838" s="13">
        <f t="shared" si="143"/>
        <v>235.4820143884892</v>
      </c>
      <c r="G838" s="12">
        <f t="shared" si="152"/>
        <v>9.0293827712749658E-2</v>
      </c>
      <c r="H838" s="12">
        <f t="shared" si="153"/>
        <v>0.17816338428326847</v>
      </c>
      <c r="I838" s="13">
        <f t="shared" si="144"/>
        <v>197.31513083048918</v>
      </c>
      <c r="J838" s="13">
        <f t="shared" si="144"/>
        <v>221.01236021188933</v>
      </c>
      <c r="K838" s="12">
        <f t="shared" si="154"/>
        <v>8.1028382305750365E-2</v>
      </c>
      <c r="L838" s="12">
        <f t="shared" si="155"/>
        <v>0.14147075726352593</v>
      </c>
      <c r="M838" s="13">
        <f t="shared" si="145"/>
        <v>174.59407831900668</v>
      </c>
      <c r="N838" s="13">
        <f t="shared" si="145"/>
        <v>218.02940417848853</v>
      </c>
      <c r="O838" s="12">
        <f t="shared" si="156"/>
        <v>5.2981159382834105E-2</v>
      </c>
      <c r="P838" s="12">
        <f t="shared" si="157"/>
        <v>0.10320075254301082</v>
      </c>
      <c r="Q838" s="13">
        <f t="shared" si="146"/>
        <v>194.78764478764478</v>
      </c>
      <c r="R838" s="13">
        <f t="shared" si="146"/>
        <v>239.83455297486481</v>
      </c>
      <c r="S838" s="12">
        <f t="shared" si="158"/>
        <v>8.6677883433843125E-2</v>
      </c>
      <c r="T838" s="12">
        <f t="shared" si="159"/>
        <v>0.18615277670982175</v>
      </c>
      <c r="U838" s="13">
        <f t="shared" si="147"/>
        <v>214.7638697845025</v>
      </c>
      <c r="V838" s="13">
        <f t="shared" si="147"/>
        <v>260.46367851622875</v>
      </c>
      <c r="W838" s="12">
        <f t="shared" si="160"/>
        <v>8.3181249984414646E-2</v>
      </c>
      <c r="X838" s="12">
        <f t="shared" si="161"/>
        <v>0.15873932530962234</v>
      </c>
      <c r="Y838" s="13">
        <f t="shared" si="148"/>
        <v>190.83546513110196</v>
      </c>
      <c r="Z838" s="13"/>
      <c r="AA838" s="12">
        <f t="shared" si="162"/>
        <v>7.3618273063039641E-2</v>
      </c>
      <c r="AB838" s="12">
        <f t="shared" si="163"/>
        <v>0.14352141509755234</v>
      </c>
      <c r="AC838" s="13">
        <f t="shared" si="149"/>
        <v>194.95352054055161</v>
      </c>
      <c r="AD838" s="13"/>
    </row>
    <row r="839" spans="1:30" x14ac:dyDescent="0.2">
      <c r="A839" s="2" t="s">
        <v>659</v>
      </c>
      <c r="B839" s="2" t="s">
        <v>660</v>
      </c>
      <c r="C839" s="12">
        <f t="shared" si="150"/>
        <v>1.5319941943867302E-2</v>
      </c>
      <c r="D839" s="12">
        <f t="shared" si="151"/>
        <v>3.5437611939166301E-2</v>
      </c>
      <c r="E839" s="13">
        <f t="shared" si="143"/>
        <v>231.31688141515613</v>
      </c>
      <c r="F839" s="13">
        <f t="shared" si="143"/>
        <v>274.10071942446041</v>
      </c>
      <c r="G839" s="12">
        <f t="shared" si="152"/>
        <v>1.9052826031130662E-2</v>
      </c>
      <c r="H839" s="12">
        <f t="shared" si="153"/>
        <v>3.6453973628163307E-2</v>
      </c>
      <c r="I839" s="13">
        <f t="shared" si="144"/>
        <v>191.3310580204778</v>
      </c>
      <c r="J839" s="13">
        <f t="shared" si="144"/>
        <v>225.69158328428486</v>
      </c>
      <c r="K839" s="12">
        <f t="shared" si="154"/>
        <v>1.5380711050271854E-2</v>
      </c>
      <c r="L839" s="12">
        <f t="shared" si="155"/>
        <v>3.4475121960628449E-2</v>
      </c>
      <c r="M839" s="13">
        <f t="shared" si="145"/>
        <v>224.14517669531998</v>
      </c>
      <c r="N839" s="13">
        <f t="shared" si="145"/>
        <v>278.61748774825895</v>
      </c>
      <c r="O839" s="12">
        <f t="shared" si="156"/>
        <v>7.7533403974879176E-3</v>
      </c>
      <c r="P839" s="12">
        <f t="shared" si="157"/>
        <v>1.467970771203914E-2</v>
      </c>
      <c r="Q839" s="13">
        <f t="shared" si="146"/>
        <v>189.33397683397683</v>
      </c>
      <c r="R839" s="13">
        <f t="shared" si="146"/>
        <v>233.05758829144133</v>
      </c>
      <c r="S839" s="12">
        <f t="shared" si="158"/>
        <v>9.1687619335690113E-3</v>
      </c>
      <c r="T839" s="12">
        <f t="shared" si="159"/>
        <v>2.5065906936682824E-2</v>
      </c>
      <c r="U839" s="13">
        <f t="shared" si="147"/>
        <v>273.38376891334246</v>
      </c>
      <c r="V839" s="13">
        <f t="shared" si="147"/>
        <v>332.21020092735705</v>
      </c>
      <c r="W839" s="12">
        <f t="shared" si="160"/>
        <v>1.3145131153853963E-2</v>
      </c>
      <c r="X839" s="12">
        <f t="shared" si="161"/>
        <v>3.0939989314150956E-2</v>
      </c>
      <c r="Y839" s="13">
        <f t="shared" si="148"/>
        <v>235.3722374620796</v>
      </c>
      <c r="Z839" s="13"/>
      <c r="AA839" s="12">
        <f t="shared" si="162"/>
        <v>1.5917200036354218E-2</v>
      </c>
      <c r="AB839" s="12">
        <f t="shared" si="163"/>
        <v>3.6751072594499286E-2</v>
      </c>
      <c r="AC839" s="13">
        <f t="shared" si="149"/>
        <v>230.88905404569508</v>
      </c>
      <c r="AD839" s="13"/>
    </row>
    <row r="840" spans="1:30" x14ac:dyDescent="0.2">
      <c r="A840" s="2" t="s">
        <v>661</v>
      </c>
      <c r="B840" s="2" t="s">
        <v>662</v>
      </c>
      <c r="C840" s="12">
        <f t="shared" si="150"/>
        <v>7.5233502471837327E-2</v>
      </c>
      <c r="D840" s="12">
        <f t="shared" si="151"/>
        <v>0.18005764437406974</v>
      </c>
      <c r="E840" s="13">
        <f t="shared" si="143"/>
        <v>239.33173181917451</v>
      </c>
      <c r="F840" s="13">
        <f t="shared" si="143"/>
        <v>286.96402877697841</v>
      </c>
      <c r="G840" s="12">
        <f t="shared" si="152"/>
        <v>9.3193170804443448E-2</v>
      </c>
      <c r="H840" s="12">
        <f t="shared" si="153"/>
        <v>0.20129300806520631</v>
      </c>
      <c r="I840" s="13">
        <f t="shared" si="144"/>
        <v>215.99544937428897</v>
      </c>
      <c r="J840" s="13">
        <f t="shared" si="144"/>
        <v>251.88346085932901</v>
      </c>
      <c r="K840" s="12">
        <f t="shared" si="154"/>
        <v>8.3685050578070047E-2</v>
      </c>
      <c r="L840" s="12">
        <f t="shared" si="155"/>
        <v>0.19373049244615681</v>
      </c>
      <c r="M840" s="13">
        <f t="shared" si="145"/>
        <v>231.4995224450812</v>
      </c>
      <c r="N840" s="13">
        <f t="shared" si="145"/>
        <v>287.00025793139025</v>
      </c>
      <c r="O840" s="12">
        <f t="shared" si="156"/>
        <v>5.6857829581578062E-2</v>
      </c>
      <c r="P840" s="12">
        <f t="shared" si="157"/>
        <v>0.122949568262674</v>
      </c>
      <c r="Q840" s="13">
        <f t="shared" si="146"/>
        <v>216.24034749034752</v>
      </c>
      <c r="R840" s="13">
        <f t="shared" si="146"/>
        <v>271.30130448615972</v>
      </c>
      <c r="S840" s="12">
        <f t="shared" si="158"/>
        <v>6.0116830822163833E-2</v>
      </c>
      <c r="T840" s="12">
        <f t="shared" si="159"/>
        <v>0.1556119066513186</v>
      </c>
      <c r="U840" s="13">
        <f t="shared" si="147"/>
        <v>258.84915176524532</v>
      </c>
      <c r="V840" s="13">
        <f t="shared" si="147"/>
        <v>316.35239567233384</v>
      </c>
      <c r="W840" s="12">
        <f t="shared" si="160"/>
        <v>7.4880936816804966E-2</v>
      </c>
      <c r="X840" s="12">
        <f t="shared" si="161"/>
        <v>0.17959711980024767</v>
      </c>
      <c r="Y840" s="13">
        <f t="shared" si="148"/>
        <v>239.84358026880622</v>
      </c>
      <c r="Z840" s="13"/>
      <c r="AA840" s="12">
        <f t="shared" si="162"/>
        <v>7.5330325924970798E-2</v>
      </c>
      <c r="AB840" s="12">
        <f t="shared" si="163"/>
        <v>0.18019213340504464</v>
      </c>
      <c r="AC840" s="13">
        <f t="shared" si="149"/>
        <v>239.20264673289279</v>
      </c>
      <c r="AD840" s="13"/>
    </row>
    <row r="841" spans="1:30" x14ac:dyDescent="0.2">
      <c r="A841" s="2" t="s">
        <v>663</v>
      </c>
      <c r="B841" s="2" t="s">
        <v>664</v>
      </c>
      <c r="C841" s="12">
        <f t="shared" si="150"/>
        <v>2.0992004617473484E-2</v>
      </c>
      <c r="D841" s="12">
        <f t="shared" si="151"/>
        <v>4.759074032190265E-2</v>
      </c>
      <c r="E841" s="13">
        <f t="shared" si="143"/>
        <v>226.7088884035816</v>
      </c>
      <c r="F841" s="13">
        <f t="shared" si="143"/>
        <v>274.53237410071944</v>
      </c>
      <c r="G841" s="12">
        <f t="shared" si="152"/>
        <v>2.8165047176454017E-2</v>
      </c>
      <c r="H841" s="12">
        <f t="shared" si="153"/>
        <v>6.0207194134877254E-2</v>
      </c>
      <c r="I841" s="13">
        <f t="shared" si="144"/>
        <v>213.7656427758817</v>
      </c>
      <c r="J841" s="13">
        <f t="shared" si="144"/>
        <v>251.91288993525603</v>
      </c>
      <c r="K841" s="12">
        <f t="shared" si="154"/>
        <v>1.8596677906237789E-2</v>
      </c>
      <c r="L841" s="12">
        <f t="shared" si="155"/>
        <v>4.2347850490976245E-2</v>
      </c>
      <c r="M841" s="13">
        <f t="shared" si="145"/>
        <v>227.71728748806112</v>
      </c>
      <c r="N841" s="13">
        <f t="shared" si="145"/>
        <v>283.77611555326285</v>
      </c>
      <c r="O841" s="12">
        <f t="shared" si="156"/>
        <v>1.8091127594138477E-2</v>
      </c>
      <c r="P841" s="12">
        <f t="shared" si="157"/>
        <v>4.0120044061325431E-2</v>
      </c>
      <c r="Q841" s="13">
        <f t="shared" si="146"/>
        <v>221.76640926640925</v>
      </c>
      <c r="R841" s="13">
        <f t="shared" si="146"/>
        <v>284.21889914094811</v>
      </c>
      <c r="S841" s="12">
        <f t="shared" si="158"/>
        <v>1.4367544473221545E-2</v>
      </c>
      <c r="T841" s="12">
        <f t="shared" si="159"/>
        <v>3.4835201822281309E-2</v>
      </c>
      <c r="U841" s="13">
        <f t="shared" si="147"/>
        <v>242.45758826226501</v>
      </c>
      <c r="V841" s="13">
        <f t="shared" si="147"/>
        <v>299.19629057187018</v>
      </c>
      <c r="W841" s="12">
        <f t="shared" si="160"/>
        <v>1.781183083178044E-2</v>
      </c>
      <c r="X841" s="12">
        <f t="shared" si="161"/>
        <v>4.1129210925365173E-2</v>
      </c>
      <c r="Y841" s="13">
        <f t="shared" si="148"/>
        <v>230.90950792088773</v>
      </c>
      <c r="Z841" s="13"/>
      <c r="AA841" s="12">
        <f t="shared" si="162"/>
        <v>2.1865360836663603E-2</v>
      </c>
      <c r="AB841" s="12">
        <f t="shared" si="163"/>
        <v>4.9477729369944559E-2</v>
      </c>
      <c r="AC841" s="13">
        <f t="shared" si="149"/>
        <v>226.28361699378331</v>
      </c>
      <c r="AD841" s="13"/>
    </row>
    <row r="842" spans="1:30" x14ac:dyDescent="0.2">
      <c r="A842" s="2" t="s">
        <v>665</v>
      </c>
      <c r="B842" s="2" t="s">
        <v>666</v>
      </c>
      <c r="C842" s="12">
        <f t="shared" si="150"/>
        <v>3.0471026812200997E-3</v>
      </c>
      <c r="D842" s="12">
        <f t="shared" si="151"/>
        <v>4.9063743325258348E-3</v>
      </c>
      <c r="E842" s="13">
        <f t="shared" si="143"/>
        <v>161.01768945184537</v>
      </c>
      <c r="F842" s="13">
        <f t="shared" si="143"/>
        <v>199.42446043165467</v>
      </c>
      <c r="G842" s="12">
        <f t="shared" si="152"/>
        <v>5.3844943131456215E-3</v>
      </c>
      <c r="H842" s="12">
        <f t="shared" si="153"/>
        <v>8.8308157017414415E-3</v>
      </c>
      <c r="I842" s="13">
        <f t="shared" si="144"/>
        <v>164.00455062571103</v>
      </c>
      <c r="J842" s="13">
        <f t="shared" si="144"/>
        <v>192.14243672748677</v>
      </c>
      <c r="K842" s="12">
        <f t="shared" si="154"/>
        <v>7.0611446185338969E-3</v>
      </c>
      <c r="L842" s="12">
        <f t="shared" si="155"/>
        <v>1.2066666620325546E-2</v>
      </c>
      <c r="M842" s="13">
        <f t="shared" si="145"/>
        <v>170.88825214899714</v>
      </c>
      <c r="N842" s="13">
        <f t="shared" si="145"/>
        <v>215.65643538818674</v>
      </c>
      <c r="O842" s="12">
        <f t="shared" si="156"/>
        <v>7.7533403974879176E-3</v>
      </c>
      <c r="P842" s="12">
        <f t="shared" si="157"/>
        <v>9.7590307705832484E-3</v>
      </c>
      <c r="Q842" s="13">
        <f t="shared" si="146"/>
        <v>125.86872586872586</v>
      </c>
      <c r="R842" s="13">
        <f t="shared" si="146"/>
        <v>161.11994909322303</v>
      </c>
      <c r="S842" s="12">
        <f t="shared" si="158"/>
        <v>2.5521296103748793E-3</v>
      </c>
      <c r="T842" s="12">
        <f t="shared" si="159"/>
        <v>3.6509144357494837E-3</v>
      </c>
      <c r="U842" s="13">
        <f t="shared" si="147"/>
        <v>143.05364511691886</v>
      </c>
      <c r="V842" s="13">
        <f t="shared" si="147"/>
        <v>134.15765069551776</v>
      </c>
      <c r="W842" s="12">
        <f t="shared" si="160"/>
        <v>5.2366782645434486E-3</v>
      </c>
      <c r="X842" s="12">
        <f t="shared" si="161"/>
        <v>8.8770681513150734E-3</v>
      </c>
      <c r="Y842" s="13">
        <f t="shared" si="148"/>
        <v>169.51715768791851</v>
      </c>
      <c r="Z842" s="13"/>
      <c r="AA842" s="12">
        <f t="shared" si="162"/>
        <v>2.4457898027587925E-3</v>
      </c>
      <c r="AB842" s="12">
        <f t="shared" si="163"/>
        <v>3.7467950302637293E-3</v>
      </c>
      <c r="AC842" s="13">
        <f t="shared" si="149"/>
        <v>153.19366472284065</v>
      </c>
      <c r="AD842" s="13"/>
    </row>
    <row r="843" spans="1:30" x14ac:dyDescent="0.2">
      <c r="A843" s="2" t="s">
        <v>667</v>
      </c>
      <c r="B843" s="2" t="s">
        <v>668</v>
      </c>
      <c r="C843" s="12">
        <f t="shared" si="150"/>
        <v>0.15932432608757388</v>
      </c>
      <c r="D843" s="12">
        <f t="shared" si="151"/>
        <v>0.31649138896976892</v>
      </c>
      <c r="E843" s="13">
        <f t="shared" si="143"/>
        <v>198.64599257479799</v>
      </c>
      <c r="F843" s="13">
        <f t="shared" si="143"/>
        <v>238.24460431654674</v>
      </c>
      <c r="G843" s="12">
        <f t="shared" si="152"/>
        <v>0.19011406844106463</v>
      </c>
      <c r="H843" s="12">
        <f t="shared" si="153"/>
        <v>0.4104647088594453</v>
      </c>
      <c r="I843" s="13">
        <f t="shared" si="144"/>
        <v>215.90443686006827</v>
      </c>
      <c r="J843" s="13">
        <f t="shared" si="144"/>
        <v>255.62095350206002</v>
      </c>
      <c r="K843" s="12">
        <f t="shared" si="154"/>
        <v>0.15450623373227634</v>
      </c>
      <c r="L843" s="12">
        <f t="shared" si="155"/>
        <v>0.31196387594081393</v>
      </c>
      <c r="M843" s="13">
        <f t="shared" si="145"/>
        <v>201.91021967526262</v>
      </c>
      <c r="N843" s="13">
        <f t="shared" si="145"/>
        <v>258.34408047459374</v>
      </c>
      <c r="O843" s="12">
        <f t="shared" si="156"/>
        <v>0.19512573333677927</v>
      </c>
      <c r="P843" s="12">
        <f t="shared" si="157"/>
        <v>0.36976891503227016</v>
      </c>
      <c r="Q843" s="13">
        <f t="shared" si="146"/>
        <v>189.50289575289577</v>
      </c>
      <c r="R843" s="13">
        <f t="shared" si="146"/>
        <v>236.9074132993955</v>
      </c>
      <c r="S843" s="12">
        <f t="shared" si="158"/>
        <v>0.26655575930582076</v>
      </c>
      <c r="T843" s="12">
        <f t="shared" si="159"/>
        <v>0.48196361156465112</v>
      </c>
      <c r="U843" s="13">
        <f t="shared" si="147"/>
        <v>180.81155433287483</v>
      </c>
      <c r="V843" s="13">
        <f t="shared" si="147"/>
        <v>224.04945904173107</v>
      </c>
      <c r="W843" s="12">
        <f t="shared" si="160"/>
        <v>0.20091745178248335</v>
      </c>
      <c r="X843" s="12">
        <f t="shared" si="161"/>
        <v>0.37926797684644442</v>
      </c>
      <c r="Y843" s="13">
        <f t="shared" si="148"/>
        <v>188.76806045551803</v>
      </c>
      <c r="Z843" s="13"/>
      <c r="AA843" s="12">
        <f t="shared" si="162"/>
        <v>0.14790180095242969</v>
      </c>
      <c r="AB843" s="12">
        <f t="shared" si="163"/>
        <v>0.29815846397213508</v>
      </c>
      <c r="AC843" s="13">
        <f t="shared" si="149"/>
        <v>201.5921794407582</v>
      </c>
      <c r="AD843" s="13"/>
    </row>
    <row r="844" spans="1:30" x14ac:dyDescent="0.2">
      <c r="A844" s="2" t="s">
        <v>669</v>
      </c>
      <c r="B844" s="2" t="s">
        <v>670</v>
      </c>
      <c r="C844" s="12">
        <f t="shared" si="150"/>
        <v>3.7156231939008827E-2</v>
      </c>
      <c r="D844" s="12">
        <f t="shared" si="151"/>
        <v>4.1432566123734235E-2</v>
      </c>
      <c r="E844" s="13">
        <f t="shared" si="143"/>
        <v>111.50906311421708</v>
      </c>
      <c r="F844" s="13">
        <f t="shared" si="143"/>
        <v>126.4748201438849</v>
      </c>
      <c r="G844" s="12">
        <f t="shared" si="152"/>
        <v>4.8874640688552566E-2</v>
      </c>
      <c r="H844" s="12">
        <f t="shared" si="153"/>
        <v>5.0653922260832061E-2</v>
      </c>
      <c r="I844" s="13">
        <f t="shared" si="144"/>
        <v>103.6405005688282</v>
      </c>
      <c r="J844" s="13">
        <f t="shared" si="144"/>
        <v>123.92583872866392</v>
      </c>
      <c r="K844" s="12">
        <f t="shared" si="154"/>
        <v>4.9777573944516179E-2</v>
      </c>
      <c r="L844" s="12">
        <f t="shared" si="155"/>
        <v>5.2363915895406045E-2</v>
      </c>
      <c r="M844" s="13">
        <f t="shared" si="145"/>
        <v>105.19579751671442</v>
      </c>
      <c r="N844" s="13">
        <f t="shared" si="145"/>
        <v>129.42997162754708</v>
      </c>
      <c r="O844" s="12">
        <f t="shared" si="156"/>
        <v>4.5227818985346183E-2</v>
      </c>
      <c r="P844" s="12">
        <f t="shared" si="157"/>
        <v>5.7680748874892523E-2</v>
      </c>
      <c r="Q844" s="13">
        <f t="shared" si="146"/>
        <v>127.53378378378379</v>
      </c>
      <c r="R844" s="13">
        <f t="shared" si="146"/>
        <v>140.47088768692333</v>
      </c>
      <c r="S844" s="12">
        <f t="shared" si="158"/>
        <v>2.533224946594325E-2</v>
      </c>
      <c r="T844" s="12">
        <f t="shared" si="159"/>
        <v>2.3502891698457661E-2</v>
      </c>
      <c r="U844" s="13">
        <f t="shared" si="147"/>
        <v>92.778541953232462</v>
      </c>
      <c r="V844" s="13">
        <f t="shared" si="147"/>
        <v>110.66460587326121</v>
      </c>
      <c r="W844" s="12">
        <f t="shared" si="160"/>
        <v>4.0361608664814475E-2</v>
      </c>
      <c r="X844" s="12">
        <f t="shared" si="161"/>
        <v>4.24788148618322E-2</v>
      </c>
      <c r="Y844" s="13">
        <f t="shared" si="148"/>
        <v>105.24559418481113</v>
      </c>
      <c r="Z844" s="13"/>
      <c r="AA844" s="12">
        <f t="shared" si="162"/>
        <v>3.6275954354518407E-2</v>
      </c>
      <c r="AB844" s="12">
        <f t="shared" si="163"/>
        <v>4.1127025470870146E-2</v>
      </c>
      <c r="AC844" s="13">
        <f t="shared" si="149"/>
        <v>113.37269054024904</v>
      </c>
      <c r="AD844" s="13"/>
    </row>
    <row r="845" spans="1:30" x14ac:dyDescent="0.2">
      <c r="A845" s="2" t="s">
        <v>671</v>
      </c>
      <c r="B845" s="2" t="s">
        <v>672</v>
      </c>
      <c r="C845" s="12">
        <f t="shared" si="150"/>
        <v>0.17343924253786044</v>
      </c>
      <c r="D845" s="12">
        <f t="shared" si="151"/>
        <v>0.34392407124782109</v>
      </c>
      <c r="E845" s="13">
        <f t="shared" si="143"/>
        <v>198.29657130377811</v>
      </c>
      <c r="F845" s="13">
        <f t="shared" si="143"/>
        <v>252.54676258992808</v>
      </c>
      <c r="G845" s="12">
        <f t="shared" si="152"/>
        <v>0.16277740500509455</v>
      </c>
      <c r="H845" s="12">
        <f t="shared" si="153"/>
        <v>0.27070308377297753</v>
      </c>
      <c r="I845" s="13">
        <f t="shared" si="144"/>
        <v>166.30261660978385</v>
      </c>
      <c r="J845" s="13">
        <f t="shared" si="144"/>
        <v>214.97939964685111</v>
      </c>
      <c r="K845" s="12">
        <f t="shared" si="154"/>
        <v>0.14744508911374243</v>
      </c>
      <c r="L845" s="12">
        <f t="shared" si="155"/>
        <v>0.28807418747953351</v>
      </c>
      <c r="M845" s="13">
        <f t="shared" si="145"/>
        <v>195.37726838586437</v>
      </c>
      <c r="N845" s="13">
        <f t="shared" si="145"/>
        <v>268.5323703894764</v>
      </c>
      <c r="O845" s="12">
        <f t="shared" si="156"/>
        <v>0.18220349934096608</v>
      </c>
      <c r="P845" s="12">
        <f t="shared" si="157"/>
        <v>0.3389055436583413</v>
      </c>
      <c r="Q845" s="13">
        <f t="shared" si="146"/>
        <v>186.003861003861</v>
      </c>
      <c r="R845" s="13">
        <f t="shared" si="146"/>
        <v>236.58924594336619</v>
      </c>
      <c r="S845" s="12">
        <f t="shared" si="158"/>
        <v>0.20984176796415674</v>
      </c>
      <c r="T845" s="12">
        <f t="shared" si="159"/>
        <v>0.36349481860090976</v>
      </c>
      <c r="U845" s="13">
        <f t="shared" si="147"/>
        <v>173.22329206785878</v>
      </c>
      <c r="V845" s="13">
        <f t="shared" si="147"/>
        <v>227.32612055641422</v>
      </c>
      <c r="W845" s="12">
        <f t="shared" si="160"/>
        <v>0.17323786666989655</v>
      </c>
      <c r="X845" s="12">
        <f t="shared" si="161"/>
        <v>0.31372699536352178</v>
      </c>
      <c r="Y845" s="13">
        <f t="shared" si="148"/>
        <v>181.09608562735662</v>
      </c>
      <c r="Z845" s="13"/>
      <c r="AA845" s="12">
        <f t="shared" si="162"/>
        <v>0.17349454544849768</v>
      </c>
      <c r="AB845" s="12">
        <f t="shared" si="163"/>
        <v>0.35274265706236491</v>
      </c>
      <c r="AC845" s="13">
        <f t="shared" si="149"/>
        <v>203.31628072254153</v>
      </c>
      <c r="AD845" s="13"/>
    </row>
    <row r="846" spans="1:30" x14ac:dyDescent="0.2">
      <c r="A846" s="2" t="s">
        <v>673</v>
      </c>
      <c r="B846" s="2" t="s">
        <v>674</v>
      </c>
      <c r="C846" s="12">
        <f t="shared" si="150"/>
        <v>9.4352728615210796E-2</v>
      </c>
      <c r="D846" s="12">
        <f t="shared" si="151"/>
        <v>0.20475716624794713</v>
      </c>
      <c r="E846" s="13">
        <f t="shared" ref="E846:F865" si="164">IF(AND(E24&lt;&gt;"*",E24&lt;&gt;"x",E24&lt;&gt;" ",E24&lt;&gt;"#"),E24/E$3*100," ")</f>
        <v>217.01244813278007</v>
      </c>
      <c r="F846" s="13">
        <f t="shared" si="164"/>
        <v>248.89208633093526</v>
      </c>
      <c r="G846" s="12">
        <f t="shared" si="152"/>
        <v>0.13047043912622083</v>
      </c>
      <c r="H846" s="12">
        <f t="shared" si="153"/>
        <v>0.31039793208276795</v>
      </c>
      <c r="I846" s="13">
        <f t="shared" ref="I846:J865" si="165">IF(AND(I24&lt;&gt;"*",I24&lt;&gt;"x",I24&lt;&gt;" ",I24&lt;&gt;"#"),I24/I$3*100," ")</f>
        <v>237.90671217292379</v>
      </c>
      <c r="J846" s="13">
        <f t="shared" si="165"/>
        <v>266.39199529134788</v>
      </c>
      <c r="K846" s="12">
        <f t="shared" si="154"/>
        <v>8.6062069558566601E-2</v>
      </c>
      <c r="L846" s="12">
        <f t="shared" si="155"/>
        <v>0.16783336544859723</v>
      </c>
      <c r="M846" s="13">
        <f t="shared" ref="M846:N865" si="166">IF(AND(M24&lt;&gt;"*",M24&lt;&gt;"x",M24&lt;&gt;" ",M24&lt;&gt;"#"),M24/M$3*100," ")</f>
        <v>195.01432664756447</v>
      </c>
      <c r="N846" s="13">
        <f t="shared" si="166"/>
        <v>240.72736652050554</v>
      </c>
      <c r="O846" s="12">
        <f t="shared" si="156"/>
        <v>7.2364510376553906E-2</v>
      </c>
      <c r="P846" s="12">
        <f t="shared" si="157"/>
        <v>0.12443762088400656</v>
      </c>
      <c r="Q846" s="13">
        <f t="shared" ref="Q846:R865" si="167">IF(AND(Q24&lt;&gt;"*",Q24&lt;&gt;"x",Q24&lt;&gt;" ",Q24&lt;&gt;"#"),Q24/Q$3*100," ")</f>
        <v>171.95945945945945</v>
      </c>
      <c r="R846" s="13">
        <f t="shared" si="167"/>
        <v>200.69996818326442</v>
      </c>
      <c r="S846" s="12">
        <f t="shared" si="158"/>
        <v>4.9435695786150445E-2</v>
      </c>
      <c r="T846" s="12">
        <f t="shared" si="159"/>
        <v>0.11563328842413871</v>
      </c>
      <c r="U846" s="13">
        <f t="shared" ref="U846:V865" si="168">IF(AND(U24&lt;&gt;"*",U24&lt;&gt;"x",U24&lt;&gt;" ",U24&lt;&gt;"#"),U24/U$3*100," ")</f>
        <v>233.90646492434661</v>
      </c>
      <c r="V846" s="13">
        <f t="shared" si="168"/>
        <v>272.67387944358575</v>
      </c>
      <c r="W846" s="12">
        <f t="shared" si="160"/>
        <v>7.570028103506686E-2</v>
      </c>
      <c r="X846" s="12">
        <f t="shared" si="161"/>
        <v>0.16015562075812401</v>
      </c>
      <c r="Y846" s="13">
        <f t="shared" si="148"/>
        <v>211.56542428677994</v>
      </c>
      <c r="Z846" s="13"/>
      <c r="AA846" s="12">
        <f t="shared" si="162"/>
        <v>9.9475162857805596E-2</v>
      </c>
      <c r="AB846" s="12">
        <f t="shared" si="163"/>
        <v>0.21778235311936167</v>
      </c>
      <c r="AC846" s="13">
        <f t="shared" si="149"/>
        <v>218.93138635085211</v>
      </c>
      <c r="AD846" s="13"/>
    </row>
    <row r="847" spans="1:30" x14ac:dyDescent="0.2">
      <c r="A847" s="2" t="s">
        <v>675</v>
      </c>
      <c r="B847" s="2" t="s">
        <v>676</v>
      </c>
      <c r="C847" s="12">
        <f t="shared" si="150"/>
        <v>2.2534744262121442E-2</v>
      </c>
      <c r="D847" s="12">
        <f t="shared" si="151"/>
        <v>4.0300725215661172E-2</v>
      </c>
      <c r="E847" s="13">
        <f t="shared" si="164"/>
        <v>178.83817427385893</v>
      </c>
      <c r="F847" s="13">
        <f t="shared" si="164"/>
        <v>221.17985611510792</v>
      </c>
      <c r="G847" s="12">
        <f t="shared" si="152"/>
        <v>2.4851512214518253E-2</v>
      </c>
      <c r="H847" s="12">
        <f t="shared" si="153"/>
        <v>4.1645366885080075E-2</v>
      </c>
      <c r="I847" s="13">
        <f t="shared" si="165"/>
        <v>167.57679180887374</v>
      </c>
      <c r="J847" s="13">
        <f t="shared" si="165"/>
        <v>205.9152442613302</v>
      </c>
      <c r="K847" s="12">
        <f t="shared" si="154"/>
        <v>2.9083526349604961E-2</v>
      </c>
      <c r="L847" s="12">
        <f t="shared" si="155"/>
        <v>5.0405890080222691E-2</v>
      </c>
      <c r="M847" s="13">
        <f t="shared" si="166"/>
        <v>173.3142311365807</v>
      </c>
      <c r="N847" s="13">
        <f t="shared" si="166"/>
        <v>234.02115037400054</v>
      </c>
      <c r="O847" s="12">
        <f t="shared" si="156"/>
        <v>5.2981159382834105E-2</v>
      </c>
      <c r="P847" s="12">
        <f t="shared" si="157"/>
        <v>9.0837629685095636E-2</v>
      </c>
      <c r="Q847" s="13">
        <f t="shared" si="167"/>
        <v>171.45270270270271</v>
      </c>
      <c r="R847" s="13">
        <f t="shared" si="167"/>
        <v>221.98536430162267</v>
      </c>
      <c r="S847" s="12">
        <f t="shared" si="158"/>
        <v>1.0019471803693971E-2</v>
      </c>
      <c r="T847" s="12">
        <f t="shared" si="159"/>
        <v>1.7877475710259098E-2</v>
      </c>
      <c r="U847" s="13">
        <f t="shared" si="168"/>
        <v>178.42732691425951</v>
      </c>
      <c r="V847" s="13">
        <f t="shared" si="168"/>
        <v>226.86244204018547</v>
      </c>
      <c r="W847" s="12">
        <f t="shared" si="160"/>
        <v>2.2193541216398428E-2</v>
      </c>
      <c r="X847" s="12">
        <f t="shared" si="161"/>
        <v>3.9546005006346037E-2</v>
      </c>
      <c r="Y847" s="13">
        <f t="shared" si="148"/>
        <v>178.18699873423611</v>
      </c>
      <c r="Z847" s="13"/>
      <c r="AA847" s="12">
        <f t="shared" si="162"/>
        <v>2.2628447255124345E-2</v>
      </c>
      <c r="AB847" s="12">
        <f t="shared" si="163"/>
        <v>4.0521129501073332E-2</v>
      </c>
      <c r="AC847" s="13">
        <f t="shared" si="149"/>
        <v>179.0716306966095</v>
      </c>
      <c r="AD847" s="13"/>
    </row>
    <row r="848" spans="1:30" x14ac:dyDescent="0.2">
      <c r="A848" s="2" t="s">
        <v>677</v>
      </c>
      <c r="B848" s="2" t="s">
        <v>678</v>
      </c>
      <c r="C848" s="12">
        <f t="shared" si="150"/>
        <v>0.14401973478693689</v>
      </c>
      <c r="D848" s="12">
        <f t="shared" si="151"/>
        <v>0.41906943575041433</v>
      </c>
      <c r="E848" s="13">
        <f t="shared" si="164"/>
        <v>290.98056344179952</v>
      </c>
      <c r="F848" s="13">
        <f t="shared" si="164"/>
        <v>359.33812949640287</v>
      </c>
      <c r="G848" s="12">
        <f t="shared" si="152"/>
        <v>0.15863548630267485</v>
      </c>
      <c r="H848" s="12">
        <f t="shared" si="153"/>
        <v>0.46338165487002042</v>
      </c>
      <c r="I848" s="13">
        <f t="shared" si="165"/>
        <v>292.10466439135382</v>
      </c>
      <c r="J848" s="13">
        <f t="shared" si="165"/>
        <v>361.50676868746319</v>
      </c>
      <c r="K848" s="12">
        <f t="shared" si="154"/>
        <v>0.21707776277770049</v>
      </c>
      <c r="L848" s="12">
        <f t="shared" si="155"/>
        <v>0.64555236120787796</v>
      </c>
      <c r="M848" s="13">
        <f t="shared" si="166"/>
        <v>297.3829990448902</v>
      </c>
      <c r="N848" s="13">
        <f t="shared" si="166"/>
        <v>378.90121227753417</v>
      </c>
      <c r="O848" s="12">
        <f t="shared" si="156"/>
        <v>0.20934019073217378</v>
      </c>
      <c r="P848" s="12">
        <f t="shared" si="157"/>
        <v>0.67813289584669423</v>
      </c>
      <c r="Q848" s="13">
        <f t="shared" si="167"/>
        <v>323.93822393822393</v>
      </c>
      <c r="R848" s="13">
        <f t="shared" si="167"/>
        <v>423.19440025453383</v>
      </c>
      <c r="S848" s="12">
        <f t="shared" si="158"/>
        <v>0.17855454940733878</v>
      </c>
      <c r="T848" s="12">
        <f t="shared" si="159"/>
        <v>0.65269424353507954</v>
      </c>
      <c r="U848" s="13">
        <f t="shared" si="168"/>
        <v>365.5433287482806</v>
      </c>
      <c r="V848" s="13">
        <f t="shared" si="168"/>
        <v>446.15146831530137</v>
      </c>
      <c r="W848" s="12">
        <f t="shared" si="160"/>
        <v>0.1973194619544637</v>
      </c>
      <c r="X848" s="12">
        <f t="shared" si="161"/>
        <v>0.63443619083493508</v>
      </c>
      <c r="Y848" s="13">
        <f t="shared" si="148"/>
        <v>321.527427933767</v>
      </c>
      <c r="Z848" s="13"/>
      <c r="AA848" s="12">
        <f t="shared" si="162"/>
        <v>0.12938228056594009</v>
      </c>
      <c r="AB848" s="12">
        <f t="shared" si="163"/>
        <v>0.35617492839514497</v>
      </c>
      <c r="AC848" s="13">
        <f t="shared" si="149"/>
        <v>275.28880062801124</v>
      </c>
      <c r="AD848" s="13"/>
    </row>
    <row r="849" spans="1:30" x14ac:dyDescent="0.2">
      <c r="A849" s="2" t="s">
        <v>679</v>
      </c>
      <c r="B849" s="2" t="s">
        <v>680</v>
      </c>
      <c r="C849" s="12">
        <f t="shared" si="150"/>
        <v>0.14545501992897258</v>
      </c>
      <c r="D849" s="12">
        <f t="shared" si="151"/>
        <v>0.16702391237967629</v>
      </c>
      <c r="E849" s="13">
        <f t="shared" si="164"/>
        <v>114.82856518890587</v>
      </c>
      <c r="F849" s="13">
        <f t="shared" si="164"/>
        <v>138.01438848920864</v>
      </c>
      <c r="G849" s="12">
        <f t="shared" si="152"/>
        <v>0.16857609118848216</v>
      </c>
      <c r="H849" s="12">
        <f t="shared" si="153"/>
        <v>0.19910773364264184</v>
      </c>
      <c r="I849" s="13">
        <f t="shared" si="165"/>
        <v>118.11149032992037</v>
      </c>
      <c r="J849" s="13">
        <f t="shared" si="165"/>
        <v>142.84873454973516</v>
      </c>
      <c r="K849" s="12">
        <f t="shared" si="154"/>
        <v>0.20288556121767692</v>
      </c>
      <c r="L849" s="12">
        <f t="shared" si="155"/>
        <v>0.20707116591901581</v>
      </c>
      <c r="M849" s="13">
        <f t="shared" si="166"/>
        <v>102.06303724928367</v>
      </c>
      <c r="N849" s="13">
        <f t="shared" si="166"/>
        <v>124.11658498839309</v>
      </c>
      <c r="O849" s="12">
        <f t="shared" si="156"/>
        <v>9.433230816943633E-2</v>
      </c>
      <c r="P849" s="12">
        <f t="shared" si="157"/>
        <v>0.13221091839963472</v>
      </c>
      <c r="Q849" s="13">
        <f t="shared" si="167"/>
        <v>140.15444015444015</v>
      </c>
      <c r="R849" s="13">
        <f t="shared" si="167"/>
        <v>160.22908049634108</v>
      </c>
      <c r="S849" s="12">
        <f t="shared" si="158"/>
        <v>0.17987787587197762</v>
      </c>
      <c r="T849" s="12">
        <f t="shared" si="159"/>
        <v>0.19851721560011468</v>
      </c>
      <c r="U849" s="13">
        <f t="shared" si="168"/>
        <v>110.3622191655204</v>
      </c>
      <c r="V849" s="13">
        <f t="shared" si="168"/>
        <v>134.52859350850076</v>
      </c>
      <c r="W849" s="12">
        <f t="shared" si="160"/>
        <v>0.18827105189191926</v>
      </c>
      <c r="X849" s="12">
        <f t="shared" si="161"/>
        <v>0.20173681073207975</v>
      </c>
      <c r="Y849" s="13">
        <f t="shared" si="148"/>
        <v>107.15232570532977</v>
      </c>
      <c r="Z849" s="13"/>
      <c r="AA849" s="12">
        <f t="shared" si="162"/>
        <v>0.1336966537780066</v>
      </c>
      <c r="AB849" s="12">
        <f t="shared" si="163"/>
        <v>0.15688655092901438</v>
      </c>
      <c r="AC849" s="13">
        <f t="shared" si="149"/>
        <v>117.34515898169961</v>
      </c>
      <c r="AD849" s="13"/>
    </row>
    <row r="850" spans="1:30" x14ac:dyDescent="0.2">
      <c r="A850" s="2" t="s">
        <v>681</v>
      </c>
      <c r="B850" s="2" t="s">
        <v>682</v>
      </c>
      <c r="C850" s="12">
        <f t="shared" si="150"/>
        <v>7.0075686346447131E-3</v>
      </c>
      <c r="D850" s="12">
        <f t="shared" si="151"/>
        <v>1.223225509864931E-2</v>
      </c>
      <c r="E850" s="13">
        <f t="shared" si="164"/>
        <v>174.55776370386548</v>
      </c>
      <c r="F850" s="13">
        <f t="shared" si="164"/>
        <v>192</v>
      </c>
      <c r="G850" s="12">
        <f t="shared" si="152"/>
        <v>5.3844943131456215E-3</v>
      </c>
      <c r="H850" s="12">
        <f t="shared" si="153"/>
        <v>7.2185302600805473E-3</v>
      </c>
      <c r="I850" s="13">
        <f t="shared" si="165"/>
        <v>134.06143344709898</v>
      </c>
      <c r="J850" s="13">
        <f t="shared" si="165"/>
        <v>172.27781047675103</v>
      </c>
      <c r="K850" s="12">
        <f t="shared" si="154"/>
        <v>2.8664052411870272E-3</v>
      </c>
      <c r="L850" s="12">
        <f t="shared" si="155"/>
        <v>4.4668832774792302E-3</v>
      </c>
      <c r="M850" s="13">
        <f t="shared" si="166"/>
        <v>155.83572110792741</v>
      </c>
      <c r="N850" s="13">
        <f t="shared" si="166"/>
        <v>175.34175909208153</v>
      </c>
      <c r="O850" s="12">
        <f t="shared" si="156"/>
        <v>6.4611169979065988E-3</v>
      </c>
      <c r="P850" s="12">
        <f t="shared" si="157"/>
        <v>1.2003894731390661E-2</v>
      </c>
      <c r="Q850" s="13">
        <f t="shared" si="167"/>
        <v>185.78667953667954</v>
      </c>
      <c r="R850" s="13">
        <f t="shared" si="167"/>
        <v>231.05313394845689</v>
      </c>
      <c r="S850" s="12">
        <f t="shared" si="158"/>
        <v>5.1987825396525317E-3</v>
      </c>
      <c r="T850" s="12">
        <f t="shared" si="159"/>
        <v>7.8041329824953655E-3</v>
      </c>
      <c r="U850" s="13">
        <f t="shared" si="168"/>
        <v>150.11462631820265</v>
      </c>
      <c r="V850" s="13">
        <f t="shared" si="168"/>
        <v>191.25193199381764</v>
      </c>
      <c r="W850" s="12">
        <f t="shared" si="160"/>
        <v>4.06109742964594E-3</v>
      </c>
      <c r="X850" s="12">
        <f t="shared" si="161"/>
        <v>6.004750085405978E-3</v>
      </c>
      <c r="Y850" s="13">
        <f t="shared" si="148"/>
        <v>147.8602813508341</v>
      </c>
      <c r="Z850" s="13"/>
      <c r="AA850" s="12">
        <f t="shared" si="162"/>
        <v>7.8167442096171002E-3</v>
      </c>
      <c r="AB850" s="12">
        <f t="shared" si="163"/>
        <v>1.4050900969534517E-2</v>
      </c>
      <c r="AC850" s="13">
        <f t="shared" si="149"/>
        <v>179.75387952758399</v>
      </c>
      <c r="AD850" s="13"/>
    </row>
    <row r="851" spans="1:30" x14ac:dyDescent="0.2">
      <c r="A851" s="2" t="s">
        <v>683</v>
      </c>
      <c r="B851" s="2" t="s">
        <v>684</v>
      </c>
      <c r="C851" s="12">
        <f t="shared" si="150"/>
        <v>3.4462194052086266E-3</v>
      </c>
      <c r="D851" s="12">
        <f t="shared" si="151"/>
        <v>5.3729111888587864E-3</v>
      </c>
      <c r="E851" s="13">
        <f t="shared" si="164"/>
        <v>155.90740336317975</v>
      </c>
      <c r="F851" s="13">
        <f t="shared" si="164"/>
        <v>187.68345323741008</v>
      </c>
      <c r="G851" s="12">
        <f t="shared" si="152"/>
        <v>4.5561105726616797E-3</v>
      </c>
      <c r="H851" s="12">
        <f t="shared" si="153"/>
        <v>7.8941483528597711E-3</v>
      </c>
      <c r="I851" s="13">
        <f t="shared" si="165"/>
        <v>173.26507394766782</v>
      </c>
      <c r="J851" s="13">
        <f t="shared" si="165"/>
        <v>212.36021188934666</v>
      </c>
      <c r="K851" s="12">
        <f t="shared" si="154"/>
        <v>4.6841256380373373E-3</v>
      </c>
      <c r="L851" s="12">
        <f t="shared" si="155"/>
        <v>6.7322562178783046E-3</v>
      </c>
      <c r="M851" s="13">
        <f t="shared" si="166"/>
        <v>143.72492836676219</v>
      </c>
      <c r="N851" s="13">
        <f t="shared" si="166"/>
        <v>183.59556358008771</v>
      </c>
      <c r="O851" s="12">
        <f t="shared" si="156"/>
        <v>6.4611169979065988E-3</v>
      </c>
      <c r="P851" s="12">
        <f t="shared" si="157"/>
        <v>1.4366006761272056E-2</v>
      </c>
      <c r="Q851" s="13">
        <f t="shared" si="167"/>
        <v>222.34555984555985</v>
      </c>
      <c r="R851" s="13">
        <f t="shared" si="167"/>
        <v>236.36652879414569</v>
      </c>
      <c r="S851" s="12" t="str">
        <f t="shared" si="158"/>
        <v xml:space="preserve"> </v>
      </c>
      <c r="T851" s="12" t="str">
        <f t="shared" si="159"/>
        <v xml:space="preserve"> </v>
      </c>
      <c r="U851" s="13" t="str">
        <f t="shared" si="168"/>
        <v xml:space="preserve"> </v>
      </c>
      <c r="V851" s="13" t="str">
        <f t="shared" si="168"/>
        <v xml:space="preserve"> </v>
      </c>
      <c r="W851" s="12" t="str">
        <f t="shared" si="160"/>
        <v xml:space="preserve"> </v>
      </c>
      <c r="X851" s="12" t="str">
        <f t="shared" si="161"/>
        <v xml:space="preserve"> </v>
      </c>
      <c r="Y851" s="13" t="str">
        <f t="shared" si="148"/>
        <v xml:space="preserve"> </v>
      </c>
      <c r="Z851" s="13"/>
      <c r="AA851" s="12" t="str">
        <f t="shared" si="162"/>
        <v xml:space="preserve"> </v>
      </c>
      <c r="AB851" s="12" t="str">
        <f t="shared" si="163"/>
        <v xml:space="preserve"> </v>
      </c>
      <c r="AC851" s="13" t="str">
        <f t="shared" si="149"/>
        <v xml:space="preserve"> </v>
      </c>
      <c r="AD851" s="13"/>
    </row>
    <row r="852" spans="1:30" x14ac:dyDescent="0.2">
      <c r="A852" s="2" t="s">
        <v>685</v>
      </c>
      <c r="B852" s="2" t="s">
        <v>686</v>
      </c>
      <c r="C852" s="12">
        <f t="shared" si="150"/>
        <v>2.2818731161882513E-2</v>
      </c>
      <c r="D852" s="12">
        <f t="shared" si="151"/>
        <v>2.7308723906336787E-2</v>
      </c>
      <c r="E852" s="13">
        <f t="shared" si="164"/>
        <v>119.67678532430661</v>
      </c>
      <c r="F852" s="13">
        <f t="shared" si="164"/>
        <v>134.70503597122303</v>
      </c>
      <c r="G852" s="12">
        <f t="shared" si="152"/>
        <v>2.9821814657421907E-2</v>
      </c>
      <c r="H852" s="12">
        <f t="shared" si="153"/>
        <v>4.4491840434292468E-2</v>
      </c>
      <c r="I852" s="13">
        <f t="shared" si="165"/>
        <v>149.19226393629123</v>
      </c>
      <c r="J852" s="13">
        <f t="shared" si="165"/>
        <v>163.97881106533254</v>
      </c>
      <c r="K852" s="12">
        <f t="shared" si="154"/>
        <v>2.8104753828224027E-2</v>
      </c>
      <c r="L852" s="12">
        <f t="shared" si="155"/>
        <v>2.9570388555082698E-2</v>
      </c>
      <c r="M852" s="13">
        <f t="shared" si="166"/>
        <v>105.21489971346705</v>
      </c>
      <c r="N852" s="13">
        <f t="shared" si="166"/>
        <v>124.06499871034305</v>
      </c>
      <c r="O852" s="12">
        <f t="shared" si="156"/>
        <v>3.1013361589951671E-2</v>
      </c>
      <c r="P852" s="12">
        <f t="shared" si="157"/>
        <v>3.2293111790695335E-2</v>
      </c>
      <c r="Q852" s="13">
        <f t="shared" si="167"/>
        <v>104.12644787644787</v>
      </c>
      <c r="R852" s="13">
        <f t="shared" si="167"/>
        <v>128.44416162901686</v>
      </c>
      <c r="S852" s="12">
        <f t="shared" si="158"/>
        <v>1.9849896969582396E-2</v>
      </c>
      <c r="T852" s="12">
        <f t="shared" si="159"/>
        <v>2.4141151633112017E-2</v>
      </c>
      <c r="U852" s="13">
        <f t="shared" si="168"/>
        <v>121.61852361302155</v>
      </c>
      <c r="V852" s="13">
        <f t="shared" si="168"/>
        <v>139.35085007727974</v>
      </c>
      <c r="W852" s="12">
        <f t="shared" si="160"/>
        <v>2.52215524578011E-2</v>
      </c>
      <c r="X852" s="12">
        <f t="shared" si="161"/>
        <v>2.8951294849037072E-2</v>
      </c>
      <c r="Y852" s="13">
        <f t="shared" si="148"/>
        <v>114.78791758547105</v>
      </c>
      <c r="Z852" s="13"/>
      <c r="AA852" s="12">
        <f t="shared" si="162"/>
        <v>2.215885561299466E-2</v>
      </c>
      <c r="AB852" s="12">
        <f t="shared" si="163"/>
        <v>2.682903663892789E-2</v>
      </c>
      <c r="AC852" s="13">
        <f t="shared" si="149"/>
        <v>121.07591252679353</v>
      </c>
      <c r="AD852" s="13"/>
    </row>
    <row r="853" spans="1:30" x14ac:dyDescent="0.2">
      <c r="A853" s="2" t="s">
        <v>687</v>
      </c>
      <c r="B853" s="2" t="s">
        <v>688</v>
      </c>
      <c r="C853" s="12">
        <f t="shared" si="150"/>
        <v>0.22526301408344762</v>
      </c>
      <c r="D853" s="12">
        <f t="shared" si="151"/>
        <v>0.48437205430566183</v>
      </c>
      <c r="E853" s="13">
        <f t="shared" si="164"/>
        <v>215.02511465385456</v>
      </c>
      <c r="F853" s="13">
        <f t="shared" si="164"/>
        <v>254.9064748201439</v>
      </c>
      <c r="G853" s="12">
        <f t="shared" si="152"/>
        <v>0.28703496607768586</v>
      </c>
      <c r="H853" s="12">
        <f t="shared" si="153"/>
        <v>0.65975591065228267</v>
      </c>
      <c r="I853" s="13">
        <f t="shared" si="165"/>
        <v>229.85210466439136</v>
      </c>
      <c r="J853" s="13">
        <f t="shared" si="165"/>
        <v>265.95055915244262</v>
      </c>
      <c r="K853" s="12">
        <f t="shared" si="154"/>
        <v>0.18659598996897989</v>
      </c>
      <c r="L853" s="12">
        <f t="shared" si="155"/>
        <v>0.40566360302520732</v>
      </c>
      <c r="M853" s="13">
        <f t="shared" si="166"/>
        <v>217.40210124164281</v>
      </c>
      <c r="N853" s="13">
        <f t="shared" si="166"/>
        <v>276.52824348723237</v>
      </c>
      <c r="O853" s="12">
        <f t="shared" si="156"/>
        <v>0.23906132892254411</v>
      </c>
      <c r="P853" s="12">
        <f t="shared" si="157"/>
        <v>0.60428750493813943</v>
      </c>
      <c r="Q853" s="13">
        <f t="shared" si="167"/>
        <v>252.7750965250965</v>
      </c>
      <c r="R853" s="13">
        <f t="shared" si="167"/>
        <v>288.8641425389755</v>
      </c>
      <c r="S853" s="12">
        <f t="shared" si="158"/>
        <v>0.16872412424145036</v>
      </c>
      <c r="T853" s="12">
        <f t="shared" si="159"/>
        <v>0.36607178171047372</v>
      </c>
      <c r="U853" s="13">
        <f t="shared" si="168"/>
        <v>216.96469509399358</v>
      </c>
      <c r="V853" s="13">
        <f t="shared" si="168"/>
        <v>263.74034003091191</v>
      </c>
      <c r="W853" s="12">
        <f t="shared" si="160"/>
        <v>0.18994536399010659</v>
      </c>
      <c r="X853" s="12">
        <f t="shared" si="161"/>
        <v>0.41683262916427111</v>
      </c>
      <c r="Y853" s="13">
        <f t="shared" si="148"/>
        <v>219.44869851415905</v>
      </c>
      <c r="Z853" s="13"/>
      <c r="AA853" s="12">
        <f t="shared" si="162"/>
        <v>0.23496213477143166</v>
      </c>
      <c r="AB853" s="12">
        <f t="shared" si="163"/>
        <v>0.5040958917645062</v>
      </c>
      <c r="AC853" s="13">
        <f t="shared" si="149"/>
        <v>214.54345920668655</v>
      </c>
      <c r="AD853" s="13"/>
    </row>
    <row r="854" spans="1:30" x14ac:dyDescent="0.2">
      <c r="A854" s="2" t="s">
        <v>689</v>
      </c>
      <c r="B854" s="2" t="s">
        <v>690</v>
      </c>
      <c r="C854" s="12">
        <f t="shared" si="150"/>
        <v>3.7271361763236283E-2</v>
      </c>
      <c r="D854" s="12">
        <f t="shared" si="151"/>
        <v>0.10614076378960496</v>
      </c>
      <c r="E854" s="13">
        <f t="shared" si="164"/>
        <v>284.77833588119677</v>
      </c>
      <c r="F854" s="13">
        <f t="shared" si="164"/>
        <v>333.03597122302159</v>
      </c>
      <c r="G854" s="12">
        <f t="shared" si="152"/>
        <v>3.4792117100325558E-2</v>
      </c>
      <c r="H854" s="12">
        <f t="shared" si="153"/>
        <v>8.031081410302679E-2</v>
      </c>
      <c r="I854" s="13">
        <f t="shared" si="165"/>
        <v>230.83048919226394</v>
      </c>
      <c r="J854" s="13">
        <f t="shared" si="165"/>
        <v>271.60094173042967</v>
      </c>
      <c r="K854" s="12">
        <f t="shared" si="154"/>
        <v>5.8236965022165701E-2</v>
      </c>
      <c r="L854" s="12">
        <f t="shared" si="155"/>
        <v>0.181174252598088</v>
      </c>
      <c r="M854" s="13">
        <f t="shared" si="166"/>
        <v>311.09837631327599</v>
      </c>
      <c r="N854" s="13">
        <f t="shared" si="166"/>
        <v>378.72066030435906</v>
      </c>
      <c r="O854" s="12">
        <f t="shared" si="156"/>
        <v>5.9442276380740705E-2</v>
      </c>
      <c r="P854" s="12">
        <f t="shared" si="157"/>
        <v>0.17099695384527266</v>
      </c>
      <c r="Q854" s="13">
        <f t="shared" si="167"/>
        <v>287.66891891891891</v>
      </c>
      <c r="R854" s="13">
        <f t="shared" si="167"/>
        <v>338.40279987273306</v>
      </c>
      <c r="S854" s="12">
        <f t="shared" si="158"/>
        <v>1.5218254343346503E-2</v>
      </c>
      <c r="T854" s="12">
        <f t="shared" si="159"/>
        <v>4.4887221545505764E-2</v>
      </c>
      <c r="U854" s="13">
        <f t="shared" si="168"/>
        <v>294.95644199908298</v>
      </c>
      <c r="V854" s="13">
        <f t="shared" si="168"/>
        <v>338.73261205564143</v>
      </c>
      <c r="W854" s="12">
        <f t="shared" si="160"/>
        <v>4.0040995709842431E-2</v>
      </c>
      <c r="X854" s="12">
        <f t="shared" si="161"/>
        <v>0.12635427413140399</v>
      </c>
      <c r="Y854" s="13">
        <f t="shared" si="148"/>
        <v>315.56226784926082</v>
      </c>
      <c r="Z854" s="13"/>
      <c r="AA854" s="12">
        <f t="shared" si="162"/>
        <v>3.6510750175583251E-2</v>
      </c>
      <c r="AB854" s="12">
        <f t="shared" si="163"/>
        <v>0.10023772283804692</v>
      </c>
      <c r="AC854" s="13">
        <f t="shared" si="149"/>
        <v>274.54303829966614</v>
      </c>
      <c r="AD854" s="13"/>
    </row>
    <row r="855" spans="1:30" x14ac:dyDescent="0.2">
      <c r="A855" s="2" t="s">
        <v>691</v>
      </c>
      <c r="B855" s="2" t="s">
        <v>692</v>
      </c>
      <c r="C855" s="12">
        <f t="shared" si="150"/>
        <v>1.8259590122475106E-2</v>
      </c>
      <c r="D855" s="12">
        <f t="shared" si="151"/>
        <v>2.4755522052921045E-2</v>
      </c>
      <c r="E855" s="13">
        <f t="shared" si="164"/>
        <v>135.57545315571085</v>
      </c>
      <c r="F855" s="13">
        <f t="shared" si="164"/>
        <v>181.43884892086331</v>
      </c>
      <c r="G855" s="12">
        <f t="shared" si="152"/>
        <v>7.0412617941135042E-3</v>
      </c>
      <c r="H855" s="12">
        <f t="shared" si="153"/>
        <v>1.1390983243719456E-2</v>
      </c>
      <c r="I855" s="13">
        <f t="shared" si="165"/>
        <v>161.77474402730377</v>
      </c>
      <c r="J855" s="13">
        <f t="shared" si="165"/>
        <v>204.35550323719832</v>
      </c>
      <c r="K855" s="12">
        <f t="shared" si="154"/>
        <v>6.4319337119318658E-3</v>
      </c>
      <c r="L855" s="12">
        <f t="shared" si="155"/>
        <v>8.7270344137253195E-3</v>
      </c>
      <c r="M855" s="13">
        <f t="shared" si="166"/>
        <v>135.6829035339064</v>
      </c>
      <c r="N855" s="13">
        <f t="shared" si="166"/>
        <v>192.98426618519474</v>
      </c>
      <c r="O855" s="12">
        <f t="shared" si="156"/>
        <v>3.359780838911431E-2</v>
      </c>
      <c r="P855" s="12">
        <f t="shared" si="157"/>
        <v>4.276748051461824E-2</v>
      </c>
      <c r="Q855" s="13">
        <f t="shared" si="167"/>
        <v>127.29247104247104</v>
      </c>
      <c r="R855" s="13">
        <f t="shared" si="167"/>
        <v>164.84250715876553</v>
      </c>
      <c r="S855" s="12">
        <f t="shared" si="158"/>
        <v>1.1531844906138344E-2</v>
      </c>
      <c r="T855" s="12">
        <f t="shared" si="159"/>
        <v>1.6845693659310757E-2</v>
      </c>
      <c r="U855" s="13">
        <f t="shared" si="168"/>
        <v>146.07977991746907</v>
      </c>
      <c r="V855" s="13">
        <f t="shared" si="168"/>
        <v>194.9304482225657</v>
      </c>
      <c r="W855" s="12">
        <f t="shared" si="160"/>
        <v>9.1552810475351454E-3</v>
      </c>
      <c r="X855" s="12">
        <f t="shared" si="161"/>
        <v>1.2524625914051157E-2</v>
      </c>
      <c r="Y855" s="13">
        <f t="shared" si="148"/>
        <v>136.80220027131918</v>
      </c>
      <c r="Z855" s="13"/>
      <c r="AA855" s="12">
        <f t="shared" si="162"/>
        <v>2.0759863845816628E-2</v>
      </c>
      <c r="AB855" s="12">
        <f t="shared" si="163"/>
        <v>2.8327364823481398E-2</v>
      </c>
      <c r="AC855" s="13">
        <f t="shared" si="149"/>
        <v>136.45255592169849</v>
      </c>
      <c r="AD855" s="13"/>
    </row>
    <row r="856" spans="1:30" x14ac:dyDescent="0.2">
      <c r="A856" s="2" t="s">
        <v>693</v>
      </c>
      <c r="B856" s="2" t="s">
        <v>694</v>
      </c>
      <c r="C856" s="12">
        <f t="shared" si="150"/>
        <v>0.12247510701317163</v>
      </c>
      <c r="D856" s="12">
        <f t="shared" si="151"/>
        <v>0.17003150366515224</v>
      </c>
      <c r="E856" s="13">
        <f t="shared" si="164"/>
        <v>138.82943874208343</v>
      </c>
      <c r="F856" s="13">
        <f t="shared" si="164"/>
        <v>151.39568345323741</v>
      </c>
      <c r="G856" s="12">
        <f t="shared" si="152"/>
        <v>0.22821972050332595</v>
      </c>
      <c r="H856" s="12">
        <f t="shared" si="153"/>
        <v>0.24530374508707894</v>
      </c>
      <c r="I856" s="13">
        <f t="shared" si="165"/>
        <v>107.48577929465301</v>
      </c>
      <c r="J856" s="13">
        <f t="shared" si="165"/>
        <v>118.54031783402002</v>
      </c>
      <c r="K856" s="12">
        <f t="shared" si="154"/>
        <v>0.17925519605862289</v>
      </c>
      <c r="L856" s="12">
        <f t="shared" si="155"/>
        <v>0.26225702896141218</v>
      </c>
      <c r="M856" s="13">
        <f t="shared" si="166"/>
        <v>146.30372492836676</v>
      </c>
      <c r="N856" s="13">
        <f t="shared" si="166"/>
        <v>172.19499613102914</v>
      </c>
      <c r="O856" s="12">
        <f t="shared" si="156"/>
        <v>8.3994520972785772E-2</v>
      </c>
      <c r="P856" s="12">
        <f t="shared" si="157"/>
        <v>0.10898613399388735</v>
      </c>
      <c r="Q856" s="13">
        <f t="shared" si="167"/>
        <v>129.753861003861</v>
      </c>
      <c r="R856" s="13">
        <f t="shared" si="167"/>
        <v>137.67101495386572</v>
      </c>
      <c r="S856" s="12">
        <f t="shared" si="158"/>
        <v>0.13998903529500728</v>
      </c>
      <c r="T856" s="12">
        <f t="shared" si="159"/>
        <v>0.21072168861692289</v>
      </c>
      <c r="U856" s="13">
        <f t="shared" si="168"/>
        <v>150.52728106373223</v>
      </c>
      <c r="V856" s="13">
        <f t="shared" si="168"/>
        <v>166.1514683153014</v>
      </c>
      <c r="W856" s="12">
        <f t="shared" si="160"/>
        <v>0.16604188701385725</v>
      </c>
      <c r="X856" s="12">
        <f t="shared" si="161"/>
        <v>0.23964115741221692</v>
      </c>
      <c r="Y856" s="13">
        <f t="shared" si="148"/>
        <v>144.32572510586886</v>
      </c>
      <c r="Z856" s="13"/>
      <c r="AA856" s="12">
        <f t="shared" si="162"/>
        <v>0.11051056644785326</v>
      </c>
      <c r="AB856" s="12">
        <f t="shared" si="163"/>
        <v>0.14970308817746775</v>
      </c>
      <c r="AC856" s="13">
        <f t="shared" si="149"/>
        <v>135.46495415721927</v>
      </c>
      <c r="AD856" s="13"/>
    </row>
    <row r="857" spans="1:30" x14ac:dyDescent="0.2">
      <c r="A857" s="2" t="s">
        <v>695</v>
      </c>
      <c r="B857" s="2" t="s">
        <v>696</v>
      </c>
      <c r="C857" s="12">
        <f t="shared" si="150"/>
        <v>8.8542510152531673E-2</v>
      </c>
      <c r="D857" s="12">
        <f t="shared" si="151"/>
        <v>0.12464403154470824</v>
      </c>
      <c r="E857" s="13">
        <f t="shared" si="164"/>
        <v>140.77309456213146</v>
      </c>
      <c r="F857" s="13">
        <f t="shared" si="164"/>
        <v>172.57553956834533</v>
      </c>
      <c r="G857" s="12">
        <f t="shared" si="152"/>
        <v>6.8341658589925192E-2</v>
      </c>
      <c r="H857" s="12">
        <f t="shared" si="153"/>
        <v>9.6004869200045084E-2</v>
      </c>
      <c r="I857" s="13">
        <f t="shared" si="165"/>
        <v>140.47781569965869</v>
      </c>
      <c r="J857" s="13">
        <f t="shared" si="165"/>
        <v>166.98057680988816</v>
      </c>
      <c r="K857" s="12">
        <f t="shared" si="154"/>
        <v>0.10060383273336909</v>
      </c>
      <c r="L857" s="12">
        <f t="shared" si="155"/>
        <v>0.13557975929969796</v>
      </c>
      <c r="M857" s="13">
        <f t="shared" si="166"/>
        <v>134.76599808978031</v>
      </c>
      <c r="N857" s="13">
        <f t="shared" si="166"/>
        <v>169.35775083827701</v>
      </c>
      <c r="O857" s="12">
        <f t="shared" si="156"/>
        <v>9.9501201767761602E-2</v>
      </c>
      <c r="P857" s="12">
        <f t="shared" si="157"/>
        <v>0.13916722139139631</v>
      </c>
      <c r="Q857" s="13">
        <f t="shared" si="167"/>
        <v>139.86486486486487</v>
      </c>
      <c r="R857" s="13">
        <f t="shared" si="167"/>
        <v>176.74196627426028</v>
      </c>
      <c r="S857" s="12">
        <f t="shared" si="158"/>
        <v>5.0475452294080951E-2</v>
      </c>
      <c r="T857" s="12">
        <f t="shared" si="159"/>
        <v>7.3271564403053782E-2</v>
      </c>
      <c r="U857" s="13">
        <f t="shared" si="168"/>
        <v>145.16276937184779</v>
      </c>
      <c r="V857" s="13">
        <f t="shared" si="168"/>
        <v>180.27820710973725</v>
      </c>
      <c r="W857" s="12">
        <f t="shared" si="160"/>
        <v>7.890641058478734E-2</v>
      </c>
      <c r="X857" s="12">
        <f t="shared" si="161"/>
        <v>0.11122743337076162</v>
      </c>
      <c r="Y857" s="13">
        <f t="shared" si="148"/>
        <v>140.96121284245257</v>
      </c>
      <c r="Z857" s="13"/>
      <c r="AA857" s="12">
        <f t="shared" si="162"/>
        <v>9.1188827006058806E-2</v>
      </c>
      <c r="AB857" s="12">
        <f t="shared" si="163"/>
        <v>0.12856214013209361</v>
      </c>
      <c r="AC857" s="13">
        <f t="shared" si="149"/>
        <v>140.98453105834076</v>
      </c>
      <c r="AD857" s="13"/>
    </row>
    <row r="858" spans="1:30" x14ac:dyDescent="0.2">
      <c r="A858" s="2" t="s">
        <v>697</v>
      </c>
      <c r="B858" s="2" t="s">
        <v>698</v>
      </c>
      <c r="C858" s="12">
        <f t="shared" si="150"/>
        <v>7.3299321424816011E-3</v>
      </c>
      <c r="D858" s="12">
        <f t="shared" si="151"/>
        <v>1.036179313349714E-2</v>
      </c>
      <c r="E858" s="13">
        <f t="shared" si="164"/>
        <v>141.36274295697751</v>
      </c>
      <c r="F858" s="13">
        <f t="shared" si="164"/>
        <v>172</v>
      </c>
      <c r="G858" s="12">
        <f t="shared" si="152"/>
        <v>4.5561105726616797E-3</v>
      </c>
      <c r="H858" s="12">
        <f t="shared" si="153"/>
        <v>7.4514955167900229E-3</v>
      </c>
      <c r="I858" s="13">
        <f t="shared" si="165"/>
        <v>163.54948805460751</v>
      </c>
      <c r="J858" s="13">
        <f t="shared" si="165"/>
        <v>195.08534432018834</v>
      </c>
      <c r="K858" s="12">
        <f t="shared" si="154"/>
        <v>5.4531611905509298E-3</v>
      </c>
      <c r="L858" s="12">
        <f t="shared" si="155"/>
        <v>1.01511090357056E-2</v>
      </c>
      <c r="M858" s="13">
        <f t="shared" si="166"/>
        <v>186.15090735434575</v>
      </c>
      <c r="N858" s="13">
        <f t="shared" si="166"/>
        <v>246.81454733041011</v>
      </c>
      <c r="O858" s="12">
        <f t="shared" si="156"/>
        <v>9.0455637970692383E-3</v>
      </c>
      <c r="P858" s="12">
        <f t="shared" si="157"/>
        <v>1.5742424253007564E-2</v>
      </c>
      <c r="Q858" s="13">
        <f t="shared" si="167"/>
        <v>174.03474903474901</v>
      </c>
      <c r="R858" s="13">
        <f t="shared" si="167"/>
        <v>190.55042952593064</v>
      </c>
      <c r="S858" s="12">
        <f t="shared" si="158"/>
        <v>6.4275856853885848E-3</v>
      </c>
      <c r="T858" s="12">
        <f t="shared" si="159"/>
        <v>9.4866567268527529E-3</v>
      </c>
      <c r="U858" s="13">
        <f t="shared" si="168"/>
        <v>147.59284731774414</v>
      </c>
      <c r="V858" s="13">
        <f t="shared" si="168"/>
        <v>185.22411128284389</v>
      </c>
      <c r="W858" s="12">
        <f t="shared" si="160"/>
        <v>5.8422805128239838E-3</v>
      </c>
      <c r="X858" s="12">
        <f t="shared" si="161"/>
        <v>9.8442545184403568E-3</v>
      </c>
      <c r="Y858" s="13">
        <f t="shared" si="148"/>
        <v>168.50020290590152</v>
      </c>
      <c r="Z858" s="13"/>
      <c r="AA858" s="12">
        <f t="shared" si="162"/>
        <v>7.738478935928818E-3</v>
      </c>
      <c r="AB858" s="12">
        <f t="shared" si="163"/>
        <v>1.051293222745131E-2</v>
      </c>
      <c r="AC858" s="13">
        <f t="shared" si="149"/>
        <v>135.852695529622</v>
      </c>
      <c r="AD858" s="13"/>
    </row>
    <row r="859" spans="1:30" x14ac:dyDescent="0.2">
      <c r="A859" s="2" t="s">
        <v>699</v>
      </c>
      <c r="B859" s="2" t="s">
        <v>700</v>
      </c>
      <c r="C859" s="12">
        <f t="shared" si="150"/>
        <v>0.25982498731653103</v>
      </c>
      <c r="D859" s="12">
        <f t="shared" si="151"/>
        <v>0.59948700393080367</v>
      </c>
      <c r="E859" s="13">
        <f t="shared" si="164"/>
        <v>230.72723302031011</v>
      </c>
      <c r="F859" s="13">
        <f t="shared" si="164"/>
        <v>290.33093525179856</v>
      </c>
      <c r="G859" s="12">
        <f t="shared" si="152"/>
        <v>0.23236163920574565</v>
      </c>
      <c r="H859" s="12">
        <f t="shared" si="153"/>
        <v>0.52562899135006214</v>
      </c>
      <c r="I859" s="13">
        <f t="shared" si="165"/>
        <v>226.21160409556316</v>
      </c>
      <c r="J859" s="13">
        <f t="shared" si="165"/>
        <v>298.08711006474397</v>
      </c>
      <c r="K859" s="12">
        <f t="shared" si="154"/>
        <v>0.23861075824808106</v>
      </c>
      <c r="L859" s="12">
        <f t="shared" si="155"/>
        <v>0.56327636111361723</v>
      </c>
      <c r="M859" s="13">
        <f t="shared" si="166"/>
        <v>236.06494746895893</v>
      </c>
      <c r="N859" s="13">
        <f t="shared" si="166"/>
        <v>296.56951250967245</v>
      </c>
      <c r="O859" s="12">
        <f t="shared" si="156"/>
        <v>0.41609593466518491</v>
      </c>
      <c r="P859" s="12">
        <f t="shared" si="157"/>
        <v>0.7984543611142737</v>
      </c>
      <c r="Q859" s="13">
        <f t="shared" si="167"/>
        <v>191.89189189189187</v>
      </c>
      <c r="R859" s="13">
        <f t="shared" si="167"/>
        <v>236.11199490932231</v>
      </c>
      <c r="S859" s="12">
        <f t="shared" si="158"/>
        <v>0.1615403520048396</v>
      </c>
      <c r="T859" s="12">
        <f t="shared" si="159"/>
        <v>0.42681168199352965</v>
      </c>
      <c r="U859" s="13">
        <f t="shared" si="168"/>
        <v>264.21366345712977</v>
      </c>
      <c r="V859" s="13">
        <f t="shared" si="168"/>
        <v>331.19010819165379</v>
      </c>
      <c r="W859" s="12">
        <f t="shared" si="160"/>
        <v>0.21392008828968306</v>
      </c>
      <c r="X859" s="12">
        <f t="shared" si="161"/>
        <v>0.51920513836847637</v>
      </c>
      <c r="Y859" s="13">
        <f t="shared" si="148"/>
        <v>242.70985605867321</v>
      </c>
      <c r="Z859" s="13"/>
      <c r="AA859" s="12">
        <f t="shared" si="162"/>
        <v>0.27243163454969638</v>
      </c>
      <c r="AB859" s="12">
        <f t="shared" si="163"/>
        <v>0.62293207270255047</v>
      </c>
      <c r="AC859" s="13">
        <f t="shared" si="149"/>
        <v>228.65629159851358</v>
      </c>
      <c r="AD859" s="13"/>
    </row>
    <row r="860" spans="1:30" x14ac:dyDescent="0.2">
      <c r="A860" s="2" t="s">
        <v>703</v>
      </c>
      <c r="B860" s="2" t="s">
        <v>704</v>
      </c>
      <c r="C860" s="12">
        <f t="shared" si="150"/>
        <v>9.0338535410480029E-3</v>
      </c>
      <c r="D860" s="12">
        <f t="shared" si="151"/>
        <v>1.7483732273589739E-2</v>
      </c>
      <c r="E860" s="13">
        <f t="shared" si="164"/>
        <v>193.53570648613234</v>
      </c>
      <c r="F860" s="13">
        <f t="shared" si="164"/>
        <v>182.35971223021582</v>
      </c>
      <c r="G860" s="12">
        <f t="shared" si="152"/>
        <v>2.0709593512098544E-3</v>
      </c>
      <c r="H860" s="12" t="str">
        <f t="shared" si="153"/>
        <v xml:space="preserve"> </v>
      </c>
      <c r="I860" s="13" t="str">
        <f t="shared" si="165"/>
        <v xml:space="preserve"> </v>
      </c>
      <c r="J860" s="13" t="str">
        <f t="shared" si="165"/>
        <v xml:space="preserve"> </v>
      </c>
      <c r="K860" s="12">
        <f t="shared" si="154"/>
        <v>2.6147208785462152E-2</v>
      </c>
      <c r="L860" s="12">
        <f t="shared" si="155"/>
        <v>5.9521735835024348E-2</v>
      </c>
      <c r="M860" s="13">
        <f t="shared" si="166"/>
        <v>227.64087870105061</v>
      </c>
      <c r="N860" s="13">
        <f t="shared" si="166"/>
        <v>258.70518442094402</v>
      </c>
      <c r="O860" s="12" t="str">
        <f t="shared" si="156"/>
        <v xml:space="preserve"> </v>
      </c>
      <c r="P860" s="12" t="str">
        <f t="shared" si="157"/>
        <v xml:space="preserve"> </v>
      </c>
      <c r="Q860" s="13" t="str">
        <f t="shared" si="167"/>
        <v xml:space="preserve"> </v>
      </c>
      <c r="R860" s="13" t="str">
        <f t="shared" si="167"/>
        <v xml:space="preserve"> </v>
      </c>
      <c r="S860" s="12">
        <f t="shared" si="158"/>
        <v>2.174036334763786E-3</v>
      </c>
      <c r="T860" s="12">
        <f t="shared" si="159"/>
        <v>4.3391014054226318E-3</v>
      </c>
      <c r="U860" s="13">
        <f t="shared" si="168"/>
        <v>199.58734525447042</v>
      </c>
      <c r="V860" s="13">
        <f t="shared" si="168"/>
        <v>147.85162287480679</v>
      </c>
      <c r="W860" s="12" t="str">
        <f t="shared" si="160"/>
        <v xml:space="preserve"> </v>
      </c>
      <c r="X860" s="12" t="str">
        <f t="shared" si="161"/>
        <v xml:space="preserve"> </v>
      </c>
      <c r="Y860" s="13" t="str">
        <f t="shared" si="148"/>
        <v xml:space="preserve"> </v>
      </c>
      <c r="Z860" s="13"/>
      <c r="AA860" s="12" t="str">
        <f t="shared" si="162"/>
        <v xml:space="preserve"> </v>
      </c>
      <c r="AB860" s="12" t="str">
        <f t="shared" si="163"/>
        <v xml:space="preserve"> </v>
      </c>
      <c r="AC860" s="13" t="str">
        <f t="shared" si="149"/>
        <v xml:space="preserve"> </v>
      </c>
      <c r="AD860" s="13"/>
    </row>
    <row r="861" spans="1:30" x14ac:dyDescent="0.2">
      <c r="A861" s="2" t="s">
        <v>706</v>
      </c>
      <c r="B861" s="2" t="s">
        <v>707</v>
      </c>
      <c r="C861" s="12">
        <f t="shared" si="150"/>
        <v>7.9593085149250471E-3</v>
      </c>
      <c r="D861" s="12">
        <f t="shared" si="151"/>
        <v>1.038933981081175E-2</v>
      </c>
      <c r="E861" s="13">
        <f t="shared" si="164"/>
        <v>130.53068355536143</v>
      </c>
      <c r="F861" s="13">
        <f t="shared" si="164"/>
        <v>160.34532374100718</v>
      </c>
      <c r="G861" s="12">
        <f t="shared" si="152"/>
        <v>4.1419187024197088E-3</v>
      </c>
      <c r="H861" s="12">
        <f t="shared" si="153"/>
        <v>5.8099951764317417E-3</v>
      </c>
      <c r="I861" s="13">
        <f t="shared" si="165"/>
        <v>140.27303754266211</v>
      </c>
      <c r="J861" s="13">
        <f t="shared" si="165"/>
        <v>176.80988816951148</v>
      </c>
      <c r="K861" s="12">
        <f t="shared" si="154"/>
        <v>6.7814953267107715E-3</v>
      </c>
      <c r="L861" s="12">
        <f t="shared" si="155"/>
        <v>8.6028482263010957E-3</v>
      </c>
      <c r="M861" s="13">
        <f t="shared" si="166"/>
        <v>126.85768863419294</v>
      </c>
      <c r="N861" s="13">
        <f t="shared" si="166"/>
        <v>164.2765024503482</v>
      </c>
      <c r="O861" s="12" t="str">
        <f t="shared" si="156"/>
        <v xml:space="preserve"> </v>
      </c>
      <c r="P861" s="12" t="str">
        <f t="shared" si="157"/>
        <v xml:space="preserve"> </v>
      </c>
      <c r="Q861" s="13" t="str">
        <f t="shared" si="167"/>
        <v xml:space="preserve"> </v>
      </c>
      <c r="R861" s="13" t="str">
        <f t="shared" si="167"/>
        <v xml:space="preserve"> </v>
      </c>
      <c r="S861" s="12">
        <f t="shared" si="158"/>
        <v>3.3083161615970664E-3</v>
      </c>
      <c r="T861" s="12">
        <f t="shared" si="159"/>
        <v>3.9689175776335276E-3</v>
      </c>
      <c r="U861" s="13">
        <f t="shared" si="168"/>
        <v>119.96790463090325</v>
      </c>
      <c r="V861" s="13">
        <f t="shared" si="168"/>
        <v>146.64605873261206</v>
      </c>
      <c r="W861" s="12" t="str">
        <f t="shared" si="160"/>
        <v xml:space="preserve"> </v>
      </c>
      <c r="X861" s="12" t="str">
        <f t="shared" si="161"/>
        <v xml:space="preserve"> </v>
      </c>
      <c r="Y861" s="13" t="str">
        <f t="shared" si="148"/>
        <v xml:space="preserve"> </v>
      </c>
      <c r="Z861" s="13"/>
      <c r="AA861" s="12" t="str">
        <f t="shared" si="162"/>
        <v xml:space="preserve"> </v>
      </c>
      <c r="AB861" s="12" t="str">
        <f t="shared" si="163"/>
        <v xml:space="preserve"> </v>
      </c>
      <c r="AC861" s="13" t="str">
        <f t="shared" si="149"/>
        <v xml:space="preserve"> </v>
      </c>
      <c r="AD861" s="13"/>
    </row>
    <row r="862" spans="1:30" x14ac:dyDescent="0.2">
      <c r="A862" s="2" t="s">
        <v>708</v>
      </c>
      <c r="B862" s="2" t="s">
        <v>709</v>
      </c>
      <c r="C862" s="12">
        <f t="shared" si="150"/>
        <v>8.3407719991986956E-2</v>
      </c>
      <c r="D862" s="12">
        <f t="shared" si="151"/>
        <v>0.10459207866215094</v>
      </c>
      <c r="E862" s="13">
        <f t="shared" si="164"/>
        <v>125.39855863725704</v>
      </c>
      <c r="F862" s="13">
        <f t="shared" si="164"/>
        <v>148.11510791366908</v>
      </c>
      <c r="G862" s="12">
        <f t="shared" si="152"/>
        <v>4.1004995153955122E-2</v>
      </c>
      <c r="H862" s="12">
        <f t="shared" si="153"/>
        <v>4.7265370978370101E-2</v>
      </c>
      <c r="I862" s="13">
        <f t="shared" si="165"/>
        <v>115.26734926052333</v>
      </c>
      <c r="J862" s="13">
        <f t="shared" si="165"/>
        <v>135.3737492642731</v>
      </c>
      <c r="K862" s="12">
        <f t="shared" si="154"/>
        <v>0.10347023797455611</v>
      </c>
      <c r="L862" s="12">
        <f t="shared" si="155"/>
        <v>0.10894516747196815</v>
      </c>
      <c r="M862" s="13">
        <f t="shared" si="166"/>
        <v>105.29130850047757</v>
      </c>
      <c r="N862" s="13">
        <f t="shared" si="166"/>
        <v>129.30100593242199</v>
      </c>
      <c r="O862" s="12">
        <f t="shared" si="156"/>
        <v>4.910448918409014E-2</v>
      </c>
      <c r="P862" s="12">
        <f t="shared" si="157"/>
        <v>5.942543756230987E-2</v>
      </c>
      <c r="Q862" s="13">
        <f t="shared" si="167"/>
        <v>121.01833976833977</v>
      </c>
      <c r="R862" s="13">
        <f t="shared" si="167"/>
        <v>158.47916003818008</v>
      </c>
      <c r="S862" s="12">
        <f t="shared" si="158"/>
        <v>7.4578898614288153E-2</v>
      </c>
      <c r="T862" s="12">
        <f t="shared" si="159"/>
        <v>0.103063182220754</v>
      </c>
      <c r="U862" s="13">
        <f t="shared" si="168"/>
        <v>138.19348922512609</v>
      </c>
      <c r="V862" s="13">
        <f t="shared" si="168"/>
        <v>163.58578052550232</v>
      </c>
      <c r="W862" s="12">
        <f t="shared" si="160"/>
        <v>8.5710529962527468E-2</v>
      </c>
      <c r="X862" s="12">
        <f t="shared" si="161"/>
        <v>0.10090089828942247</v>
      </c>
      <c r="Y862" s="13">
        <f t="shared" si="148"/>
        <v>117.72287294634185</v>
      </c>
      <c r="Z862" s="13"/>
      <c r="AA862" s="12">
        <f t="shared" si="162"/>
        <v>8.2775310084568565E-2</v>
      </c>
      <c r="AB862" s="12">
        <f t="shared" si="163"/>
        <v>0.10567003041478373</v>
      </c>
      <c r="AC862" s="13">
        <f t="shared" si="149"/>
        <v>127.6588759460091</v>
      </c>
      <c r="AD862" s="13"/>
    </row>
    <row r="863" spans="1:30" x14ac:dyDescent="0.2">
      <c r="A863" s="2" t="s">
        <v>710</v>
      </c>
      <c r="B863" s="2" t="s">
        <v>711</v>
      </c>
      <c r="C863" s="12">
        <f t="shared" si="150"/>
        <v>0.21563816077803202</v>
      </c>
      <c r="D863" s="12">
        <f t="shared" si="151"/>
        <v>0.29343554920461179</v>
      </c>
      <c r="E863" s="13">
        <f t="shared" si="164"/>
        <v>136.07774623280193</v>
      </c>
      <c r="F863" s="13">
        <f t="shared" si="164"/>
        <v>169.09352517985613</v>
      </c>
      <c r="G863" s="12">
        <f t="shared" si="152"/>
        <v>0.22159265057945443</v>
      </c>
      <c r="H863" s="12">
        <f t="shared" si="153"/>
        <v>0.29898621568513423</v>
      </c>
      <c r="I863" s="13">
        <f t="shared" si="165"/>
        <v>134.92605233219567</v>
      </c>
      <c r="J863" s="13">
        <f t="shared" si="165"/>
        <v>167.03943496174222</v>
      </c>
      <c r="K863" s="12">
        <f t="shared" si="154"/>
        <v>0.22204153770756094</v>
      </c>
      <c r="L863" s="12">
        <f t="shared" si="155"/>
        <v>0.28481545858763546</v>
      </c>
      <c r="M863" s="13">
        <f t="shared" si="166"/>
        <v>128.27125119388728</v>
      </c>
      <c r="N863" s="13">
        <f t="shared" si="166"/>
        <v>164.71498581377352</v>
      </c>
      <c r="O863" s="12">
        <f t="shared" si="156"/>
        <v>0.21321686093091771</v>
      </c>
      <c r="P863" s="12">
        <f t="shared" si="157"/>
        <v>0.30552165062929287</v>
      </c>
      <c r="Q863" s="13">
        <f t="shared" si="167"/>
        <v>143.29150579150581</v>
      </c>
      <c r="R863" s="13">
        <f t="shared" si="167"/>
        <v>172.73305758829144</v>
      </c>
      <c r="S863" s="12">
        <f t="shared" si="158"/>
        <v>0.22713953532336428</v>
      </c>
      <c r="T863" s="12">
        <f t="shared" si="159"/>
        <v>0.32519174646822785</v>
      </c>
      <c r="U863" s="13">
        <f t="shared" si="168"/>
        <v>143.16827143512148</v>
      </c>
      <c r="V863" s="13">
        <f t="shared" si="168"/>
        <v>178.54714064914992</v>
      </c>
      <c r="W863" s="12">
        <f t="shared" si="160"/>
        <v>0.22368097158549874</v>
      </c>
      <c r="X863" s="12">
        <f t="shared" si="161"/>
        <v>0.30024080436179845</v>
      </c>
      <c r="Y863" s="13">
        <f t="shared" si="148"/>
        <v>134.22724438007722</v>
      </c>
      <c r="Z863" s="13"/>
      <c r="AA863" s="12">
        <f t="shared" si="162"/>
        <v>0.21342940134794325</v>
      </c>
      <c r="AB863" s="12">
        <f t="shared" si="163"/>
        <v>0.29144818040031234</v>
      </c>
      <c r="AC863" s="13">
        <f t="shared" si="149"/>
        <v>136.55484134783242</v>
      </c>
      <c r="AD863" s="13"/>
    </row>
    <row r="864" spans="1:30" x14ac:dyDescent="0.2">
      <c r="A864" s="2" t="s">
        <v>712</v>
      </c>
      <c r="B864" s="2" t="s">
        <v>713</v>
      </c>
      <c r="C864" s="12">
        <f t="shared" si="150"/>
        <v>0.20207586748403725</v>
      </c>
      <c r="D864" s="12">
        <f t="shared" si="151"/>
        <v>0.27153806783779888</v>
      </c>
      <c r="E864" s="13">
        <f t="shared" si="164"/>
        <v>134.37431753658004</v>
      </c>
      <c r="F864" s="13">
        <f t="shared" si="164"/>
        <v>172.54676258992805</v>
      </c>
      <c r="G864" s="12">
        <f t="shared" si="152"/>
        <v>0.1967411383649362</v>
      </c>
      <c r="H864" s="12">
        <f t="shared" si="153"/>
        <v>0.26737993616695421</v>
      </c>
      <c r="I864" s="13">
        <f t="shared" si="165"/>
        <v>135.90443686006824</v>
      </c>
      <c r="J864" s="13">
        <f t="shared" si="165"/>
        <v>171.57151265450267</v>
      </c>
      <c r="K864" s="12">
        <f t="shared" si="154"/>
        <v>0.21211398784784005</v>
      </c>
      <c r="L864" s="12">
        <f t="shared" si="155"/>
        <v>0.26547676186801294</v>
      </c>
      <c r="M864" s="13">
        <f t="shared" si="166"/>
        <v>125.15759312320918</v>
      </c>
      <c r="N864" s="13">
        <f t="shared" si="166"/>
        <v>166.21098787722465</v>
      </c>
      <c r="O864" s="12">
        <f t="shared" si="156"/>
        <v>0.11371565916315612</v>
      </c>
      <c r="P864" s="12">
        <f t="shared" si="157"/>
        <v>0.15161173187172722</v>
      </c>
      <c r="Q864" s="13">
        <f t="shared" si="167"/>
        <v>133.32528957528956</v>
      </c>
      <c r="R864" s="13">
        <f t="shared" si="167"/>
        <v>182.72351256761056</v>
      </c>
      <c r="S864" s="12">
        <f t="shared" si="158"/>
        <v>0.18687260147078286</v>
      </c>
      <c r="T864" s="12">
        <f t="shared" si="159"/>
        <v>0.26621420117823125</v>
      </c>
      <c r="U864" s="13">
        <f t="shared" si="168"/>
        <v>142.45758826226503</v>
      </c>
      <c r="V864" s="13">
        <f t="shared" si="168"/>
        <v>185.34775888717155</v>
      </c>
      <c r="W864" s="12">
        <f t="shared" si="160"/>
        <v>0.19856629011268831</v>
      </c>
      <c r="X864" s="12">
        <f t="shared" si="161"/>
        <v>0.26317095812269692</v>
      </c>
      <c r="Y864" s="13">
        <f t="shared" si="148"/>
        <v>132.53556682423024</v>
      </c>
      <c r="Z864" s="13"/>
      <c r="AA864" s="12">
        <f t="shared" si="162"/>
        <v>0.20303968626582389</v>
      </c>
      <c r="AB864" s="12">
        <f t="shared" si="163"/>
        <v>0.27398155194616236</v>
      </c>
      <c r="AC864" s="13">
        <f t="shared" si="149"/>
        <v>134.93990115186637</v>
      </c>
      <c r="AD864" s="13"/>
    </row>
    <row r="865" spans="1:30" x14ac:dyDescent="0.2">
      <c r="A865" s="2" t="s">
        <v>714</v>
      </c>
      <c r="B865" s="2" t="s">
        <v>715</v>
      </c>
      <c r="C865" s="12">
        <f t="shared" si="150"/>
        <v>9.0338535410480029E-3</v>
      </c>
      <c r="D865" s="12">
        <f t="shared" si="151"/>
        <v>1.1882703620382644E-2</v>
      </c>
      <c r="E865" s="13">
        <f t="shared" si="164"/>
        <v>131.53526970954357</v>
      </c>
      <c r="F865" s="13">
        <f t="shared" si="164"/>
        <v>168.66187050359713</v>
      </c>
      <c r="G865" s="12">
        <f t="shared" si="152"/>
        <v>5.7986861833875924E-3</v>
      </c>
      <c r="H865" s="12">
        <f t="shared" si="153"/>
        <v>8.3160680350152453E-3</v>
      </c>
      <c r="I865" s="13">
        <f t="shared" si="165"/>
        <v>143.41296928327645</v>
      </c>
      <c r="J865" s="13">
        <f t="shared" si="165"/>
        <v>180.66509711595054</v>
      </c>
      <c r="K865" s="12">
        <f t="shared" si="154"/>
        <v>6.082372097152961E-3</v>
      </c>
      <c r="L865" s="12">
        <f t="shared" si="155"/>
        <v>7.1849835814315009E-3</v>
      </c>
      <c r="M865" s="13">
        <f t="shared" si="166"/>
        <v>118.1279847182426</v>
      </c>
      <c r="N865" s="13">
        <f t="shared" si="166"/>
        <v>157.4671137477431</v>
      </c>
      <c r="O865" s="12">
        <f t="shared" si="156"/>
        <v>5.168893598325279E-3</v>
      </c>
      <c r="P865" s="12">
        <f t="shared" si="157"/>
        <v>7.4103274294523352E-3</v>
      </c>
      <c r="Q865" s="13">
        <f t="shared" si="167"/>
        <v>143.3638996138996</v>
      </c>
      <c r="R865" s="13">
        <f t="shared" si="167"/>
        <v>193.54120267260581</v>
      </c>
      <c r="S865" s="12">
        <f t="shared" si="158"/>
        <v>1.4367544473221545E-2</v>
      </c>
      <c r="T865" s="12">
        <f t="shared" si="159"/>
        <v>1.94301111525754E-2</v>
      </c>
      <c r="U865" s="13">
        <f t="shared" si="168"/>
        <v>135.23613021549747</v>
      </c>
      <c r="V865" s="13">
        <f t="shared" si="168"/>
        <v>174.77588871715611</v>
      </c>
      <c r="W865" s="12">
        <f t="shared" si="160"/>
        <v>9.1552810475351454E-3</v>
      </c>
      <c r="X865" s="12">
        <f t="shared" si="161"/>
        <v>1.1469946334540165E-2</v>
      </c>
      <c r="Y865" s="13">
        <f t="shared" si="148"/>
        <v>125.28229635974083</v>
      </c>
      <c r="Z865" s="13"/>
      <c r="AA865" s="12">
        <f t="shared" si="162"/>
        <v>9.0005064741523547E-3</v>
      </c>
      <c r="AB865" s="12">
        <f t="shared" si="163"/>
        <v>1.200324295868568E-2</v>
      </c>
      <c r="AC865" s="13">
        <f t="shared" si="149"/>
        <v>133.36186128143544</v>
      </c>
      <c r="AD865" s="13"/>
    </row>
    <row r="866" spans="1:30" x14ac:dyDescent="0.2">
      <c r="A866" s="2" t="s">
        <v>716</v>
      </c>
      <c r="B866" s="2" t="s">
        <v>717</v>
      </c>
      <c r="C866" s="12">
        <f t="shared" si="150"/>
        <v>0.17461356674498052</v>
      </c>
      <c r="D866" s="12">
        <f t="shared" si="151"/>
        <v>0.247715599383139</v>
      </c>
      <c r="E866" s="13">
        <f t="shared" ref="E866:F885" si="169">IF(AND(E44&lt;&gt;"*",E44&lt;&gt;"x",E44&lt;&gt;" ",E44&lt;&gt;"#"),E44/E$3*100," ")</f>
        <v>141.86503603406857</v>
      </c>
      <c r="F866" s="13">
        <f t="shared" si="169"/>
        <v>178.4748201438849</v>
      </c>
      <c r="G866" s="12">
        <f t="shared" si="152"/>
        <v>0.19467017901372632</v>
      </c>
      <c r="H866" s="12">
        <f t="shared" si="153"/>
        <v>0.27200672794614178</v>
      </c>
      <c r="I866" s="13">
        <f t="shared" ref="I866:J885" si="170">IF(AND(I44&lt;&gt;"*",I44&lt;&gt;"x",I44&lt;&gt;" ",I44&lt;&gt;"#"),I44/I$3*100," ")</f>
        <v>139.72696245733789</v>
      </c>
      <c r="J866" s="13">
        <f t="shared" si="170"/>
        <v>177.42789876397882</v>
      </c>
      <c r="K866" s="12">
        <f t="shared" si="154"/>
        <v>0.19274827438908865</v>
      </c>
      <c r="L866" s="12">
        <f t="shared" si="155"/>
        <v>0.27124671201994577</v>
      </c>
      <c r="M866" s="13">
        <f t="shared" ref="M866:N885" si="171">IF(AND(M44&lt;&gt;"*",M44&lt;&gt;"x",M44&lt;&gt;" ",M44&lt;&gt;"#"),M44/M$3*100," ")</f>
        <v>140.72588347659979</v>
      </c>
      <c r="N866" s="13">
        <f t="shared" si="171"/>
        <v>187.00025793139025</v>
      </c>
      <c r="O866" s="12">
        <f t="shared" si="156"/>
        <v>0.18478794614012872</v>
      </c>
      <c r="P866" s="12">
        <f t="shared" si="157"/>
        <v>0.2730794841124875</v>
      </c>
      <c r="Q866" s="13">
        <f t="shared" ref="Q866:R885" si="172">IF(AND(Q44&lt;&gt;"*",Q44&lt;&gt;"x",Q44&lt;&gt;" ",Q44&lt;&gt;"#"),Q44/Q$3*100," ")</f>
        <v>147.77992277992277</v>
      </c>
      <c r="R866" s="13">
        <f t="shared" si="172"/>
        <v>187.05058860960867</v>
      </c>
      <c r="S866" s="12">
        <f t="shared" si="158"/>
        <v>0.2033196589598654</v>
      </c>
      <c r="T866" s="12">
        <f t="shared" si="159"/>
        <v>0.30250907534377042</v>
      </c>
      <c r="U866" s="13">
        <f t="shared" ref="U866:V885" si="173">IF(AND(U44&lt;&gt;"*",U44&lt;&gt;"x",U44&lt;&gt;" ",U44&lt;&gt;"#"),U44/U$3*100," ")</f>
        <v>148.78496102705182</v>
      </c>
      <c r="V866" s="13">
        <f t="shared" si="173"/>
        <v>193.97217928902629</v>
      </c>
      <c r="W866" s="12">
        <f t="shared" si="160"/>
        <v>0.19667823604451962</v>
      </c>
      <c r="X866" s="12">
        <f t="shared" si="161"/>
        <v>0.28204889052792975</v>
      </c>
      <c r="Y866" s="13">
        <f t="shared" si="148"/>
        <v>143.40625388977247</v>
      </c>
      <c r="Z866" s="13"/>
      <c r="AA866" s="12">
        <f t="shared" si="162"/>
        <v>0.16855405004692492</v>
      </c>
      <c r="AB866" s="12">
        <f t="shared" si="163"/>
        <v>0.2376890963066117</v>
      </c>
      <c r="AC866" s="13">
        <f t="shared" si="149"/>
        <v>141.0165440939804</v>
      </c>
      <c r="AD866" s="13"/>
    </row>
    <row r="867" spans="1:30" x14ac:dyDescent="0.2">
      <c r="A867" s="2" t="s">
        <v>718</v>
      </c>
      <c r="B867" s="2" t="s">
        <v>719</v>
      </c>
      <c r="C867" s="12">
        <f t="shared" si="150"/>
        <v>0.14984530389284637</v>
      </c>
      <c r="D867" s="12">
        <f t="shared" si="151"/>
        <v>0.20642589581919085</v>
      </c>
      <c r="E867" s="13">
        <f t="shared" si="169"/>
        <v>137.75933609958506</v>
      </c>
      <c r="F867" s="13">
        <f t="shared" si="169"/>
        <v>169.3812949640288</v>
      </c>
      <c r="G867" s="12">
        <f t="shared" si="152"/>
        <v>0.17147543428017595</v>
      </c>
      <c r="H867" s="12">
        <f t="shared" si="153"/>
        <v>0.24903929397277888</v>
      </c>
      <c r="I867" s="13">
        <f t="shared" si="170"/>
        <v>145.23321956769055</v>
      </c>
      <c r="J867" s="13">
        <f t="shared" si="170"/>
        <v>171.63037080635667</v>
      </c>
      <c r="K867" s="12">
        <f t="shared" si="154"/>
        <v>0.15765228826528649</v>
      </c>
      <c r="L867" s="12">
        <f t="shared" si="155"/>
        <v>0.20845637810359371</v>
      </c>
      <c r="M867" s="13">
        <f t="shared" si="171"/>
        <v>132.22540592168099</v>
      </c>
      <c r="N867" s="13">
        <f t="shared" si="171"/>
        <v>168.30023213825123</v>
      </c>
      <c r="O867" s="12">
        <f t="shared" si="156"/>
        <v>9.6916754968598973E-2</v>
      </c>
      <c r="P867" s="12">
        <f t="shared" si="157"/>
        <v>0.13454683671195702</v>
      </c>
      <c r="Q867" s="13">
        <f t="shared" si="172"/>
        <v>138.82722007722009</v>
      </c>
      <c r="R867" s="13">
        <f t="shared" si="172"/>
        <v>180.20999045497931</v>
      </c>
      <c r="S867" s="12">
        <f t="shared" si="158"/>
        <v>0.12978051685350775</v>
      </c>
      <c r="T867" s="12">
        <f t="shared" si="159"/>
        <v>0.19419473486997824</v>
      </c>
      <c r="U867" s="13">
        <f t="shared" si="173"/>
        <v>149.63319578175148</v>
      </c>
      <c r="V867" s="13">
        <f t="shared" si="173"/>
        <v>188.34621329211748</v>
      </c>
      <c r="W867" s="12">
        <f t="shared" si="160"/>
        <v>0.14666261506888012</v>
      </c>
      <c r="X867" s="12">
        <f t="shared" si="161"/>
        <v>0.20501145815536714</v>
      </c>
      <c r="Y867" s="13">
        <f t="shared" si="148"/>
        <v>139.78440112981994</v>
      </c>
      <c r="Z867" s="13"/>
      <c r="AA867" s="12">
        <f t="shared" si="162"/>
        <v>0.15071935080520779</v>
      </c>
      <c r="AB867" s="12">
        <f t="shared" si="163"/>
        <v>0.20683896031475804</v>
      </c>
      <c r="AC867" s="13">
        <f t="shared" si="149"/>
        <v>137.23450851515423</v>
      </c>
      <c r="AD867" s="13"/>
    </row>
    <row r="868" spans="1:30" x14ac:dyDescent="0.2">
      <c r="A868" s="2" t="s">
        <v>720</v>
      </c>
      <c r="B868" s="2" t="s">
        <v>721</v>
      </c>
      <c r="C868" s="12">
        <f t="shared" si="150"/>
        <v>0.30269933385883702</v>
      </c>
      <c r="D868" s="12">
        <f t="shared" si="151"/>
        <v>0.40099894282325949</v>
      </c>
      <c r="E868" s="13">
        <f t="shared" si="169"/>
        <v>132.4743393754095</v>
      </c>
      <c r="F868" s="13">
        <f t="shared" si="169"/>
        <v>160.57553956834531</v>
      </c>
      <c r="G868" s="12">
        <f t="shared" si="152"/>
        <v>0.31644258886486576</v>
      </c>
      <c r="H868" s="12">
        <f t="shared" si="153"/>
        <v>0.40766733518836629</v>
      </c>
      <c r="I868" s="13">
        <f t="shared" si="170"/>
        <v>128.82821387940842</v>
      </c>
      <c r="J868" s="13">
        <f t="shared" si="170"/>
        <v>151.03001765744554</v>
      </c>
      <c r="K868" s="12">
        <f t="shared" si="154"/>
        <v>0.30132211193941677</v>
      </c>
      <c r="L868" s="12">
        <f t="shared" si="155"/>
        <v>0.38990563252676391</v>
      </c>
      <c r="M868" s="13">
        <f t="shared" si="171"/>
        <v>129.39828080229225</v>
      </c>
      <c r="N868" s="13">
        <f t="shared" si="171"/>
        <v>166.41733298942481</v>
      </c>
      <c r="O868" s="12">
        <f t="shared" si="156"/>
        <v>0.28428914790789028</v>
      </c>
      <c r="P868" s="12">
        <f t="shared" si="157"/>
        <v>0.39021155243727801</v>
      </c>
      <c r="Q868" s="13">
        <f t="shared" si="172"/>
        <v>137.25868725868727</v>
      </c>
      <c r="R868" s="13">
        <f t="shared" si="172"/>
        <v>171.07858733693922</v>
      </c>
      <c r="S868" s="12">
        <f t="shared" si="158"/>
        <v>0.31778739815112389</v>
      </c>
      <c r="T868" s="12">
        <f t="shared" si="159"/>
        <v>0.4386515186308842</v>
      </c>
      <c r="U868" s="13">
        <f t="shared" si="173"/>
        <v>138.03301237964237</v>
      </c>
      <c r="V868" s="13">
        <f t="shared" si="173"/>
        <v>166.73879443585778</v>
      </c>
      <c r="W868" s="12">
        <f t="shared" si="160"/>
        <v>0.30835841535978298</v>
      </c>
      <c r="X868" s="12">
        <f t="shared" si="161"/>
        <v>0.40799268518834192</v>
      </c>
      <c r="Y868" s="13">
        <f t="shared" si="148"/>
        <v>132.31118881977287</v>
      </c>
      <c r="Z868" s="13"/>
      <c r="AA868" s="12">
        <f t="shared" si="162"/>
        <v>0.30114520683408458</v>
      </c>
      <c r="AB868" s="12">
        <f t="shared" si="163"/>
        <v>0.39895652926482089</v>
      </c>
      <c r="AC868" s="13">
        <f t="shared" si="149"/>
        <v>132.47978722923034</v>
      </c>
      <c r="AD868" s="13"/>
    </row>
    <row r="869" spans="1:30" x14ac:dyDescent="0.2">
      <c r="A869" s="2" t="s">
        <v>447</v>
      </c>
      <c r="B869" s="2" t="s">
        <v>448</v>
      </c>
      <c r="C869" s="12">
        <f t="shared" si="150"/>
        <v>7.9055812636188983E-4</v>
      </c>
      <c r="D869" s="12">
        <f t="shared" si="151"/>
        <v>6.6625110496408243E-4</v>
      </c>
      <c r="E869" s="13">
        <f t="shared" si="169"/>
        <v>84.2760428041057</v>
      </c>
      <c r="F869" s="13">
        <f t="shared" si="169"/>
        <v>88.230215827338128</v>
      </c>
      <c r="G869" s="12" t="str">
        <f t="shared" si="152"/>
        <v xml:space="preserve"> </v>
      </c>
      <c r="H869" s="12" t="str">
        <f t="shared" si="153"/>
        <v xml:space="preserve"> </v>
      </c>
      <c r="I869" s="13" t="str">
        <f t="shared" si="170"/>
        <v xml:space="preserve"> </v>
      </c>
      <c r="J869" s="13" t="str">
        <f t="shared" si="170"/>
        <v xml:space="preserve"> </v>
      </c>
      <c r="K869" s="12">
        <f t="shared" si="154"/>
        <v>3.2159668559659329E-3</v>
      </c>
      <c r="L869" s="12">
        <f t="shared" si="155"/>
        <v>2.8842338851499632E-3</v>
      </c>
      <c r="M869" s="13">
        <f t="shared" si="171"/>
        <v>89.684813753581665</v>
      </c>
      <c r="N869" s="13">
        <f t="shared" si="171"/>
        <v>94.531854526695895</v>
      </c>
      <c r="O869" s="12">
        <f t="shared" si="156"/>
        <v>2.455224459204507E-2</v>
      </c>
      <c r="P869" s="12">
        <f t="shared" si="157"/>
        <v>1.1061544559205636E-2</v>
      </c>
      <c r="Q869" s="13">
        <f t="shared" si="172"/>
        <v>45.053088803088805</v>
      </c>
      <c r="R869" s="13">
        <f t="shared" si="172"/>
        <v>57.842825326121542</v>
      </c>
      <c r="S869" s="12" t="str">
        <f t="shared" si="158"/>
        <v xml:space="preserve"> </v>
      </c>
      <c r="T869" s="12" t="str">
        <f t="shared" si="159"/>
        <v xml:space="preserve"> </v>
      </c>
      <c r="U869" s="13" t="str">
        <f t="shared" si="173"/>
        <v xml:space="preserve"> </v>
      </c>
      <c r="V869" s="13" t="str">
        <f t="shared" si="173"/>
        <v xml:space="preserve"> </v>
      </c>
      <c r="W869" s="12" t="str">
        <f t="shared" si="160"/>
        <v xml:space="preserve"> </v>
      </c>
      <c r="X869" s="12" t="str">
        <f t="shared" si="161"/>
        <v xml:space="preserve"> </v>
      </c>
      <c r="Y869" s="13" t="str">
        <f t="shared" si="148"/>
        <v xml:space="preserve"> </v>
      </c>
      <c r="Z869" s="13"/>
      <c r="AA869" s="12" t="str">
        <f t="shared" si="162"/>
        <v xml:space="preserve"> </v>
      </c>
      <c r="AB869" s="12" t="str">
        <f t="shared" si="163"/>
        <v xml:space="preserve"> </v>
      </c>
      <c r="AC869" s="13" t="str">
        <f t="shared" si="149"/>
        <v xml:space="preserve"> </v>
      </c>
      <c r="AD869" s="13"/>
    </row>
    <row r="870" spans="1:30" x14ac:dyDescent="0.2">
      <c r="A870" s="2" t="s">
        <v>722</v>
      </c>
      <c r="B870" s="2" t="s">
        <v>723</v>
      </c>
      <c r="C870" s="12">
        <f t="shared" si="150"/>
        <v>5.8278717023940101E-2</v>
      </c>
      <c r="D870" s="12">
        <f t="shared" si="151"/>
        <v>7.1540656997503227E-2</v>
      </c>
      <c r="E870" s="13">
        <f t="shared" si="169"/>
        <v>122.75606027516926</v>
      </c>
      <c r="F870" s="13">
        <f t="shared" si="169"/>
        <v>157.29496402877697</v>
      </c>
      <c r="G870" s="12">
        <f t="shared" si="152"/>
        <v>2.1123785382340516E-2</v>
      </c>
      <c r="H870" s="12">
        <f t="shared" si="153"/>
        <v>3.0871006487092862E-2</v>
      </c>
      <c r="I870" s="13">
        <f t="shared" si="170"/>
        <v>146.1433447098976</v>
      </c>
      <c r="J870" s="13">
        <f t="shared" si="170"/>
        <v>187.02177751618598</v>
      </c>
      <c r="K870" s="12">
        <f t="shared" si="154"/>
        <v>6.3060915306114601E-2</v>
      </c>
      <c r="L870" s="12">
        <f t="shared" si="155"/>
        <v>9.3790312621472444E-2</v>
      </c>
      <c r="M870" s="13">
        <f t="shared" si="171"/>
        <v>148.72970391595032</v>
      </c>
      <c r="N870" s="13">
        <f t="shared" si="171"/>
        <v>204.5653856074284</v>
      </c>
      <c r="O870" s="12">
        <f t="shared" si="156"/>
        <v>2.7136691391207713E-2</v>
      </c>
      <c r="P870" s="12">
        <f t="shared" si="157"/>
        <v>2.1550881121733732E-2</v>
      </c>
      <c r="Q870" s="13">
        <f t="shared" si="172"/>
        <v>79.416023166023166</v>
      </c>
      <c r="R870" s="13">
        <f t="shared" si="172"/>
        <v>63.219853643016222</v>
      </c>
      <c r="S870" s="12">
        <f t="shared" si="158"/>
        <v>1.5029207705540958E-2</v>
      </c>
      <c r="T870" s="12">
        <f t="shared" si="159"/>
        <v>2.0672912937470367E-2</v>
      </c>
      <c r="U870" s="13">
        <f t="shared" si="173"/>
        <v>137.5515818431912</v>
      </c>
      <c r="V870" s="13">
        <f t="shared" si="173"/>
        <v>186.08964451313756</v>
      </c>
      <c r="W870" s="12">
        <f t="shared" si="160"/>
        <v>4.0361608664814475E-2</v>
      </c>
      <c r="X870" s="12">
        <f t="shared" si="161"/>
        <v>6.2098496597123506E-2</v>
      </c>
      <c r="Y870" s="13">
        <f t="shared" si="148"/>
        <v>153.85535574863826</v>
      </c>
      <c r="Z870" s="13"/>
      <c r="AA870" s="12">
        <f t="shared" si="162"/>
        <v>6.3199208503287183E-2</v>
      </c>
      <c r="AB870" s="12">
        <f t="shared" si="163"/>
        <v>7.4298092918930622E-2</v>
      </c>
      <c r="AC870" s="13">
        <f t="shared" si="149"/>
        <v>117.5617459118434</v>
      </c>
      <c r="AD870" s="13"/>
    </row>
    <row r="871" spans="1:30" x14ac:dyDescent="0.2">
      <c r="A871" s="2" t="s">
        <v>724</v>
      </c>
      <c r="B871" s="2" t="s">
        <v>725</v>
      </c>
      <c r="C871" s="12">
        <f t="shared" si="150"/>
        <v>9.1766145230900542E-2</v>
      </c>
      <c r="D871" s="12">
        <f t="shared" si="151"/>
        <v>0.15164761322608089</v>
      </c>
      <c r="E871" s="13">
        <f t="shared" si="169"/>
        <v>165.25442236296135</v>
      </c>
      <c r="F871" s="13">
        <f t="shared" si="169"/>
        <v>209.43884892086331</v>
      </c>
      <c r="G871" s="12">
        <f t="shared" si="152"/>
        <v>0.12052983424041352</v>
      </c>
      <c r="H871" s="12">
        <f t="shared" si="153"/>
        <v>0.19951184166075278</v>
      </c>
      <c r="I871" s="13">
        <f t="shared" si="170"/>
        <v>165.52901023890786</v>
      </c>
      <c r="J871" s="13">
        <f t="shared" si="170"/>
        <v>204.14949970570925</v>
      </c>
      <c r="K871" s="12">
        <f t="shared" si="154"/>
        <v>9.4591372959171902E-2</v>
      </c>
      <c r="L871" s="12">
        <f t="shared" si="155"/>
        <v>0.14771432166976703</v>
      </c>
      <c r="M871" s="13">
        <f t="shared" si="171"/>
        <v>156.16045845272205</v>
      </c>
      <c r="N871" s="13">
        <f t="shared" si="171"/>
        <v>203.12096982202732</v>
      </c>
      <c r="O871" s="12">
        <f t="shared" si="156"/>
        <v>5.6857829581578062E-2</v>
      </c>
      <c r="P871" s="12">
        <f t="shared" si="157"/>
        <v>0.1127003407777708</v>
      </c>
      <c r="Q871" s="13">
        <f t="shared" si="172"/>
        <v>198.21428571428572</v>
      </c>
      <c r="R871" s="13">
        <f t="shared" si="172"/>
        <v>236.39834552974867</v>
      </c>
      <c r="S871" s="12">
        <f t="shared" si="158"/>
        <v>0.10586611717110612</v>
      </c>
      <c r="T871" s="12">
        <f t="shared" si="159"/>
        <v>0.19537419606313716</v>
      </c>
      <c r="U871" s="13">
        <f t="shared" si="173"/>
        <v>184.54837230628152</v>
      </c>
      <c r="V871" s="13">
        <f t="shared" si="173"/>
        <v>235.14683153013908</v>
      </c>
      <c r="W871" s="12">
        <f t="shared" si="160"/>
        <v>0.10003124195127895</v>
      </c>
      <c r="X871" s="12">
        <f t="shared" si="161"/>
        <v>0.16726803728543252</v>
      </c>
      <c r="Y871" s="13">
        <f t="shared" si="148"/>
        <v>167.21579580797552</v>
      </c>
      <c r="Z871" s="13"/>
      <c r="AA871" s="12">
        <f t="shared" si="162"/>
        <v>8.9496340462549714E-2</v>
      </c>
      <c r="AB871" s="12">
        <f t="shared" si="163"/>
        <v>0.14708591160454809</v>
      </c>
      <c r="AC871" s="13">
        <f t="shared" si="149"/>
        <v>164.34852067062684</v>
      </c>
      <c r="AD871" s="13"/>
    </row>
    <row r="872" spans="1:30" x14ac:dyDescent="0.2">
      <c r="A872" s="2" t="s">
        <v>726</v>
      </c>
      <c r="B872" s="2" t="s">
        <v>727</v>
      </c>
      <c r="C872" s="12">
        <f t="shared" si="150"/>
        <v>0.41480508136992211</v>
      </c>
      <c r="D872" s="12">
        <f t="shared" si="151"/>
        <v>0.79781357318735613</v>
      </c>
      <c r="E872" s="13">
        <f t="shared" si="169"/>
        <v>192.33457086700153</v>
      </c>
      <c r="F872" s="13">
        <f t="shared" si="169"/>
        <v>226.18705035971223</v>
      </c>
      <c r="G872" s="12">
        <f t="shared" si="152"/>
        <v>0.37318687508801579</v>
      </c>
      <c r="H872" s="12">
        <f t="shared" si="153"/>
        <v>0.61985533291069739</v>
      </c>
      <c r="I872" s="13">
        <f t="shared" si="170"/>
        <v>166.09783845278724</v>
      </c>
      <c r="J872" s="13">
        <f t="shared" si="170"/>
        <v>198.94055326662743</v>
      </c>
      <c r="K872" s="12">
        <f t="shared" si="154"/>
        <v>0.47841002598641047</v>
      </c>
      <c r="L872" s="12">
        <f t="shared" si="155"/>
        <v>0.81846039975822182</v>
      </c>
      <c r="M872" s="13">
        <f t="shared" si="171"/>
        <v>171.07927411652341</v>
      </c>
      <c r="N872" s="13">
        <f t="shared" si="171"/>
        <v>209.59504771730718</v>
      </c>
      <c r="O872" s="12">
        <f t="shared" si="156"/>
        <v>0.4522781898534618</v>
      </c>
      <c r="P872" s="12">
        <f t="shared" si="157"/>
        <v>0.76987701525731678</v>
      </c>
      <c r="Q872" s="13">
        <f t="shared" si="172"/>
        <v>170.22200772200773</v>
      </c>
      <c r="R872" s="13">
        <f t="shared" si="172"/>
        <v>200.89086859688194</v>
      </c>
      <c r="S872" s="12">
        <f t="shared" si="158"/>
        <v>0.27166001852657051</v>
      </c>
      <c r="T872" s="12">
        <f t="shared" si="159"/>
        <v>0.55328464112564246</v>
      </c>
      <c r="U872" s="13">
        <f t="shared" si="173"/>
        <v>203.66804218248512</v>
      </c>
      <c r="V872" s="13">
        <f t="shared" si="173"/>
        <v>247.3261205564142</v>
      </c>
      <c r="W872" s="12">
        <f t="shared" si="160"/>
        <v>0.39072032112593569</v>
      </c>
      <c r="X872" s="12">
        <f t="shared" si="161"/>
        <v>0.71092665343527184</v>
      </c>
      <c r="Y872" s="13">
        <f t="shared" si="148"/>
        <v>181.95282277271889</v>
      </c>
      <c r="Z872" s="13"/>
      <c r="AA872" s="12">
        <f t="shared" si="162"/>
        <v>0.42141936617455095</v>
      </c>
      <c r="AB872" s="12">
        <f t="shared" si="163"/>
        <v>0.82318754518818582</v>
      </c>
      <c r="AC872" s="13">
        <f t="shared" si="149"/>
        <v>195.33690458051316</v>
      </c>
      <c r="AD872" s="13"/>
    </row>
    <row r="873" spans="1:30" x14ac:dyDescent="0.2">
      <c r="A873" s="2" t="s">
        <v>728</v>
      </c>
      <c r="B873" s="2" t="s">
        <v>729</v>
      </c>
      <c r="C873" s="12">
        <f t="shared" si="150"/>
        <v>5.4095666743675719E-2</v>
      </c>
      <c r="D873" s="12">
        <f t="shared" si="151"/>
        <v>5.8868466342811995E-2</v>
      </c>
      <c r="E873" s="13">
        <f t="shared" si="169"/>
        <v>108.82288709325181</v>
      </c>
      <c r="F873" s="13">
        <f t="shared" si="169"/>
        <v>131.82733812949641</v>
      </c>
      <c r="G873" s="12">
        <f t="shared" si="152"/>
        <v>6.4613931757747461E-2</v>
      </c>
      <c r="H873" s="12">
        <f t="shared" si="153"/>
        <v>7.2420529656123764E-2</v>
      </c>
      <c r="I873" s="13">
        <f t="shared" si="170"/>
        <v>112.08191126279863</v>
      </c>
      <c r="J873" s="13">
        <f t="shared" si="170"/>
        <v>135.16774573278397</v>
      </c>
      <c r="K873" s="12">
        <f t="shared" si="154"/>
        <v>5.4042225644818837E-2</v>
      </c>
      <c r="L873" s="12">
        <f t="shared" si="155"/>
        <v>5.5611359990188923E-2</v>
      </c>
      <c r="M873" s="13">
        <f t="shared" si="171"/>
        <v>102.90353390639923</v>
      </c>
      <c r="N873" s="13">
        <f t="shared" si="171"/>
        <v>129.45576476657209</v>
      </c>
      <c r="O873" s="12">
        <f t="shared" si="156"/>
        <v>2.0675574393301116E-2</v>
      </c>
      <c r="P873" s="12">
        <f t="shared" si="157"/>
        <v>2.3729013468759681E-2</v>
      </c>
      <c r="Q873" s="13">
        <f t="shared" si="172"/>
        <v>114.76833976833977</v>
      </c>
      <c r="R873" s="13">
        <f t="shared" si="172"/>
        <v>136.62106267896914</v>
      </c>
      <c r="S873" s="12">
        <f t="shared" si="158"/>
        <v>5.9738737546552741E-2</v>
      </c>
      <c r="T873" s="12">
        <f t="shared" si="159"/>
        <v>6.1779331745185552E-2</v>
      </c>
      <c r="U873" s="13">
        <f t="shared" si="173"/>
        <v>103.41586428243926</v>
      </c>
      <c r="V873" s="13">
        <f t="shared" si="173"/>
        <v>131.74652241112827</v>
      </c>
      <c r="W873" s="12">
        <f t="shared" si="160"/>
        <v>5.6178514443435509E-2</v>
      </c>
      <c r="X873" s="12">
        <f t="shared" si="161"/>
        <v>5.8286698100813411E-2</v>
      </c>
      <c r="Y873" s="13">
        <f t="shared" si="148"/>
        <v>103.75265113053244</v>
      </c>
      <c r="Z873" s="13"/>
      <c r="AA873" s="12">
        <f t="shared" si="162"/>
        <v>5.3523664043573407E-2</v>
      </c>
      <c r="AB873" s="12">
        <f t="shared" si="163"/>
        <v>5.9038362699197558E-2</v>
      </c>
      <c r="AC873" s="13">
        <f t="shared" si="149"/>
        <v>110.30329061765028</v>
      </c>
      <c r="AD873" s="13"/>
    </row>
    <row r="874" spans="1:30" x14ac:dyDescent="0.2">
      <c r="A874" s="2" t="s">
        <v>730</v>
      </c>
      <c r="B874" s="2" t="s">
        <v>731</v>
      </c>
      <c r="C874" s="12">
        <f t="shared" si="150"/>
        <v>3.7248335798390791E-2</v>
      </c>
      <c r="D874" s="12">
        <f t="shared" si="151"/>
        <v>4.491926409231578E-2</v>
      </c>
      <c r="E874" s="13">
        <f t="shared" si="169"/>
        <v>120.59401616073377</v>
      </c>
      <c r="F874" s="13">
        <f t="shared" si="169"/>
        <v>145.84172661870502</v>
      </c>
      <c r="G874" s="12">
        <f t="shared" si="152"/>
        <v>3.1892774008631761E-2</v>
      </c>
      <c r="H874" s="12">
        <f t="shared" si="153"/>
        <v>3.6261249538369261E-2</v>
      </c>
      <c r="I874" s="13">
        <f t="shared" si="170"/>
        <v>113.69738339021616</v>
      </c>
      <c r="J874" s="13">
        <f t="shared" si="170"/>
        <v>135.3737492642731</v>
      </c>
      <c r="K874" s="12">
        <f t="shared" si="154"/>
        <v>3.4886249154934795E-2</v>
      </c>
      <c r="L874" s="12">
        <f t="shared" si="155"/>
        <v>3.9524420962353063E-2</v>
      </c>
      <c r="M874" s="13">
        <f t="shared" si="171"/>
        <v>113.29512893982807</v>
      </c>
      <c r="N874" s="13">
        <f t="shared" si="171"/>
        <v>145.67964921330926</v>
      </c>
      <c r="O874" s="12">
        <f t="shared" si="156"/>
        <v>4.0058925387020904E-2</v>
      </c>
      <c r="P874" s="12">
        <f t="shared" si="157"/>
        <v>4.4486287314447447E-2</v>
      </c>
      <c r="Q874" s="13">
        <f t="shared" si="172"/>
        <v>111.05212355212355</v>
      </c>
      <c r="R874" s="13">
        <f t="shared" si="172"/>
        <v>133.75755647470569</v>
      </c>
      <c r="S874" s="12">
        <f t="shared" si="158"/>
        <v>3.1287218556817965E-2</v>
      </c>
      <c r="T874" s="12">
        <f t="shared" si="159"/>
        <v>3.9012192051933271E-2</v>
      </c>
      <c r="U874" s="13">
        <f t="shared" si="173"/>
        <v>124.69050894085282</v>
      </c>
      <c r="V874" s="13">
        <f t="shared" si="173"/>
        <v>153.13755795981453</v>
      </c>
      <c r="W874" s="12">
        <f t="shared" si="160"/>
        <v>3.3414994640420102E-2</v>
      </c>
      <c r="X874" s="12">
        <f t="shared" si="161"/>
        <v>3.9210344913194493E-2</v>
      </c>
      <c r="Y874" s="13">
        <f t="shared" si="148"/>
        <v>117.34356188034249</v>
      </c>
      <c r="Z874" s="13"/>
      <c r="AA874" s="12">
        <f t="shared" si="162"/>
        <v>3.8301068311202682E-2</v>
      </c>
      <c r="AB874" s="12">
        <f t="shared" si="163"/>
        <v>4.6586465045225012E-2</v>
      </c>
      <c r="AC874" s="13">
        <f t="shared" si="149"/>
        <v>121.63228625035228</v>
      </c>
      <c r="AD874" s="13"/>
    </row>
    <row r="875" spans="1:30" x14ac:dyDescent="0.2">
      <c r="A875" s="2" t="s">
        <v>732</v>
      </c>
      <c r="B875" s="2" t="s">
        <v>733</v>
      </c>
      <c r="C875" s="12">
        <f t="shared" si="150"/>
        <v>6.5716103669033993E-2</v>
      </c>
      <c r="D875" s="12">
        <f t="shared" si="151"/>
        <v>8.9267124879098367E-2</v>
      </c>
      <c r="E875" s="13">
        <f t="shared" si="169"/>
        <v>135.83751910897575</v>
      </c>
      <c r="F875" s="13">
        <f t="shared" si="169"/>
        <v>170.0431654676259</v>
      </c>
      <c r="G875" s="12">
        <f t="shared" si="152"/>
        <v>6.1300396795811694E-2</v>
      </c>
      <c r="H875" s="12">
        <f t="shared" si="153"/>
        <v>7.7479796177641391E-2</v>
      </c>
      <c r="I875" s="13">
        <f t="shared" si="170"/>
        <v>126.39362912400456</v>
      </c>
      <c r="J875" s="13">
        <f t="shared" si="170"/>
        <v>147.08652148322543</v>
      </c>
      <c r="K875" s="12">
        <f t="shared" si="154"/>
        <v>9.3193126500056289E-2</v>
      </c>
      <c r="L875" s="12">
        <f t="shared" si="155"/>
        <v>0.11841846752213454</v>
      </c>
      <c r="M875" s="13">
        <f t="shared" si="171"/>
        <v>127.06781279847183</v>
      </c>
      <c r="N875" s="13">
        <f t="shared" si="171"/>
        <v>162.80629352592211</v>
      </c>
      <c r="O875" s="12">
        <f t="shared" si="156"/>
        <v>3.7474478587858268E-2</v>
      </c>
      <c r="P875" s="12">
        <f t="shared" si="157"/>
        <v>4.924855463066509E-2</v>
      </c>
      <c r="Q875" s="13">
        <f t="shared" si="172"/>
        <v>131.41891891891893</v>
      </c>
      <c r="R875" s="13">
        <f t="shared" si="172"/>
        <v>162.42443525294306</v>
      </c>
      <c r="S875" s="12">
        <f t="shared" si="158"/>
        <v>6.0305877459969369E-2</v>
      </c>
      <c r="T875" s="12">
        <f t="shared" si="159"/>
        <v>8.8675354889556079E-2</v>
      </c>
      <c r="U875" s="13">
        <f t="shared" si="173"/>
        <v>147.04264099037138</v>
      </c>
      <c r="V875" s="13">
        <f t="shared" si="173"/>
        <v>179.629057187017</v>
      </c>
      <c r="W875" s="12">
        <f t="shared" si="160"/>
        <v>7.6519625253328769E-2</v>
      </c>
      <c r="X875" s="12">
        <f t="shared" si="161"/>
        <v>0.1033731191946754</v>
      </c>
      <c r="Y875" s="13">
        <f t="shared" si="148"/>
        <v>135.0936035722136</v>
      </c>
      <c r="Z875" s="13"/>
      <c r="AA875" s="12">
        <f t="shared" si="162"/>
        <v>6.2749183179579573E-2</v>
      </c>
      <c r="AB875" s="12">
        <f t="shared" si="163"/>
        <v>8.5147688883109696E-2</v>
      </c>
      <c r="AC875" s="13">
        <f t="shared" si="149"/>
        <v>135.69529445415836</v>
      </c>
      <c r="AD875" s="13"/>
    </row>
    <row r="876" spans="1:30" x14ac:dyDescent="0.2">
      <c r="A876" s="2" t="s">
        <v>734</v>
      </c>
      <c r="B876" s="2" t="s">
        <v>735</v>
      </c>
      <c r="C876" s="12">
        <f t="shared" si="150"/>
        <v>0.1672682839592686</v>
      </c>
      <c r="D876" s="12">
        <f t="shared" si="151"/>
        <v>0.21756931628333781</v>
      </c>
      <c r="E876" s="13">
        <f t="shared" si="169"/>
        <v>130.07206813714785</v>
      </c>
      <c r="F876" s="13">
        <f t="shared" si="169"/>
        <v>160.9496402877698</v>
      </c>
      <c r="G876" s="12" t="str">
        <f t="shared" si="152"/>
        <v xml:space="preserve"> </v>
      </c>
      <c r="H876" s="12" t="str">
        <f t="shared" si="153"/>
        <v xml:space="preserve"> </v>
      </c>
      <c r="I876" s="13">
        <f t="shared" si="170"/>
        <v>130.78498293515361</v>
      </c>
      <c r="J876" s="13">
        <f t="shared" si="170"/>
        <v>163.59623307828136</v>
      </c>
      <c r="K876" s="12">
        <f t="shared" si="154"/>
        <v>0.13458122168987871</v>
      </c>
      <c r="L876" s="12">
        <f t="shared" si="155"/>
        <v>0.17422291105870261</v>
      </c>
      <c r="M876" s="13">
        <f t="shared" si="171"/>
        <v>129.45558739255014</v>
      </c>
      <c r="N876" s="13">
        <f t="shared" si="171"/>
        <v>166.10781532112458</v>
      </c>
      <c r="O876" s="12">
        <f t="shared" si="156"/>
        <v>0.15506680794975836</v>
      </c>
      <c r="P876" s="12">
        <f t="shared" si="157"/>
        <v>0.20659359234812161</v>
      </c>
      <c r="Q876" s="13">
        <f t="shared" si="172"/>
        <v>133.22876447876448</v>
      </c>
      <c r="R876" s="13">
        <f t="shared" si="172"/>
        <v>161.05631562201719</v>
      </c>
      <c r="S876" s="12">
        <f t="shared" si="158"/>
        <v>0.1714653004896308</v>
      </c>
      <c r="T876" s="12">
        <f t="shared" si="159"/>
        <v>0.23058584426230494</v>
      </c>
      <c r="U876" s="13">
        <f t="shared" si="173"/>
        <v>134.47959651535993</v>
      </c>
      <c r="V876" s="13">
        <f t="shared" si="173"/>
        <v>169.18083462132921</v>
      </c>
      <c r="W876" s="12" t="str">
        <f t="shared" si="160"/>
        <v xml:space="preserve"> </v>
      </c>
      <c r="X876" s="12" t="str">
        <f t="shared" si="161"/>
        <v xml:space="preserve"> </v>
      </c>
      <c r="Y876" s="13" t="str">
        <f t="shared" si="148"/>
        <v xml:space="preserve"> </v>
      </c>
      <c r="Z876" s="13"/>
      <c r="AA876" s="12" t="str">
        <f t="shared" si="162"/>
        <v xml:space="preserve"> </v>
      </c>
      <c r="AB876" s="12" t="str">
        <f t="shared" si="163"/>
        <v xml:space="preserve"> </v>
      </c>
      <c r="AC876" s="13" t="str">
        <f t="shared" si="149"/>
        <v xml:space="preserve"> </v>
      </c>
      <c r="AD876" s="13"/>
    </row>
    <row r="877" spans="1:30" x14ac:dyDescent="0.2">
      <c r="A877" s="2" t="s">
        <v>737</v>
      </c>
      <c r="B877" s="2" t="s">
        <v>738</v>
      </c>
      <c r="C877" s="12">
        <f t="shared" si="150"/>
        <v>0.30144058111395017</v>
      </c>
      <c r="D877" s="12">
        <f t="shared" si="151"/>
        <v>0.44356991385581912</v>
      </c>
      <c r="E877" s="13">
        <f t="shared" si="169"/>
        <v>147.15003275824415</v>
      </c>
      <c r="F877" s="13">
        <f t="shared" si="169"/>
        <v>173.5251798561151</v>
      </c>
      <c r="G877" s="12">
        <f t="shared" si="152"/>
        <v>0.32348385065897928</v>
      </c>
      <c r="H877" s="12">
        <f t="shared" si="153"/>
        <v>0.48143523712409175</v>
      </c>
      <c r="I877" s="13">
        <f t="shared" si="170"/>
        <v>148.82821387940842</v>
      </c>
      <c r="J877" s="13">
        <f t="shared" si="170"/>
        <v>164.12595644496764</v>
      </c>
      <c r="K877" s="12">
        <f t="shared" si="154"/>
        <v>0.45135395700252312</v>
      </c>
      <c r="L877" s="12">
        <f t="shared" si="155"/>
        <v>0.66672782225415694</v>
      </c>
      <c r="M877" s="13">
        <f t="shared" si="171"/>
        <v>147.71728748806112</v>
      </c>
      <c r="N877" s="13">
        <f t="shared" si="171"/>
        <v>174.77431003353107</v>
      </c>
      <c r="O877" s="12">
        <f t="shared" si="156"/>
        <v>0.11888455276148141</v>
      </c>
      <c r="P877" s="12">
        <f t="shared" si="157"/>
        <v>0.15224911233233152</v>
      </c>
      <c r="Q877" s="13">
        <f t="shared" si="172"/>
        <v>128.06467181467181</v>
      </c>
      <c r="R877" s="13">
        <f t="shared" si="172"/>
        <v>154.62933503022589</v>
      </c>
      <c r="S877" s="12">
        <f t="shared" si="158"/>
        <v>0.20322513564096262</v>
      </c>
      <c r="T877" s="12">
        <f t="shared" si="159"/>
        <v>0.309776232663173</v>
      </c>
      <c r="U877" s="13">
        <f t="shared" si="173"/>
        <v>152.43007794589639</v>
      </c>
      <c r="V877" s="13">
        <f t="shared" si="173"/>
        <v>184.76043276661517</v>
      </c>
      <c r="W877" s="12">
        <f t="shared" si="160"/>
        <v>0.33767668890889357</v>
      </c>
      <c r="X877" s="12">
        <f t="shared" si="161"/>
        <v>0.51775367655168059</v>
      </c>
      <c r="Y877" s="13">
        <f t="shared" si="148"/>
        <v>153.32822595028838</v>
      </c>
      <c r="Z877" s="13"/>
      <c r="AA877" s="12">
        <f t="shared" si="162"/>
        <v>0.29148922869279287</v>
      </c>
      <c r="AB877" s="12">
        <f t="shared" si="163"/>
        <v>0.42190570107290676</v>
      </c>
      <c r="AC877" s="13">
        <f t="shared" si="149"/>
        <v>144.74143794780247</v>
      </c>
      <c r="AD877" s="13"/>
    </row>
    <row r="878" spans="1:30" x14ac:dyDescent="0.2">
      <c r="A878" s="2" t="s">
        <v>739</v>
      </c>
      <c r="B878" s="2" t="s">
        <v>740</v>
      </c>
      <c r="C878" s="12">
        <f t="shared" si="150"/>
        <v>0.7145801176933817</v>
      </c>
      <c r="D878" s="12">
        <f t="shared" si="151"/>
        <v>1.1005064402650637</v>
      </c>
      <c r="E878" s="13">
        <f t="shared" si="169"/>
        <v>154.00742520200916</v>
      </c>
      <c r="F878" s="13">
        <f t="shared" si="169"/>
        <v>187.39568345323741</v>
      </c>
      <c r="G878" s="12">
        <f t="shared" si="152"/>
        <v>0.52478109959657715</v>
      </c>
      <c r="H878" s="12">
        <f t="shared" si="153"/>
        <v>0.82663471046805548</v>
      </c>
      <c r="I878" s="13">
        <f t="shared" si="170"/>
        <v>157.51990898748579</v>
      </c>
      <c r="J878" s="13">
        <f t="shared" si="170"/>
        <v>189.96468510888758</v>
      </c>
      <c r="K878" s="12">
        <f t="shared" si="154"/>
        <v>0.88285281428560436</v>
      </c>
      <c r="L878" s="12">
        <f t="shared" si="155"/>
        <v>1.2849007816699178</v>
      </c>
      <c r="M878" s="13">
        <f t="shared" si="171"/>
        <v>145.53963705826169</v>
      </c>
      <c r="N878" s="13">
        <f t="shared" si="171"/>
        <v>176.57982976528243</v>
      </c>
      <c r="O878" s="12">
        <f t="shared" si="156"/>
        <v>0.77791848654795437</v>
      </c>
      <c r="P878" s="12">
        <f t="shared" si="157"/>
        <v>1.1864007806426333</v>
      </c>
      <c r="Q878" s="13">
        <f t="shared" si="172"/>
        <v>152.50965250965251</v>
      </c>
      <c r="R878" s="13">
        <f t="shared" si="172"/>
        <v>178.11008590518614</v>
      </c>
      <c r="S878" s="12">
        <f t="shared" si="158"/>
        <v>0.6461614080193584</v>
      </c>
      <c r="T878" s="12">
        <f t="shared" si="159"/>
        <v>1.1464106228018833</v>
      </c>
      <c r="U878" s="13">
        <f t="shared" si="173"/>
        <v>177.41861531407613</v>
      </c>
      <c r="V878" s="13">
        <f t="shared" si="173"/>
        <v>212.92117465224112</v>
      </c>
      <c r="W878" s="12">
        <f t="shared" si="160"/>
        <v>0.75995957426874416</v>
      </c>
      <c r="X878" s="12">
        <f t="shared" si="161"/>
        <v>1.1991020919123612</v>
      </c>
      <c r="Y878" s="13">
        <f t="shared" si="148"/>
        <v>157.78498390077831</v>
      </c>
      <c r="Z878" s="13"/>
      <c r="AA878" s="12">
        <f t="shared" si="162"/>
        <v>0.70211777025757194</v>
      </c>
      <c r="AB878" s="12">
        <f t="shared" si="163"/>
        <v>1.0717131154304349</v>
      </c>
      <c r="AC878" s="13">
        <f t="shared" si="149"/>
        <v>152.64007846394159</v>
      </c>
      <c r="AD878" s="13"/>
    </row>
    <row r="879" spans="1:30" x14ac:dyDescent="0.2">
      <c r="A879" s="2" t="s">
        <v>741</v>
      </c>
      <c r="B879" s="2" t="s">
        <v>742</v>
      </c>
      <c r="C879" s="12">
        <f t="shared" si="150"/>
        <v>0.86680477128692879</v>
      </c>
      <c r="D879" s="12">
        <f t="shared" si="151"/>
        <v>1.3447873105967119</v>
      </c>
      <c r="E879" s="13">
        <f t="shared" si="169"/>
        <v>155.14304433282376</v>
      </c>
      <c r="F879" s="13">
        <f t="shared" si="169"/>
        <v>182.87769784172662</v>
      </c>
      <c r="G879" s="12">
        <f t="shared" si="152"/>
        <v>0.69377138265530125</v>
      </c>
      <c r="H879" s="12">
        <f t="shared" si="153"/>
        <v>0.97980408922444928</v>
      </c>
      <c r="I879" s="13">
        <f t="shared" si="170"/>
        <v>141.22866894197952</v>
      </c>
      <c r="J879" s="13">
        <f t="shared" si="170"/>
        <v>167.98116539140671</v>
      </c>
      <c r="K879" s="12">
        <f t="shared" si="154"/>
        <v>0.93381889772036886</v>
      </c>
      <c r="L879" s="12">
        <f t="shared" si="155"/>
        <v>1.3533684769827008</v>
      </c>
      <c r="M879" s="13">
        <f t="shared" si="171"/>
        <v>144.92836676217763</v>
      </c>
      <c r="N879" s="13">
        <f t="shared" si="171"/>
        <v>177.92107299458343</v>
      </c>
      <c r="O879" s="12">
        <f t="shared" si="156"/>
        <v>0.70684619957098183</v>
      </c>
      <c r="P879" s="12">
        <f t="shared" si="157"/>
        <v>1.0311016593645235</v>
      </c>
      <c r="Q879" s="13">
        <f t="shared" si="172"/>
        <v>145.87355212355214</v>
      </c>
      <c r="R879" s="13">
        <f t="shared" si="172"/>
        <v>174.92841234489342</v>
      </c>
      <c r="S879" s="12">
        <f t="shared" si="158"/>
        <v>0.86384861145244529</v>
      </c>
      <c r="T879" s="12">
        <f t="shared" si="159"/>
        <v>1.4229143221654788</v>
      </c>
      <c r="U879" s="13">
        <f t="shared" si="173"/>
        <v>164.71801925722144</v>
      </c>
      <c r="V879" s="13">
        <f t="shared" si="173"/>
        <v>195.30139103554868</v>
      </c>
      <c r="W879" s="12">
        <f t="shared" si="160"/>
        <v>0.88054566899989783</v>
      </c>
      <c r="X879" s="12">
        <f t="shared" si="161"/>
        <v>1.3401086758945806</v>
      </c>
      <c r="Y879" s="13">
        <f t="shared" si="148"/>
        <v>152.19070663497141</v>
      </c>
      <c r="Z879" s="13"/>
      <c r="AA879" s="12">
        <f t="shared" si="162"/>
        <v>0.86303117296067844</v>
      </c>
      <c r="AB879" s="12">
        <f t="shared" si="163"/>
        <v>1.3461536330106345</v>
      </c>
      <c r="AC879" s="13">
        <f t="shared" si="149"/>
        <v>155.97972300265545</v>
      </c>
      <c r="AD879" s="13"/>
    </row>
    <row r="880" spans="1:30" x14ac:dyDescent="0.2">
      <c r="A880" s="2" t="s">
        <v>743</v>
      </c>
      <c r="B880" s="2" t="s">
        <v>744</v>
      </c>
      <c r="C880" s="12">
        <f t="shared" si="150"/>
        <v>4.5691189575071164E-2</v>
      </c>
      <c r="D880" s="12">
        <f t="shared" si="151"/>
        <v>5.5060926856353512E-2</v>
      </c>
      <c r="E880" s="13">
        <f t="shared" si="169"/>
        <v>120.5066608429788</v>
      </c>
      <c r="F880" s="13">
        <f t="shared" si="169"/>
        <v>142.56115107913669</v>
      </c>
      <c r="G880" s="12">
        <f t="shared" si="152"/>
        <v>5.3430751261214243E-2</v>
      </c>
      <c r="H880" s="12">
        <f t="shared" si="153"/>
        <v>7.0912758158512557E-2</v>
      </c>
      <c r="I880" s="13">
        <f t="shared" si="170"/>
        <v>132.71899886234357</v>
      </c>
      <c r="J880" s="13">
        <f t="shared" si="170"/>
        <v>138.58151854031783</v>
      </c>
      <c r="K880" s="12">
        <f t="shared" si="154"/>
        <v>3.8801339240458546E-2</v>
      </c>
      <c r="L880" s="12">
        <f t="shared" si="155"/>
        <v>5.109028297697818E-2</v>
      </c>
      <c r="M880" s="13">
        <f t="shared" si="171"/>
        <v>131.67144221585482</v>
      </c>
      <c r="N880" s="13">
        <f t="shared" si="171"/>
        <v>175.83182873355688</v>
      </c>
      <c r="O880" s="12">
        <f t="shared" si="156"/>
        <v>7.2364510376553906E-2</v>
      </c>
      <c r="P880" s="12">
        <f t="shared" si="157"/>
        <v>6.5431906462583858E-2</v>
      </c>
      <c r="Q880" s="13">
        <f t="shared" si="172"/>
        <v>90.41988416988417</v>
      </c>
      <c r="R880" s="13">
        <f t="shared" si="172"/>
        <v>104.39070951320394</v>
      </c>
      <c r="S880" s="12">
        <f t="shared" si="158"/>
        <v>4.8868555872733803E-2</v>
      </c>
      <c r="T880" s="12">
        <f t="shared" si="159"/>
        <v>6.8731909738473609E-2</v>
      </c>
      <c r="U880" s="13">
        <f t="shared" si="173"/>
        <v>140.646492434663</v>
      </c>
      <c r="V880" s="13">
        <f t="shared" si="173"/>
        <v>178.20710973724886</v>
      </c>
      <c r="W880" s="12">
        <f t="shared" si="160"/>
        <v>4.4778942711096024E-2</v>
      </c>
      <c r="X880" s="12">
        <f t="shared" si="161"/>
        <v>5.9028617997398926E-2</v>
      </c>
      <c r="Y880" s="13">
        <f t="shared" si="148"/>
        <v>131.82226828855408</v>
      </c>
      <c r="Z880" s="13"/>
      <c r="AA880" s="12">
        <f t="shared" si="162"/>
        <v>4.5941715655021156E-2</v>
      </c>
      <c r="AB880" s="12">
        <f t="shared" si="163"/>
        <v>5.3902224439371905E-2</v>
      </c>
      <c r="AC880" s="13">
        <f t="shared" si="149"/>
        <v>117.32740858901884</v>
      </c>
      <c r="AD880" s="13"/>
    </row>
    <row r="881" spans="1:30" x14ac:dyDescent="0.2">
      <c r="A881" s="2" t="s">
        <v>745</v>
      </c>
      <c r="B881" s="2" t="s">
        <v>746</v>
      </c>
      <c r="C881" s="12">
        <f t="shared" si="150"/>
        <v>4.4731774373175673E-2</v>
      </c>
      <c r="D881" s="12">
        <f t="shared" si="151"/>
        <v>7.0433739513124385E-2</v>
      </c>
      <c r="E881" s="13">
        <f t="shared" si="169"/>
        <v>157.45796025333044</v>
      </c>
      <c r="F881" s="13">
        <f t="shared" si="169"/>
        <v>199.36690647482013</v>
      </c>
      <c r="G881" s="12">
        <f t="shared" si="152"/>
        <v>4.1419187024197085E-2</v>
      </c>
      <c r="H881" s="12">
        <f t="shared" si="153"/>
        <v>6.1417256390601235E-2</v>
      </c>
      <c r="I881" s="13">
        <f t="shared" si="170"/>
        <v>148.28213879408418</v>
      </c>
      <c r="J881" s="13">
        <f t="shared" si="170"/>
        <v>186.84520306062387</v>
      </c>
      <c r="K881" s="12">
        <f t="shared" si="154"/>
        <v>6.8024690235975058E-2</v>
      </c>
      <c r="L881" s="12">
        <f t="shared" si="155"/>
        <v>0.1013028624794005</v>
      </c>
      <c r="M881" s="13">
        <f t="shared" si="171"/>
        <v>148.92072588347659</v>
      </c>
      <c r="N881" s="13">
        <f t="shared" si="171"/>
        <v>197.80758318287334</v>
      </c>
      <c r="O881" s="12">
        <f t="shared" si="156"/>
        <v>8.7871191171529736E-2</v>
      </c>
      <c r="P881" s="12">
        <f t="shared" si="157"/>
        <v>0.14086108179355022</v>
      </c>
      <c r="Q881" s="13">
        <f t="shared" si="172"/>
        <v>160.30405405405406</v>
      </c>
      <c r="R881" s="13">
        <f t="shared" si="172"/>
        <v>200.92268533248489</v>
      </c>
      <c r="S881" s="12">
        <f t="shared" si="158"/>
        <v>3.6769571053178823E-2</v>
      </c>
      <c r="T881" s="12">
        <f t="shared" si="159"/>
        <v>5.79782461494186E-2</v>
      </c>
      <c r="U881" s="13">
        <f t="shared" si="173"/>
        <v>157.67996331957818</v>
      </c>
      <c r="V881" s="13">
        <f t="shared" si="173"/>
        <v>200.7109737248841</v>
      </c>
      <c r="W881" s="12">
        <f t="shared" si="160"/>
        <v>5.4504202345248144E-2</v>
      </c>
      <c r="X881" s="12">
        <f t="shared" si="161"/>
        <v>8.4278211335299488E-2</v>
      </c>
      <c r="Y881" s="13">
        <f t="shared" si="148"/>
        <v>154.62699701841828</v>
      </c>
      <c r="Z881" s="13"/>
      <c r="AA881" s="12">
        <f t="shared" si="162"/>
        <v>4.2048018289029154E-2</v>
      </c>
      <c r="AB881" s="12">
        <f t="shared" si="163"/>
        <v>6.6390677089177438E-2</v>
      </c>
      <c r="AC881" s="13">
        <f t="shared" si="149"/>
        <v>157.89252333563505</v>
      </c>
      <c r="AD881" s="13"/>
    </row>
    <row r="882" spans="1:30" x14ac:dyDescent="0.2">
      <c r="A882" s="2" t="s">
        <v>747</v>
      </c>
      <c r="B882" s="2" t="s">
        <v>748</v>
      </c>
      <c r="C882" s="12">
        <f t="shared" si="150"/>
        <v>4.7003669571264207E-2</v>
      </c>
      <c r="D882" s="12">
        <f t="shared" si="151"/>
        <v>7.1342106031947211E-2</v>
      </c>
      <c r="E882" s="13">
        <f t="shared" si="169"/>
        <v>151.77986459925748</v>
      </c>
      <c r="F882" s="13">
        <f t="shared" si="169"/>
        <v>175.76978417266187</v>
      </c>
      <c r="G882" s="12" t="str">
        <f t="shared" si="152"/>
        <v xml:space="preserve"> </v>
      </c>
      <c r="H882" s="12" t="str">
        <f t="shared" si="153"/>
        <v xml:space="preserve"> </v>
      </c>
      <c r="I882" s="13">
        <f t="shared" si="170"/>
        <v>155.2901023890785</v>
      </c>
      <c r="J882" s="13">
        <f t="shared" si="170"/>
        <v>171.42436727486756</v>
      </c>
      <c r="K882" s="12">
        <f t="shared" si="154"/>
        <v>4.0758884283220408E-2</v>
      </c>
      <c r="L882" s="12">
        <f t="shared" si="155"/>
        <v>6.0885286551057044E-2</v>
      </c>
      <c r="M882" s="13">
        <f t="shared" si="171"/>
        <v>149.37917860553964</v>
      </c>
      <c r="N882" s="13">
        <f t="shared" si="171"/>
        <v>183.64714985813774</v>
      </c>
      <c r="O882" s="12">
        <f t="shared" si="156"/>
        <v>1.4214457395394516E-2</v>
      </c>
      <c r="P882" s="12">
        <f t="shared" si="157"/>
        <v>1.8954896613646258E-2</v>
      </c>
      <c r="Q882" s="13">
        <f t="shared" si="172"/>
        <v>133.34942084942085</v>
      </c>
      <c r="R882" s="13">
        <f t="shared" si="172"/>
        <v>166.30607699650014</v>
      </c>
      <c r="S882" s="12">
        <f t="shared" si="158"/>
        <v>4.480405315991455E-2</v>
      </c>
      <c r="T882" s="12">
        <f t="shared" si="159"/>
        <v>7.1787145239487107E-2</v>
      </c>
      <c r="U882" s="13">
        <f t="shared" si="173"/>
        <v>160.22466758367722</v>
      </c>
      <c r="V882" s="13">
        <f t="shared" si="173"/>
        <v>184.38948995363216</v>
      </c>
      <c r="W882" s="12" t="str">
        <f t="shared" si="160"/>
        <v xml:space="preserve"> </v>
      </c>
      <c r="X882" s="12" t="str">
        <f t="shared" si="161"/>
        <v xml:space="preserve"> </v>
      </c>
      <c r="Y882" s="13" t="str">
        <f t="shared" si="148"/>
        <v xml:space="preserve"> </v>
      </c>
      <c r="Z882" s="13"/>
      <c r="AA882" s="12" t="str">
        <f t="shared" si="162"/>
        <v xml:space="preserve"> </v>
      </c>
      <c r="AB882" s="12" t="str">
        <f t="shared" si="163"/>
        <v xml:space="preserve"> </v>
      </c>
      <c r="AC882" s="13" t="str">
        <f t="shared" si="149"/>
        <v xml:space="preserve"> </v>
      </c>
      <c r="AD882" s="13"/>
    </row>
    <row r="883" spans="1:30" x14ac:dyDescent="0.2">
      <c r="A883" s="2" t="s">
        <v>749</v>
      </c>
      <c r="B883" s="2" t="s">
        <v>750</v>
      </c>
      <c r="C883" s="12">
        <f t="shared" si="150"/>
        <v>0.18406188765324738</v>
      </c>
      <c r="D883" s="12">
        <f t="shared" si="151"/>
        <v>0.35940103461622291</v>
      </c>
      <c r="E883" s="13">
        <f t="shared" si="169"/>
        <v>195.26097401179297</v>
      </c>
      <c r="F883" s="13">
        <f t="shared" si="169"/>
        <v>221.43884892086331</v>
      </c>
      <c r="G883" s="12">
        <f t="shared" si="152"/>
        <v>0.18472957412791902</v>
      </c>
      <c r="H883" s="12">
        <f t="shared" si="153"/>
        <v>0.31507005407574085</v>
      </c>
      <c r="I883" s="13">
        <f t="shared" si="170"/>
        <v>170.5574516496018</v>
      </c>
      <c r="J883" s="13">
        <f t="shared" si="170"/>
        <v>207.56327251324308</v>
      </c>
      <c r="K883" s="12">
        <f t="shared" si="154"/>
        <v>0.2088980209918741</v>
      </c>
      <c r="L883" s="12">
        <f t="shared" si="155"/>
        <v>0.40466758947060077</v>
      </c>
      <c r="M883" s="13">
        <f t="shared" si="171"/>
        <v>193.71537726838585</v>
      </c>
      <c r="N883" s="13">
        <f t="shared" si="171"/>
        <v>227.36652050554551</v>
      </c>
      <c r="O883" s="12">
        <f t="shared" si="156"/>
        <v>4.7812265784508826E-2</v>
      </c>
      <c r="P883" s="12">
        <f t="shared" si="157"/>
        <v>8.0394755788237821E-2</v>
      </c>
      <c r="Q883" s="13">
        <f t="shared" si="172"/>
        <v>168.14671814671814</v>
      </c>
      <c r="R883" s="13">
        <f t="shared" si="172"/>
        <v>205.12249443207128</v>
      </c>
      <c r="S883" s="12">
        <f t="shared" si="158"/>
        <v>0.17590789647806113</v>
      </c>
      <c r="T883" s="12">
        <f t="shared" si="159"/>
        <v>0.34536341711098473</v>
      </c>
      <c r="U883" s="13">
        <f t="shared" si="173"/>
        <v>196.33195781751488</v>
      </c>
      <c r="V883" s="13">
        <f t="shared" si="173"/>
        <v>233.91035548686244</v>
      </c>
      <c r="W883" s="12">
        <f t="shared" si="160"/>
        <v>0.18994536399010659</v>
      </c>
      <c r="X883" s="12">
        <f t="shared" si="161"/>
        <v>0.36960983265670655</v>
      </c>
      <c r="Y883" s="13">
        <f t="shared" si="148"/>
        <v>194.5874460384081</v>
      </c>
      <c r="Z883" s="13"/>
      <c r="AA883" s="12">
        <f t="shared" si="162"/>
        <v>0.18244613612659485</v>
      </c>
      <c r="AB883" s="12">
        <f t="shared" si="163"/>
        <v>0.3564197141092873</v>
      </c>
      <c r="AC883" s="13">
        <f t="shared" si="149"/>
        <v>195.35613177468255</v>
      </c>
      <c r="AD883" s="13"/>
    </row>
    <row r="884" spans="1:30" x14ac:dyDescent="0.2">
      <c r="A884" s="2" t="s">
        <v>751</v>
      </c>
      <c r="B884" s="2" t="s">
        <v>752</v>
      </c>
      <c r="C884" s="12">
        <f t="shared" si="150"/>
        <v>0.13467886838128235</v>
      </c>
      <c r="D884" s="12">
        <f t="shared" si="151"/>
        <v>0.26712240284752264</v>
      </c>
      <c r="E884" s="13">
        <f t="shared" si="169"/>
        <v>198.34024896265561</v>
      </c>
      <c r="F884" s="13">
        <f t="shared" si="169"/>
        <v>194.30215827338128</v>
      </c>
      <c r="G884" s="12">
        <f t="shared" si="152"/>
        <v>0.16277740500509455</v>
      </c>
      <c r="H884" s="12">
        <f t="shared" si="153"/>
        <v>0.254517935653017</v>
      </c>
      <c r="I884" s="13">
        <f t="shared" si="170"/>
        <v>156.35949943117177</v>
      </c>
      <c r="J884" s="13">
        <f t="shared" si="170"/>
        <v>154.56150676868748</v>
      </c>
      <c r="K884" s="12">
        <f t="shared" si="154"/>
        <v>0.156533691097994</v>
      </c>
      <c r="L884" s="12">
        <f t="shared" si="155"/>
        <v>0.27757445166431294</v>
      </c>
      <c r="M884" s="13">
        <f t="shared" si="171"/>
        <v>177.32569245463228</v>
      </c>
      <c r="N884" s="13">
        <f t="shared" si="171"/>
        <v>177.43100335310805</v>
      </c>
      <c r="O884" s="12">
        <f t="shared" si="156"/>
        <v>7.2364510376553906E-2</v>
      </c>
      <c r="P884" s="12">
        <f t="shared" si="157"/>
        <v>0.13091620036028584</v>
      </c>
      <c r="Q884" s="13">
        <f t="shared" si="172"/>
        <v>180.91216216216216</v>
      </c>
      <c r="R884" s="13">
        <f t="shared" si="172"/>
        <v>165.66974228444161</v>
      </c>
      <c r="S884" s="12">
        <f t="shared" si="158"/>
        <v>0.11078132975405033</v>
      </c>
      <c r="T884" s="12">
        <f t="shared" si="159"/>
        <v>0.21399437975874097</v>
      </c>
      <c r="U884" s="13">
        <f t="shared" si="173"/>
        <v>193.16827143512148</v>
      </c>
      <c r="V884" s="13">
        <f t="shared" si="173"/>
        <v>192.61205564142193</v>
      </c>
      <c r="W884" s="12">
        <f t="shared" si="160"/>
        <v>0.13750733402134499</v>
      </c>
      <c r="X884" s="12">
        <f t="shared" si="161"/>
        <v>0.25051355729132474</v>
      </c>
      <c r="Y884" s="13">
        <f t="shared" si="148"/>
        <v>182.18196074722681</v>
      </c>
      <c r="Z884" s="13"/>
      <c r="AA884" s="12">
        <f t="shared" si="162"/>
        <v>0.13390210012143836</v>
      </c>
      <c r="AB884" s="12">
        <f t="shared" si="163"/>
        <v>0.2719727575765376</v>
      </c>
      <c r="AC884" s="13">
        <f t="shared" si="149"/>
        <v>203.11313812843892</v>
      </c>
      <c r="AD884" s="13"/>
    </row>
    <row r="885" spans="1:30" x14ac:dyDescent="0.2">
      <c r="A885" s="2" t="s">
        <v>753</v>
      </c>
      <c r="B885" s="2" t="s">
        <v>754</v>
      </c>
      <c r="C885" s="12">
        <f t="shared" si="150"/>
        <v>7.0467127748820496E-2</v>
      </c>
      <c r="D885" s="12">
        <f t="shared" si="151"/>
        <v>0.10649323520896217</v>
      </c>
      <c r="E885" s="13">
        <f t="shared" si="169"/>
        <v>151.12469971609522</v>
      </c>
      <c r="F885" s="13">
        <f t="shared" si="169"/>
        <v>180.92086330935251</v>
      </c>
      <c r="G885" s="12">
        <f t="shared" si="152"/>
        <v>4.2247570764681032E-2</v>
      </c>
      <c r="H885" s="12">
        <f t="shared" si="153"/>
        <v>5.9781033580330219E-2</v>
      </c>
      <c r="I885" s="13">
        <f t="shared" si="170"/>
        <v>141.50170648464163</v>
      </c>
      <c r="J885" s="13">
        <f t="shared" si="170"/>
        <v>170.86521483225428</v>
      </c>
      <c r="K885" s="12">
        <f t="shared" si="154"/>
        <v>5.9775036127192892E-2</v>
      </c>
      <c r="L885" s="12">
        <f t="shared" si="155"/>
        <v>8.4849721769086978E-2</v>
      </c>
      <c r="M885" s="13">
        <f t="shared" si="171"/>
        <v>141.94842406876791</v>
      </c>
      <c r="N885" s="13">
        <f t="shared" si="171"/>
        <v>177.61155532628322</v>
      </c>
      <c r="O885" s="12">
        <f t="shared" si="156"/>
        <v>2.1967797792882434E-2</v>
      </c>
      <c r="P885" s="12">
        <f t="shared" si="157"/>
        <v>2.5864113279795702E-2</v>
      </c>
      <c r="Q885" s="13">
        <f t="shared" si="172"/>
        <v>117.73648648648648</v>
      </c>
      <c r="R885" s="13">
        <f t="shared" si="172"/>
        <v>148.77505567928731</v>
      </c>
      <c r="S885" s="12">
        <f t="shared" si="158"/>
        <v>5.8226364444108357E-2</v>
      </c>
      <c r="T885" s="12">
        <f t="shared" si="159"/>
        <v>9.0236181486055125E-2</v>
      </c>
      <c r="U885" s="13">
        <f t="shared" si="173"/>
        <v>154.9747822099954</v>
      </c>
      <c r="V885" s="13">
        <f t="shared" si="173"/>
        <v>196.63060278207109</v>
      </c>
      <c r="W885" s="12">
        <f t="shared" si="160"/>
        <v>5.6641622045061797E-2</v>
      </c>
      <c r="X885" s="12">
        <f t="shared" si="161"/>
        <v>8.3317639983045214E-2</v>
      </c>
      <c r="Y885" s="13">
        <f t="shared" si="148"/>
        <v>147.09614056737473</v>
      </c>
      <c r="Z885" s="13"/>
      <c r="AA885" s="12">
        <f t="shared" si="162"/>
        <v>7.4263961570967971E-2</v>
      </c>
      <c r="AB885" s="12">
        <f t="shared" si="163"/>
        <v>0.1132613069284211</v>
      </c>
      <c r="AC885" s="13">
        <f t="shared" si="149"/>
        <v>152.5118032118265</v>
      </c>
      <c r="AD885" s="13"/>
    </row>
    <row r="886" spans="1:30" x14ac:dyDescent="0.2">
      <c r="A886" s="2" t="s">
        <v>755</v>
      </c>
      <c r="B886" s="2" t="s">
        <v>756</v>
      </c>
      <c r="C886" s="12">
        <f t="shared" si="150"/>
        <v>2.1536952452150128E-2</v>
      </c>
      <c r="D886" s="12">
        <f t="shared" si="151"/>
        <v>3.9612189026426811E-2</v>
      </c>
      <c r="E886" s="13">
        <f t="shared" ref="E886:F905" si="174">IF(AND(E64&lt;&gt;"*",E64&lt;&gt;"x",E64&lt;&gt;" ",E64&lt;&gt;"#"),E64/E$3*100," ")</f>
        <v>183.92662153308584</v>
      </c>
      <c r="F886" s="13">
        <f t="shared" si="174"/>
        <v>218.12949640287772</v>
      </c>
      <c r="G886" s="12">
        <f t="shared" si="152"/>
        <v>1.5739291069194895E-2</v>
      </c>
      <c r="H886" s="12">
        <f t="shared" si="153"/>
        <v>2.6013699733022005E-2</v>
      </c>
      <c r="I886" s="13">
        <f t="shared" ref="I886:J905" si="175">IF(AND(I64&lt;&gt;"*",I64&lt;&gt;"x",I64&lt;&gt;" ",I64&lt;&gt;"#"),I64/I$3*100," ")</f>
        <v>165.27872582480092</v>
      </c>
      <c r="J886" s="13">
        <f t="shared" si="175"/>
        <v>192.17186580341377</v>
      </c>
      <c r="K886" s="12">
        <f t="shared" si="154"/>
        <v>2.2721504960628875E-2</v>
      </c>
      <c r="L886" s="12">
        <f t="shared" si="155"/>
        <v>3.887178575499374E-2</v>
      </c>
      <c r="M886" s="13">
        <f t="shared" ref="M886:N905" si="176">IF(AND(M64&lt;&gt;"*",M64&lt;&gt;"x",M64&lt;&gt;" ",M64&lt;&gt;"#"),M64/M$3*100," ")</f>
        <v>171.07927411652341</v>
      </c>
      <c r="N886" s="13">
        <f t="shared" si="176"/>
        <v>208.97601238070672</v>
      </c>
      <c r="O886" s="12">
        <f t="shared" si="156"/>
        <v>6.4611169979065988E-3</v>
      </c>
      <c r="P886" s="12">
        <f t="shared" si="157"/>
        <v>1.2242444659160863E-2</v>
      </c>
      <c r="Q886" s="13">
        <f t="shared" ref="Q886:R905" si="177">IF(AND(Q64&lt;&gt;"*",Q64&lt;&gt;"x",Q64&lt;&gt;" ",Q64&lt;&gt;"#"),Q64/Q$3*100," ")</f>
        <v>189.47876447876448</v>
      </c>
      <c r="R886" s="13">
        <f t="shared" si="177"/>
        <v>251.32039452752147</v>
      </c>
      <c r="S886" s="12">
        <f t="shared" si="158"/>
        <v>1.8621093823846344E-2</v>
      </c>
      <c r="T886" s="12">
        <f t="shared" si="159"/>
        <v>3.6051154824021638E-2</v>
      </c>
      <c r="U886" s="13">
        <f t="shared" ref="U886:V905" si="178">IF(AND(U64&lt;&gt;"*",U64&lt;&gt;"x",U64&lt;&gt;" ",U64&lt;&gt;"#"),U64/U$3*100," ")</f>
        <v>193.60385144429162</v>
      </c>
      <c r="V886" s="13">
        <f t="shared" si="178"/>
        <v>229.08809891808346</v>
      </c>
      <c r="W886" s="12">
        <f t="shared" si="160"/>
        <v>2.0127368839911897E-2</v>
      </c>
      <c r="X886" s="12">
        <f t="shared" si="161"/>
        <v>3.6261383149200438E-2</v>
      </c>
      <c r="Y886" s="13">
        <f t="shared" si="148"/>
        <v>180.15957991138583</v>
      </c>
      <c r="Z886" s="13"/>
      <c r="AA886" s="12">
        <f t="shared" si="162"/>
        <v>2.1924059791929813E-2</v>
      </c>
      <c r="AB886" s="12">
        <f t="shared" si="163"/>
        <v>4.0590739707605926E-2</v>
      </c>
      <c r="AC886" s="13">
        <f t="shared" si="149"/>
        <v>185.14244210621644</v>
      </c>
      <c r="AD886" s="13"/>
    </row>
    <row r="887" spans="1:30" x14ac:dyDescent="0.2">
      <c r="A887" s="2" t="s">
        <v>757</v>
      </c>
      <c r="B887" s="2" t="s">
        <v>758</v>
      </c>
      <c r="C887" s="12">
        <f t="shared" si="150"/>
        <v>2.1214588944313238E-2</v>
      </c>
      <c r="D887" s="12">
        <f t="shared" si="151"/>
        <v>2.0232389150429336E-2</v>
      </c>
      <c r="E887" s="13">
        <f t="shared" si="174"/>
        <v>95.370168158986672</v>
      </c>
      <c r="F887" s="13">
        <f t="shared" si="174"/>
        <v>113.43884892086331</v>
      </c>
      <c r="G887" s="12">
        <f t="shared" si="152"/>
        <v>3.5206308970567521E-2</v>
      </c>
      <c r="H887" s="12">
        <f t="shared" si="153"/>
        <v>3.0592239808554578E-2</v>
      </c>
      <c r="I887" s="13">
        <f t="shared" si="175"/>
        <v>86.894197952218434</v>
      </c>
      <c r="J887" s="13">
        <f t="shared" si="175"/>
        <v>105.65038257798705</v>
      </c>
      <c r="K887" s="12">
        <f t="shared" si="154"/>
        <v>2.8104753828224027E-2</v>
      </c>
      <c r="L887" s="12">
        <f t="shared" si="155"/>
        <v>2.4459457199883218E-2</v>
      </c>
      <c r="M887" s="13">
        <f t="shared" si="176"/>
        <v>87.029608404966581</v>
      </c>
      <c r="N887" s="13">
        <f t="shared" si="176"/>
        <v>112.4064998710343</v>
      </c>
      <c r="O887" s="12">
        <f t="shared" si="156"/>
        <v>5.168893598325279E-3</v>
      </c>
      <c r="P887" s="12">
        <f t="shared" si="157"/>
        <v>4.5252765383021511E-3</v>
      </c>
      <c r="Q887" s="13">
        <f t="shared" si="177"/>
        <v>87.548262548262542</v>
      </c>
      <c r="R887" s="13">
        <f t="shared" si="177"/>
        <v>114.50843143493476</v>
      </c>
      <c r="S887" s="12">
        <f t="shared" si="158"/>
        <v>2.4765109552526608E-2</v>
      </c>
      <c r="T887" s="12">
        <f t="shared" si="159"/>
        <v>2.6059571950045192E-2</v>
      </c>
      <c r="U887" s="13">
        <f t="shared" si="178"/>
        <v>105.22696011004126</v>
      </c>
      <c r="V887" s="13">
        <f t="shared" si="178"/>
        <v>118.39258114374034</v>
      </c>
      <c r="W887" s="12">
        <f t="shared" si="160"/>
        <v>2.682461723266134E-2</v>
      </c>
      <c r="X887" s="12">
        <f t="shared" si="161"/>
        <v>2.501557606293504E-2</v>
      </c>
      <c r="Y887" s="13">
        <f t="shared" si="148"/>
        <v>93.256041068412216</v>
      </c>
      <c r="Z887" s="13"/>
      <c r="AA887" s="12">
        <f t="shared" si="162"/>
        <v>1.9673933173391726E-2</v>
      </c>
      <c r="AB887" s="12">
        <f t="shared" si="163"/>
        <v>1.883553389144493E-2</v>
      </c>
      <c r="AC887" s="13">
        <f t="shared" si="149"/>
        <v>95.738527347034506</v>
      </c>
      <c r="AD887" s="13"/>
    </row>
    <row r="888" spans="1:30" x14ac:dyDescent="0.2">
      <c r="A888" s="2" t="s">
        <v>759</v>
      </c>
      <c r="B888" s="2" t="s">
        <v>760</v>
      </c>
      <c r="C888" s="12">
        <f t="shared" si="150"/>
        <v>0.22002844474190578</v>
      </c>
      <c r="D888" s="12">
        <f t="shared" si="151"/>
        <v>0.33804326463404832</v>
      </c>
      <c r="E888" s="13">
        <f t="shared" si="174"/>
        <v>153.63616510155055</v>
      </c>
      <c r="F888" s="13">
        <f t="shared" si="174"/>
        <v>172.14388489208633</v>
      </c>
      <c r="G888" s="12">
        <f t="shared" si="152"/>
        <v>0.38271328810358113</v>
      </c>
      <c r="H888" s="12">
        <f t="shared" si="153"/>
        <v>0.54137167511717033</v>
      </c>
      <c r="I888" s="13">
        <f t="shared" si="175"/>
        <v>141.4562002275313</v>
      </c>
      <c r="J888" s="13">
        <f t="shared" si="175"/>
        <v>160.62389640965273</v>
      </c>
      <c r="K888" s="12">
        <f t="shared" si="154"/>
        <v>0.19904038345510897</v>
      </c>
      <c r="L888" s="12">
        <f t="shared" si="155"/>
        <v>0.309301531882963</v>
      </c>
      <c r="M888" s="13">
        <f t="shared" si="176"/>
        <v>155.39637058261698</v>
      </c>
      <c r="N888" s="13">
        <f t="shared" si="176"/>
        <v>183.00232138251224</v>
      </c>
      <c r="O888" s="12">
        <f t="shared" si="156"/>
        <v>0.19254128653761662</v>
      </c>
      <c r="P888" s="12">
        <f t="shared" si="157"/>
        <v>0.27073795286068825</v>
      </c>
      <c r="Q888" s="13">
        <f t="shared" si="177"/>
        <v>140.61293436293437</v>
      </c>
      <c r="R888" s="13">
        <f t="shared" si="177"/>
        <v>158.00190900413617</v>
      </c>
      <c r="S888" s="12">
        <f t="shared" si="158"/>
        <v>0.2278011985556837</v>
      </c>
      <c r="T888" s="12">
        <f t="shared" si="159"/>
        <v>0.34979652176202874</v>
      </c>
      <c r="U888" s="13">
        <f t="shared" si="178"/>
        <v>153.55341586428244</v>
      </c>
      <c r="V888" s="13">
        <f t="shared" si="178"/>
        <v>179.8145285935085</v>
      </c>
      <c r="W888" s="12">
        <f t="shared" si="160"/>
        <v>0.22549777833034035</v>
      </c>
      <c r="X888" s="12">
        <f t="shared" si="161"/>
        <v>0.34050459780913556</v>
      </c>
      <c r="Y888" s="13">
        <f t="shared" si="148"/>
        <v>151.00130933898487</v>
      </c>
      <c r="Z888" s="13"/>
      <c r="AA888" s="12">
        <f t="shared" si="162"/>
        <v>0.21852642729689259</v>
      </c>
      <c r="AB888" s="12">
        <f t="shared" si="163"/>
        <v>0.3373244706055849</v>
      </c>
      <c r="AC888" s="13">
        <f t="shared" si="149"/>
        <v>154.36323870672717</v>
      </c>
      <c r="AD888" s="13"/>
    </row>
    <row r="889" spans="1:30" x14ac:dyDescent="0.2">
      <c r="A889" s="2" t="s">
        <v>761</v>
      </c>
      <c r="B889" s="2" t="s">
        <v>762</v>
      </c>
      <c r="C889" s="12">
        <f t="shared" si="150"/>
        <v>5.0319408509015055E-2</v>
      </c>
      <c r="D889" s="12">
        <f t="shared" si="151"/>
        <v>6.1594296722653277E-2</v>
      </c>
      <c r="E889" s="13">
        <f t="shared" si="174"/>
        <v>122.40663900414938</v>
      </c>
      <c r="F889" s="13">
        <f t="shared" si="174"/>
        <v>145.15107913669064</v>
      </c>
      <c r="G889" s="12">
        <f t="shared" si="152"/>
        <v>3.0236006527663874E-2</v>
      </c>
      <c r="H889" s="12">
        <f t="shared" si="153"/>
        <v>4.0514184855839033E-2</v>
      </c>
      <c r="I889" s="13">
        <f t="shared" si="175"/>
        <v>133.99317406143345</v>
      </c>
      <c r="J889" s="13">
        <f t="shared" si="175"/>
        <v>163.44908769864625</v>
      </c>
      <c r="K889" s="12">
        <f t="shared" si="154"/>
        <v>6.4039687827495542E-2</v>
      </c>
      <c r="L889" s="12">
        <f t="shared" si="155"/>
        <v>7.7581604623109215E-2</v>
      </c>
      <c r="M889" s="13">
        <f t="shared" si="176"/>
        <v>121.14613180515758</v>
      </c>
      <c r="N889" s="13">
        <f t="shared" si="176"/>
        <v>146.71137477431003</v>
      </c>
      <c r="O889" s="12">
        <f t="shared" si="156"/>
        <v>4.0058925387020904E-2</v>
      </c>
      <c r="P889" s="12">
        <f t="shared" si="157"/>
        <v>4.2156605601543967E-2</v>
      </c>
      <c r="Q889" s="13">
        <f t="shared" si="177"/>
        <v>105.23648648648648</v>
      </c>
      <c r="R889" s="13">
        <f t="shared" si="177"/>
        <v>116.44925230671332</v>
      </c>
      <c r="S889" s="12">
        <f t="shared" si="158"/>
        <v>3.6580524415373274E-2</v>
      </c>
      <c r="T889" s="12">
        <f t="shared" si="159"/>
        <v>4.6174316238203859E-2</v>
      </c>
      <c r="U889" s="13">
        <f t="shared" si="178"/>
        <v>126.22650160476844</v>
      </c>
      <c r="V889" s="13">
        <f t="shared" si="178"/>
        <v>146.67697063369397</v>
      </c>
      <c r="W889" s="12">
        <f t="shared" si="160"/>
        <v>5.0122491960630157E-2</v>
      </c>
      <c r="X889" s="12">
        <f t="shared" si="161"/>
        <v>6.3073884989413964E-2</v>
      </c>
      <c r="Y889" s="13">
        <f t="shared" si="148"/>
        <v>125.83948347771053</v>
      </c>
      <c r="Z889" s="13"/>
      <c r="AA889" s="12">
        <f t="shared" si="162"/>
        <v>5.0373486777620088E-2</v>
      </c>
      <c r="AB889" s="12">
        <f t="shared" si="163"/>
        <v>6.1162206007955779E-2</v>
      </c>
      <c r="AC889" s="13">
        <f t="shared" si="149"/>
        <v>121.41745573016181</v>
      </c>
      <c r="AD889" s="13"/>
    </row>
    <row r="890" spans="1:30" x14ac:dyDescent="0.2">
      <c r="A890" s="2" t="s">
        <v>763</v>
      </c>
      <c r="B890" s="2" t="s">
        <v>764</v>
      </c>
      <c r="C890" s="12">
        <f t="shared" si="150"/>
        <v>4.692691635511257E-2</v>
      </c>
      <c r="D890" s="12">
        <f t="shared" si="151"/>
        <v>4.2735366062638003E-2</v>
      </c>
      <c r="E890" s="13">
        <f t="shared" si="174"/>
        <v>91.067918759554487</v>
      </c>
      <c r="F890" s="13">
        <f t="shared" si="174"/>
        <v>97.064748201438846</v>
      </c>
      <c r="G890" s="12">
        <f t="shared" si="152"/>
        <v>5.425913500169819E-2</v>
      </c>
      <c r="H890" s="12">
        <f t="shared" si="153"/>
        <v>6.1987512364852476E-2</v>
      </c>
      <c r="I890" s="13">
        <f t="shared" si="175"/>
        <v>114.24345847554038</v>
      </c>
      <c r="J890" s="13">
        <f t="shared" si="175"/>
        <v>130.40023543260742</v>
      </c>
      <c r="K890" s="12">
        <f t="shared" si="154"/>
        <v>4.4044763462142131E-2</v>
      </c>
      <c r="L890" s="12">
        <f t="shared" si="155"/>
        <v>3.9383674835967011E-2</v>
      </c>
      <c r="M890" s="13">
        <f t="shared" si="176"/>
        <v>89.417382999044889</v>
      </c>
      <c r="N890" s="13">
        <f t="shared" si="176"/>
        <v>97.75599690482332</v>
      </c>
      <c r="O890" s="12">
        <f t="shared" si="156"/>
        <v>3.2305584989532989E-2</v>
      </c>
      <c r="P890" s="12">
        <f t="shared" si="157"/>
        <v>2.635742829382506E-2</v>
      </c>
      <c r="Q890" s="13">
        <f t="shared" si="177"/>
        <v>81.587837837837839</v>
      </c>
      <c r="R890" s="13">
        <f t="shared" si="177"/>
        <v>89.245943366210625</v>
      </c>
      <c r="S890" s="12">
        <f t="shared" si="158"/>
        <v>3.9983363895873113E-2</v>
      </c>
      <c r="T890" s="12">
        <f t="shared" si="159"/>
        <v>3.714181350437365E-2</v>
      </c>
      <c r="U890" s="13">
        <f t="shared" si="178"/>
        <v>92.893168271435115</v>
      </c>
      <c r="V890" s="13">
        <f t="shared" si="178"/>
        <v>101.79289026275116</v>
      </c>
      <c r="W890" s="12">
        <f t="shared" si="160"/>
        <v>4.3069006951245097E-2</v>
      </c>
      <c r="X890" s="12">
        <f t="shared" si="161"/>
        <v>4.0085373444218975E-2</v>
      </c>
      <c r="Y890" s="13">
        <f t="shared" ref="Y890:Y953" si="179">IF(AND(Y68&lt;&gt;"*",Y68&lt;&gt;"x",Y68&lt;&gt;" ",Y68&lt;&gt;"#"),Y68/Y$3*100," ")</f>
        <v>93.072434870848895</v>
      </c>
      <c r="Z890" s="13"/>
      <c r="AA890" s="12">
        <f t="shared" si="162"/>
        <v>4.7986395930127504E-2</v>
      </c>
      <c r="AB890" s="12">
        <f t="shared" si="163"/>
        <v>4.350925514391777E-2</v>
      </c>
      <c r="AC890" s="13">
        <f t="shared" ref="AC890:AC953" si="180">IF(AND(AC68&lt;&gt;"*",AC68&lt;&gt;"x",AC68&lt;&gt;" ",AC68&lt;&gt;"#"),AC68/AC$3*100," ")</f>
        <v>90.669979065048238</v>
      </c>
      <c r="AD890" s="13"/>
    </row>
    <row r="891" spans="1:30" x14ac:dyDescent="0.2">
      <c r="A891" s="2" t="s">
        <v>765</v>
      </c>
      <c r="B891" s="2" t="s">
        <v>766</v>
      </c>
      <c r="C891" s="12">
        <f t="shared" ref="C891:C954" si="181">IF(AND(C69&lt;&gt;"**",C69&lt;&gt;"x",C69&lt;&gt;" "),C69/C$3*100," ")</f>
        <v>0.11331077300466583</v>
      </c>
      <c r="D891" s="12">
        <f t="shared" ref="D891:D954" si="182">IF(D69&lt;&gt;" ",D69/D$3*100," ")</f>
        <v>0.16584599272270592</v>
      </c>
      <c r="E891" s="13">
        <f t="shared" si="174"/>
        <v>146.36383489844945</v>
      </c>
      <c r="F891" s="13">
        <f t="shared" si="174"/>
        <v>176</v>
      </c>
      <c r="G891" s="12">
        <f t="shared" ref="G891:G954" si="183">IF(AND(G69&lt;&gt;"**",G69&lt;&gt;"x",G69&lt;&gt;" "),G69/G$3*100," ")</f>
        <v>8.9051252102023748E-2</v>
      </c>
      <c r="H891" s="12">
        <f t="shared" ref="H891:H954" si="184">IF(H69&lt;&gt;" ",H69/H$3*100," ")</f>
        <v>0.11192698899012039</v>
      </c>
      <c r="I891" s="13">
        <f t="shared" si="175"/>
        <v>125.68828213879408</v>
      </c>
      <c r="J891" s="13">
        <f t="shared" si="175"/>
        <v>141.61271336080048</v>
      </c>
      <c r="K891" s="12">
        <f t="shared" ref="K891:K954" si="185">IF(AND(K69&lt;&gt;"**",K69&lt;&gt;"x",K69&lt;&gt;" "),K69/K$3*100," ")</f>
        <v>0.14464859619551121</v>
      </c>
      <c r="L891" s="12">
        <f t="shared" ref="L891:L954" si="186">IF(L69&lt;&gt;" ",L69/L$3*100," ")</f>
        <v>0.19966203555086226</v>
      </c>
      <c r="M891" s="13">
        <f t="shared" si="176"/>
        <v>138.03247373447945</v>
      </c>
      <c r="N891" s="13">
        <f t="shared" si="176"/>
        <v>162.65153469177199</v>
      </c>
      <c r="O891" s="12">
        <f t="shared" ref="O891:O954" si="187">IF(AND(O69&lt;&gt;"**",O69&lt;&gt;"x",O69&lt;&gt;" "),O69/O$3*100," ")</f>
        <v>0.11500788256273746</v>
      </c>
      <c r="P891" s="12">
        <f t="shared" ref="P891:P954" si="188">IF(P69&lt;&gt;" ",P69/P$3*100," ")</f>
        <v>0.13285297630980311</v>
      </c>
      <c r="Q891" s="13">
        <f t="shared" si="177"/>
        <v>115.51640926640927</v>
      </c>
      <c r="R891" s="13">
        <f t="shared" si="177"/>
        <v>129.11231307667833</v>
      </c>
      <c r="S891" s="12">
        <f t="shared" ref="S891:S954" si="189">IF(AND(S69&lt;&gt;"**",S69&lt;&gt;"x",S69&lt;&gt;" "),S69/S$3*100," ")</f>
        <v>9.7737111745467606E-2</v>
      </c>
      <c r="T891" s="12">
        <f t="shared" ref="T891:T954" si="190">IF(T69&lt;&gt;" ",T69/T$3*100," ")</f>
        <v>0.14033185026636033</v>
      </c>
      <c r="U891" s="13">
        <f t="shared" si="178"/>
        <v>143.58092618065109</v>
      </c>
      <c r="V891" s="13">
        <f t="shared" si="178"/>
        <v>170.54095826893354</v>
      </c>
      <c r="W891" s="12">
        <f t="shared" ref="W891:W954" si="191">IF(AND(W69&lt;&gt;"**",W69&lt;&gt;"x",W69&lt;&gt;" "),W69/W$3*100," ")</f>
        <v>0.12136981528775191</v>
      </c>
      <c r="X891" s="12">
        <f t="shared" ref="X891:X954" si="192">IF(X69&lt;&gt;" ",X69/X$3*100," ")</f>
        <v>0.17086493678966663</v>
      </c>
      <c r="Y891" s="13">
        <f t="shared" si="179"/>
        <v>140.78042088518328</v>
      </c>
      <c r="Z891" s="13"/>
      <c r="AA891" s="12">
        <f t="shared" ref="AA891:AA954" si="193">IF(AND(AA69&lt;&gt;"**",AA69&lt;&gt;"x",AA69&lt;&gt;" "),AA69/AA$3*100," ")</f>
        <v>0.11109755600051538</v>
      </c>
      <c r="AB891" s="12">
        <f t="shared" ref="AB891:AB954" si="194">IF(AB69&lt;&gt;" ",AB69/AB$3*100," ")</f>
        <v>0.16438028825772816</v>
      </c>
      <c r="AC891" s="13">
        <f t="shared" si="180"/>
        <v>147.96030999724746</v>
      </c>
      <c r="AD891" s="13"/>
    </row>
    <row r="892" spans="1:30" x14ac:dyDescent="0.2">
      <c r="A892" s="2" t="s">
        <v>769</v>
      </c>
      <c r="B892" s="2" t="s">
        <v>770</v>
      </c>
      <c r="C892" s="12">
        <f t="shared" si="181"/>
        <v>1.9096200178527981E-2</v>
      </c>
      <c r="D892" s="12">
        <f t="shared" si="182"/>
        <v>4.3234397739855775E-2</v>
      </c>
      <c r="E892" s="13">
        <f t="shared" si="174"/>
        <v>226.40314479143919</v>
      </c>
      <c r="F892" s="13">
        <f t="shared" si="174"/>
        <v>294.07194244604318</v>
      </c>
      <c r="G892" s="12">
        <f t="shared" si="183"/>
        <v>9.5264130155653312E-3</v>
      </c>
      <c r="H892" s="12">
        <f t="shared" si="184"/>
        <v>2.0294836192204367E-2</v>
      </c>
      <c r="I892" s="13">
        <f t="shared" si="175"/>
        <v>213.03754266211604</v>
      </c>
      <c r="J892" s="13">
        <f t="shared" si="175"/>
        <v>281.84226015303119</v>
      </c>
      <c r="K892" s="12">
        <f t="shared" si="185"/>
        <v>4.5163360629434629E-2</v>
      </c>
      <c r="L892" s="12">
        <f t="shared" si="186"/>
        <v>9.7530428255159216E-2</v>
      </c>
      <c r="M892" s="13">
        <f t="shared" si="176"/>
        <v>215.9503342884432</v>
      </c>
      <c r="N892" s="13">
        <f t="shared" si="176"/>
        <v>283.69873613618779</v>
      </c>
      <c r="O892" s="12">
        <f t="shared" si="187"/>
        <v>2.455224459204507E-2</v>
      </c>
      <c r="P892" s="12">
        <f t="shared" si="188"/>
        <v>5.8021267203160566E-2</v>
      </c>
      <c r="Q892" s="13">
        <f t="shared" si="177"/>
        <v>236.31756756756758</v>
      </c>
      <c r="R892" s="13">
        <f t="shared" si="177"/>
        <v>286.09608654152083</v>
      </c>
      <c r="S892" s="12">
        <f t="shared" si="189"/>
        <v>1.5407300981152051E-2</v>
      </c>
      <c r="T892" s="12">
        <f t="shared" si="190"/>
        <v>2.88259934220958E-2</v>
      </c>
      <c r="U892" s="13">
        <f t="shared" si="178"/>
        <v>187.09307657038056</v>
      </c>
      <c r="V892" s="13">
        <f t="shared" si="178"/>
        <v>255.82689335394127</v>
      </c>
      <c r="W892" s="12">
        <f t="shared" si="191"/>
        <v>3.0315736075690304E-2</v>
      </c>
      <c r="X892" s="12">
        <f t="shared" si="192"/>
        <v>6.7000674988627329E-2</v>
      </c>
      <c r="Y892" s="13">
        <f t="shared" si="179"/>
        <v>221.00956025393717</v>
      </c>
      <c r="Z892" s="13"/>
      <c r="AA892" s="12">
        <f t="shared" si="193"/>
        <v>1.6015031628464571E-2</v>
      </c>
      <c r="AB892" s="12">
        <f t="shared" si="194"/>
        <v>3.6293826533108413E-2</v>
      </c>
      <c r="AC892" s="13">
        <f t="shared" si="180"/>
        <v>226.62350830828836</v>
      </c>
      <c r="AD892" s="13"/>
    </row>
    <row r="893" spans="1:30" x14ac:dyDescent="0.2">
      <c r="A893" s="2" t="s">
        <v>771</v>
      </c>
      <c r="B893" s="2" t="s">
        <v>772</v>
      </c>
      <c r="C893" s="12">
        <f t="shared" si="181"/>
        <v>0.36998120313736449</v>
      </c>
      <c r="D893" s="12">
        <f t="shared" si="182"/>
        <v>0.67710034555385767</v>
      </c>
      <c r="E893" s="13">
        <f t="shared" si="174"/>
        <v>183.00939069665867</v>
      </c>
      <c r="F893" s="13">
        <f t="shared" si="174"/>
        <v>229.29496402877697</v>
      </c>
      <c r="G893" s="12">
        <f t="shared" si="183"/>
        <v>0.427031818219472</v>
      </c>
      <c r="H893" s="12">
        <f t="shared" si="184"/>
        <v>0.7702118823721853</v>
      </c>
      <c r="I893" s="13">
        <f t="shared" si="175"/>
        <v>180.36405005688283</v>
      </c>
      <c r="J893" s="13">
        <f t="shared" si="175"/>
        <v>226.92760447321953</v>
      </c>
      <c r="K893" s="12">
        <f t="shared" si="185"/>
        <v>0.42947139991736366</v>
      </c>
      <c r="L893" s="12">
        <f t="shared" si="186"/>
        <v>0.73933070793797162</v>
      </c>
      <c r="M893" s="13">
        <f t="shared" si="176"/>
        <v>172.14899713467048</v>
      </c>
      <c r="N893" s="13">
        <f t="shared" si="176"/>
        <v>221.35671911271601</v>
      </c>
      <c r="O893" s="12">
        <f t="shared" si="187"/>
        <v>0.17445015894347815</v>
      </c>
      <c r="P893" s="12">
        <f t="shared" si="188"/>
        <v>0.35698295073375841</v>
      </c>
      <c r="Q893" s="13">
        <f t="shared" si="177"/>
        <v>204.63320463320463</v>
      </c>
      <c r="R893" s="13">
        <f t="shared" si="177"/>
        <v>259.43366210626789</v>
      </c>
      <c r="S893" s="12">
        <f t="shared" si="189"/>
        <v>0.39595818288371742</v>
      </c>
      <c r="T893" s="12">
        <f t="shared" si="190"/>
        <v>0.76332241170774406</v>
      </c>
      <c r="U893" s="13">
        <f t="shared" si="178"/>
        <v>192.77854195323246</v>
      </c>
      <c r="V893" s="13">
        <f t="shared" si="178"/>
        <v>239.84544049459041</v>
      </c>
      <c r="W893" s="12">
        <f t="shared" si="191"/>
        <v>0.40960086180762301</v>
      </c>
      <c r="X893" s="12">
        <f t="shared" si="192"/>
        <v>0.7408783580445083</v>
      </c>
      <c r="Y893" s="13">
        <f t="shared" si="179"/>
        <v>180.87812481031261</v>
      </c>
      <c r="Z893" s="13"/>
      <c r="AA893" s="12">
        <f t="shared" si="193"/>
        <v>0.35910064200025693</v>
      </c>
      <c r="AB893" s="12">
        <f t="shared" si="194"/>
        <v>0.65847497009085521</v>
      </c>
      <c r="AC893" s="13">
        <f t="shared" si="180"/>
        <v>183.36780642413447</v>
      </c>
      <c r="AD893" s="13"/>
    </row>
    <row r="894" spans="1:30" x14ac:dyDescent="0.2">
      <c r="A894" s="2" t="s">
        <v>773</v>
      </c>
      <c r="B894" s="2" t="s">
        <v>774</v>
      </c>
      <c r="C894" s="12">
        <f t="shared" si="181"/>
        <v>5.5776562177396641E-2</v>
      </c>
      <c r="D894" s="12">
        <f t="shared" si="182"/>
        <v>0.10876368719850943</v>
      </c>
      <c r="E894" s="13">
        <f t="shared" si="174"/>
        <v>194.99890805852806</v>
      </c>
      <c r="F894" s="13">
        <f t="shared" si="174"/>
        <v>247.97122302158274</v>
      </c>
      <c r="G894" s="12">
        <f t="shared" si="183"/>
        <v>6.2128780536295634E-2</v>
      </c>
      <c r="H894" s="12">
        <f t="shared" si="184"/>
        <v>0.11998841619842487</v>
      </c>
      <c r="I894" s="13">
        <f t="shared" si="175"/>
        <v>193.12855517633673</v>
      </c>
      <c r="J894" s="13">
        <f t="shared" si="175"/>
        <v>247.64567392583871</v>
      </c>
      <c r="K894" s="12">
        <f t="shared" si="185"/>
        <v>4.7820028901754311E-2</v>
      </c>
      <c r="L894" s="12">
        <f t="shared" si="186"/>
        <v>8.9510690202156726E-2</v>
      </c>
      <c r="M894" s="13">
        <f t="shared" si="176"/>
        <v>187.18242597898757</v>
      </c>
      <c r="N894" s="13">
        <f t="shared" si="176"/>
        <v>249.78075831828735</v>
      </c>
      <c r="O894" s="12">
        <f t="shared" si="187"/>
        <v>4.3935595585764868E-2</v>
      </c>
      <c r="P894" s="12">
        <f t="shared" si="188"/>
        <v>8.4011983451158484E-2</v>
      </c>
      <c r="Q894" s="13">
        <f t="shared" si="177"/>
        <v>191.2162162162162</v>
      </c>
      <c r="R894" s="13">
        <f t="shared" si="177"/>
        <v>243.71619471842189</v>
      </c>
      <c r="S894" s="12">
        <f t="shared" si="189"/>
        <v>6.5599183318524684E-2</v>
      </c>
      <c r="T894" s="12">
        <f t="shared" si="190"/>
        <v>0.12894254877877823</v>
      </c>
      <c r="U894" s="13">
        <f t="shared" si="178"/>
        <v>196.56121045392021</v>
      </c>
      <c r="V894" s="13">
        <f t="shared" si="178"/>
        <v>257.9289026275116</v>
      </c>
      <c r="W894" s="12">
        <f t="shared" si="191"/>
        <v>5.5644159518482089E-2</v>
      </c>
      <c r="X894" s="12">
        <f t="shared" si="192"/>
        <v>0.1052728298442768</v>
      </c>
      <c r="Y894" s="13">
        <f t="shared" si="179"/>
        <v>189.18936103134178</v>
      </c>
      <c r="Z894" s="13"/>
      <c r="AA894" s="12">
        <f t="shared" si="193"/>
        <v>5.5812923298955631E-2</v>
      </c>
      <c r="AB894" s="12">
        <f t="shared" si="194"/>
        <v>0.10978313773281223</v>
      </c>
      <c r="AC894" s="13">
        <f t="shared" si="180"/>
        <v>196.69841901090044</v>
      </c>
      <c r="AD894" s="13"/>
    </row>
    <row r="895" spans="1:30" x14ac:dyDescent="0.2">
      <c r="A895" s="2" t="s">
        <v>775</v>
      </c>
      <c r="B895" s="2" t="s">
        <v>776</v>
      </c>
      <c r="C895" s="12">
        <f t="shared" si="181"/>
        <v>0.24314651344677971</v>
      </c>
      <c r="D895" s="12">
        <f t="shared" si="182"/>
        <v>0.41556335755284951</v>
      </c>
      <c r="E895" s="13">
        <f t="shared" si="174"/>
        <v>170.91067918759555</v>
      </c>
      <c r="F895" s="13">
        <f t="shared" si="174"/>
        <v>213.75539568345326</v>
      </c>
      <c r="G895" s="12">
        <f t="shared" si="183"/>
        <v>0.21289462130437303</v>
      </c>
      <c r="H895" s="12">
        <f t="shared" si="184"/>
        <v>0.36010434920971773</v>
      </c>
      <c r="I895" s="13">
        <f t="shared" si="175"/>
        <v>169.14675767918089</v>
      </c>
      <c r="J895" s="13">
        <f t="shared" si="175"/>
        <v>202.7369040612125</v>
      </c>
      <c r="K895" s="12">
        <f t="shared" si="185"/>
        <v>0.29041578955831487</v>
      </c>
      <c r="L895" s="12">
        <f t="shared" si="186"/>
        <v>0.48352703377082573</v>
      </c>
      <c r="M895" s="13">
        <f t="shared" si="176"/>
        <v>166.49474689589303</v>
      </c>
      <c r="N895" s="13">
        <f t="shared" si="176"/>
        <v>221.02140830539079</v>
      </c>
      <c r="O895" s="12">
        <f t="shared" si="187"/>
        <v>0.14472902075310781</v>
      </c>
      <c r="P895" s="12">
        <f t="shared" si="188"/>
        <v>0.28795626836616167</v>
      </c>
      <c r="Q895" s="13">
        <f t="shared" si="177"/>
        <v>198.96235521235522</v>
      </c>
      <c r="R895" s="13">
        <f t="shared" si="177"/>
        <v>255.90200445434297</v>
      </c>
      <c r="S895" s="12">
        <f t="shared" si="189"/>
        <v>0.2202393330434618</v>
      </c>
      <c r="T895" s="12">
        <f t="shared" si="190"/>
        <v>0.39680442879150996</v>
      </c>
      <c r="U895" s="13">
        <f t="shared" si="178"/>
        <v>180.16964695093992</v>
      </c>
      <c r="V895" s="13">
        <f t="shared" si="178"/>
        <v>231.83925811437405</v>
      </c>
      <c r="W895" s="12">
        <f t="shared" si="191"/>
        <v>0.25328423442791786</v>
      </c>
      <c r="X895" s="12">
        <f t="shared" si="192"/>
        <v>0.43948505049202918</v>
      </c>
      <c r="Y895" s="13">
        <f t="shared" si="179"/>
        <v>173.51457009737504</v>
      </c>
      <c r="Z895" s="13"/>
      <c r="AA895" s="12">
        <f t="shared" si="193"/>
        <v>0.24036243865592305</v>
      </c>
      <c r="AB895" s="12">
        <f t="shared" si="194"/>
        <v>0.40857739961369005</v>
      </c>
      <c r="AC895" s="13">
        <f t="shared" si="180"/>
        <v>169.98388013468502</v>
      </c>
      <c r="AD895" s="13"/>
    </row>
    <row r="896" spans="1:30" x14ac:dyDescent="0.2">
      <c r="A896" s="2" t="s">
        <v>777</v>
      </c>
      <c r="B896" s="2" t="s">
        <v>778</v>
      </c>
      <c r="C896" s="12">
        <f t="shared" si="181"/>
        <v>0.45003480758352471</v>
      </c>
      <c r="D896" s="12">
        <f t="shared" si="182"/>
        <v>0.9167776119543829</v>
      </c>
      <c r="E896" s="13">
        <f t="shared" si="174"/>
        <v>203.71260100458616</v>
      </c>
      <c r="F896" s="13">
        <f t="shared" si="174"/>
        <v>259.16546762589928</v>
      </c>
      <c r="G896" s="12">
        <f t="shared" si="183"/>
        <v>0.45312590604471614</v>
      </c>
      <c r="H896" s="12">
        <f t="shared" si="184"/>
        <v>0.90058129449387836</v>
      </c>
      <c r="I896" s="13">
        <f t="shared" si="175"/>
        <v>198.74857792946528</v>
      </c>
      <c r="J896" s="13">
        <f t="shared" si="175"/>
        <v>252.82519128899352</v>
      </c>
      <c r="K896" s="12">
        <f t="shared" si="185"/>
        <v>0.61704616240772447</v>
      </c>
      <c r="L896" s="12">
        <f t="shared" si="186"/>
        <v>1.2390428384393506</v>
      </c>
      <c r="M896" s="13">
        <f t="shared" si="176"/>
        <v>200.8022922636103</v>
      </c>
      <c r="N896" s="13">
        <f t="shared" si="176"/>
        <v>264.43126128449836</v>
      </c>
      <c r="O896" s="12">
        <f t="shared" si="187"/>
        <v>0.12922233995813195</v>
      </c>
      <c r="P896" s="12">
        <f t="shared" si="188"/>
        <v>0.25492100124462569</v>
      </c>
      <c r="Q896" s="13">
        <f t="shared" si="177"/>
        <v>197.27316602316603</v>
      </c>
      <c r="R896" s="13">
        <f t="shared" si="177"/>
        <v>247.05695195672925</v>
      </c>
      <c r="S896" s="12">
        <f t="shared" si="189"/>
        <v>0.39255534340321757</v>
      </c>
      <c r="T896" s="12">
        <f t="shared" si="190"/>
        <v>0.83721741395693106</v>
      </c>
      <c r="U896" s="13">
        <f t="shared" si="178"/>
        <v>213.27372764786796</v>
      </c>
      <c r="V896" s="13">
        <f t="shared" si="178"/>
        <v>282.16383307573415</v>
      </c>
      <c r="W896" s="12">
        <f t="shared" si="191"/>
        <v>0.50489415675764826</v>
      </c>
      <c r="X896" s="12">
        <f t="shared" si="192"/>
        <v>1.0514896962356612</v>
      </c>
      <c r="Y896" s="13">
        <f t="shared" si="179"/>
        <v>208.25943064743794</v>
      </c>
      <c r="Z896" s="13"/>
      <c r="AA896" s="12">
        <f t="shared" si="193"/>
        <v>0.43496904168183459</v>
      </c>
      <c r="AB896" s="12">
        <f t="shared" si="194"/>
        <v>0.87743704533653388</v>
      </c>
      <c r="AC896" s="13">
        <f t="shared" si="180"/>
        <v>201.72402200024843</v>
      </c>
      <c r="AD896" s="13"/>
    </row>
    <row r="897" spans="1:30" x14ac:dyDescent="0.2">
      <c r="A897" s="2" t="s">
        <v>779</v>
      </c>
      <c r="B897" s="2" t="s">
        <v>780</v>
      </c>
      <c r="C897" s="12">
        <f t="shared" si="181"/>
        <v>0.30064234766597309</v>
      </c>
      <c r="D897" s="12">
        <f t="shared" si="182"/>
        <v>0.67331017150350603</v>
      </c>
      <c r="E897" s="13">
        <f t="shared" si="174"/>
        <v>223.95719589430007</v>
      </c>
      <c r="F897" s="13">
        <f t="shared" si="174"/>
        <v>284.89208633093529</v>
      </c>
      <c r="G897" s="12">
        <f t="shared" si="183"/>
        <v>0.35371985718664317</v>
      </c>
      <c r="H897" s="12">
        <f t="shared" si="184"/>
        <v>0.79693606959320584</v>
      </c>
      <c r="I897" s="13">
        <f t="shared" si="175"/>
        <v>225.30147895335611</v>
      </c>
      <c r="J897" s="13">
        <f t="shared" si="175"/>
        <v>285.93290170688641</v>
      </c>
      <c r="K897" s="12">
        <f t="shared" si="185"/>
        <v>0.56020744384467436</v>
      </c>
      <c r="L897" s="12">
        <f t="shared" si="186"/>
        <v>1.2353456985182274</v>
      </c>
      <c r="M897" s="13">
        <f t="shared" si="176"/>
        <v>220.51575931232091</v>
      </c>
      <c r="N897" s="13">
        <f t="shared" si="176"/>
        <v>293.39695640959508</v>
      </c>
      <c r="O897" s="12">
        <f t="shared" si="187"/>
        <v>0.2817047011087277</v>
      </c>
      <c r="P897" s="12">
        <f t="shared" si="188"/>
        <v>0.66830089686291072</v>
      </c>
      <c r="Q897" s="13">
        <f t="shared" si="177"/>
        <v>237.23455598455598</v>
      </c>
      <c r="R897" s="13">
        <f t="shared" si="177"/>
        <v>299.71364937957367</v>
      </c>
      <c r="S897" s="12">
        <f t="shared" si="189"/>
        <v>0.30871315953645767</v>
      </c>
      <c r="T897" s="12">
        <f t="shared" si="190"/>
        <v>0.7036282054359152</v>
      </c>
      <c r="U897" s="13">
        <f t="shared" si="178"/>
        <v>227.92297111416781</v>
      </c>
      <c r="V897" s="13">
        <f t="shared" si="178"/>
        <v>292.98299845440499</v>
      </c>
      <c r="W897" s="12">
        <f t="shared" si="191"/>
        <v>0.43998784520664036</v>
      </c>
      <c r="X897" s="12">
        <f t="shared" si="192"/>
        <v>1.0053940849134302</v>
      </c>
      <c r="Y897" s="13">
        <f t="shared" si="179"/>
        <v>228.50496800456992</v>
      </c>
      <c r="Z897" s="13"/>
      <c r="AA897" s="12">
        <f t="shared" si="193"/>
        <v>0.26237454688075224</v>
      </c>
      <c r="AB897" s="12">
        <f t="shared" si="194"/>
        <v>0.5763302354575256</v>
      </c>
      <c r="AC897" s="13">
        <f t="shared" si="180"/>
        <v>219.65935427397406</v>
      </c>
      <c r="AD897" s="13"/>
    </row>
    <row r="898" spans="1:30" x14ac:dyDescent="0.2">
      <c r="A898" s="2" t="s">
        <v>781</v>
      </c>
      <c r="B898" s="2" t="s">
        <v>782</v>
      </c>
      <c r="C898" s="12">
        <f t="shared" si="181"/>
        <v>7.9009760706497997E-2</v>
      </c>
      <c r="D898" s="12">
        <f t="shared" si="182"/>
        <v>0.11405427348109888</v>
      </c>
      <c r="E898" s="13">
        <f t="shared" si="174"/>
        <v>144.35466259008518</v>
      </c>
      <c r="F898" s="13">
        <f t="shared" si="174"/>
        <v>179.85611510791367</v>
      </c>
      <c r="G898" s="12">
        <f t="shared" si="183"/>
        <v>0.10354796756049273</v>
      </c>
      <c r="H898" s="12">
        <f t="shared" si="184"/>
        <v>0.1299827388011919</v>
      </c>
      <c r="I898" s="13">
        <f t="shared" si="175"/>
        <v>125.52901023890786</v>
      </c>
      <c r="J898" s="13">
        <f t="shared" si="175"/>
        <v>151.03001765744554</v>
      </c>
      <c r="K898" s="12">
        <f t="shared" si="185"/>
        <v>0.10563751998618533</v>
      </c>
      <c r="L898" s="12">
        <f t="shared" si="186"/>
        <v>0.14434100868408475</v>
      </c>
      <c r="M898" s="13">
        <f t="shared" si="176"/>
        <v>136.63801337153774</v>
      </c>
      <c r="N898" s="13">
        <f t="shared" si="176"/>
        <v>178.51431519215888</v>
      </c>
      <c r="O898" s="12">
        <f t="shared" si="187"/>
        <v>3.8766701987439589E-2</v>
      </c>
      <c r="P898" s="12">
        <f t="shared" si="188"/>
        <v>5.2275176328622691E-2</v>
      </c>
      <c r="Q898" s="13">
        <f t="shared" si="177"/>
        <v>134.84555984555985</v>
      </c>
      <c r="R898" s="13">
        <f t="shared" si="177"/>
        <v>159.72001272669425</v>
      </c>
      <c r="S898" s="12">
        <f t="shared" si="189"/>
        <v>6.7395126377677375E-2</v>
      </c>
      <c r="T898" s="12">
        <f t="shared" si="190"/>
        <v>9.7832631871493145E-2</v>
      </c>
      <c r="U898" s="13">
        <f t="shared" si="178"/>
        <v>145.16276937184779</v>
      </c>
      <c r="V898" s="13">
        <f t="shared" si="178"/>
        <v>184.32766615146832</v>
      </c>
      <c r="W898" s="12">
        <f t="shared" si="191"/>
        <v>8.9201648805556435E-2</v>
      </c>
      <c r="X898" s="12">
        <f t="shared" si="192"/>
        <v>0.12510527478208941</v>
      </c>
      <c r="Y898" s="13">
        <f t="shared" si="179"/>
        <v>140.24995777241341</v>
      </c>
      <c r="Z898" s="13"/>
      <c r="AA898" s="12">
        <f t="shared" si="193"/>
        <v>7.6210810253963965E-2</v>
      </c>
      <c r="AB898" s="12">
        <f t="shared" si="194"/>
        <v>0.11082700062584566</v>
      </c>
      <c r="AC898" s="13">
        <f t="shared" si="180"/>
        <v>145.4216275309594</v>
      </c>
      <c r="AD898" s="13"/>
    </row>
    <row r="899" spans="1:30" x14ac:dyDescent="0.2">
      <c r="A899" s="2" t="s">
        <v>783</v>
      </c>
      <c r="B899" s="2" t="s">
        <v>784</v>
      </c>
      <c r="C899" s="12">
        <f t="shared" si="181"/>
        <v>8.5648913903614843E-2</v>
      </c>
      <c r="D899" s="12">
        <f t="shared" si="182"/>
        <v>0.147991746408692</v>
      </c>
      <c r="E899" s="13">
        <f t="shared" si="174"/>
        <v>172.78881851932738</v>
      </c>
      <c r="F899" s="13">
        <f t="shared" si="174"/>
        <v>221.81294964028777</v>
      </c>
      <c r="G899" s="12">
        <f t="shared" si="183"/>
        <v>0.11266018870581607</v>
      </c>
      <c r="H899" s="12">
        <f t="shared" si="184"/>
        <v>0.1878182486114936</v>
      </c>
      <c r="I899" s="13">
        <f t="shared" si="175"/>
        <v>166.71217292377702</v>
      </c>
      <c r="J899" s="13">
        <f t="shared" si="175"/>
        <v>208.03413772807536</v>
      </c>
      <c r="K899" s="12">
        <f t="shared" si="185"/>
        <v>7.3477851426525992E-2</v>
      </c>
      <c r="L899" s="12">
        <f t="shared" si="186"/>
        <v>0.11923483244858421</v>
      </c>
      <c r="M899" s="13">
        <f t="shared" si="176"/>
        <v>162.27316141356255</v>
      </c>
      <c r="N899" s="13">
        <f t="shared" si="176"/>
        <v>216.17229816868715</v>
      </c>
      <c r="O899" s="12">
        <f t="shared" si="187"/>
        <v>5.5565606181996741E-2</v>
      </c>
      <c r="P899" s="12">
        <f t="shared" si="188"/>
        <v>9.3860821253372889E-2</v>
      </c>
      <c r="Q899" s="13">
        <f t="shared" si="177"/>
        <v>168.91891891891893</v>
      </c>
      <c r="R899" s="13">
        <f t="shared" si="177"/>
        <v>217.56283805281581</v>
      </c>
      <c r="S899" s="12">
        <f t="shared" si="189"/>
        <v>9.3389039075940039E-2</v>
      </c>
      <c r="T899" s="12">
        <f t="shared" si="190"/>
        <v>0.16378407815931711</v>
      </c>
      <c r="U899" s="13">
        <f t="shared" si="178"/>
        <v>175.37826685006877</v>
      </c>
      <c r="V899" s="13">
        <f t="shared" si="178"/>
        <v>234.09582689335394</v>
      </c>
      <c r="W899" s="12">
        <f t="shared" si="191"/>
        <v>8.3858099556022303E-2</v>
      </c>
      <c r="X899" s="12">
        <f t="shared" si="192"/>
        <v>0.13927416201586926</v>
      </c>
      <c r="Y899" s="13">
        <f t="shared" si="179"/>
        <v>166.08313657624171</v>
      </c>
      <c r="Z899" s="13"/>
      <c r="AA899" s="12">
        <f t="shared" si="193"/>
        <v>8.614071685316467E-2</v>
      </c>
      <c r="AB899" s="12">
        <f t="shared" si="194"/>
        <v>0.15053758118945654</v>
      </c>
      <c r="AC899" s="13">
        <f t="shared" si="180"/>
        <v>174.75775299857636</v>
      </c>
      <c r="AD899" s="13"/>
    </row>
    <row r="900" spans="1:30" x14ac:dyDescent="0.2">
      <c r="A900" s="2" t="s">
        <v>785</v>
      </c>
      <c r="B900" s="2" t="s">
        <v>786</v>
      </c>
      <c r="C900" s="12">
        <f t="shared" si="181"/>
        <v>0.26888186682242454</v>
      </c>
      <c r="D900" s="12">
        <f t="shared" si="182"/>
        <v>0.44815601825480322</v>
      </c>
      <c r="E900" s="13">
        <f t="shared" si="174"/>
        <v>166.67394627647957</v>
      </c>
      <c r="F900" s="13">
        <f t="shared" si="174"/>
        <v>208.80575539568346</v>
      </c>
      <c r="G900" s="12">
        <f t="shared" si="183"/>
        <v>0.26839633191679713</v>
      </c>
      <c r="H900" s="12">
        <f t="shared" si="184"/>
        <v>0.4520294991690858</v>
      </c>
      <c r="I900" s="13">
        <f t="shared" si="175"/>
        <v>168.41865756541526</v>
      </c>
      <c r="J900" s="13">
        <f t="shared" si="175"/>
        <v>209.9764567392584</v>
      </c>
      <c r="K900" s="12">
        <f t="shared" si="185"/>
        <v>0.28020859040677087</v>
      </c>
      <c r="L900" s="12">
        <f t="shared" si="186"/>
        <v>0.45175940841129819</v>
      </c>
      <c r="M900" s="13">
        <f t="shared" si="176"/>
        <v>161.22254059216809</v>
      </c>
      <c r="N900" s="13">
        <f t="shared" si="176"/>
        <v>209.67242713438225</v>
      </c>
      <c r="O900" s="12">
        <f t="shared" si="187"/>
        <v>0.18091127594138473</v>
      </c>
      <c r="P900" s="12">
        <f t="shared" si="188"/>
        <v>0.2991759107206346</v>
      </c>
      <c r="Q900" s="13">
        <f t="shared" si="177"/>
        <v>165.37162162162161</v>
      </c>
      <c r="R900" s="13">
        <f t="shared" si="177"/>
        <v>205.75882914412981</v>
      </c>
      <c r="S900" s="12">
        <f t="shared" si="189"/>
        <v>0.27865474412537572</v>
      </c>
      <c r="T900" s="12">
        <f t="shared" si="190"/>
        <v>0.49400209452579791</v>
      </c>
      <c r="U900" s="13">
        <f t="shared" si="178"/>
        <v>177.28106373223292</v>
      </c>
      <c r="V900" s="13">
        <f t="shared" si="178"/>
        <v>224.51313755795982</v>
      </c>
      <c r="W900" s="12">
        <f t="shared" si="191"/>
        <v>0.27586963592261543</v>
      </c>
      <c r="X900" s="12">
        <f t="shared" si="192"/>
        <v>0.46260845791222804</v>
      </c>
      <c r="Y900" s="13">
        <f t="shared" si="179"/>
        <v>167.69096619317503</v>
      </c>
      <c r="Z900" s="13"/>
      <c r="AA900" s="12">
        <f t="shared" si="193"/>
        <v>0.26696284855072772</v>
      </c>
      <c r="AB900" s="12">
        <f t="shared" si="194"/>
        <v>0.44393540829121447</v>
      </c>
      <c r="AC900" s="13">
        <f t="shared" si="180"/>
        <v>166.29108158727897</v>
      </c>
      <c r="AD900" s="13"/>
    </row>
    <row r="901" spans="1:30" x14ac:dyDescent="0.2">
      <c r="A901" s="2" t="s">
        <v>787</v>
      </c>
      <c r="B901" s="2" t="s">
        <v>788</v>
      </c>
      <c r="C901" s="12">
        <f t="shared" si="181"/>
        <v>0.10583500975149612</v>
      </c>
      <c r="D901" s="12">
        <f t="shared" si="182"/>
        <v>0.21726339630138972</v>
      </c>
      <c r="E901" s="13">
        <f t="shared" si="174"/>
        <v>205.28499672417558</v>
      </c>
      <c r="F901" s="13">
        <f t="shared" si="174"/>
        <v>261.87050359712231</v>
      </c>
      <c r="G901" s="12">
        <f t="shared" si="183"/>
        <v>0.10313377569025074</v>
      </c>
      <c r="H901" s="12">
        <f t="shared" si="184"/>
        <v>0.22893586248784673</v>
      </c>
      <c r="I901" s="13">
        <f t="shared" si="175"/>
        <v>221.97952218430035</v>
      </c>
      <c r="J901" s="13">
        <f t="shared" si="175"/>
        <v>294.14361389052385</v>
      </c>
      <c r="K901" s="12">
        <f t="shared" si="185"/>
        <v>0.10899331148806282</v>
      </c>
      <c r="L901" s="12">
        <f t="shared" si="186"/>
        <v>0.22581498689580309</v>
      </c>
      <c r="M901" s="13">
        <f t="shared" si="176"/>
        <v>207.18242597898757</v>
      </c>
      <c r="N901" s="13">
        <f t="shared" si="176"/>
        <v>268.73871550167655</v>
      </c>
      <c r="O901" s="12">
        <f t="shared" si="187"/>
        <v>6.8487840177809942E-2</v>
      </c>
      <c r="P901" s="12">
        <f t="shared" si="188"/>
        <v>0.13606669599032561</v>
      </c>
      <c r="Q901" s="13">
        <f t="shared" si="177"/>
        <v>198.67277992277991</v>
      </c>
      <c r="R901" s="13">
        <f t="shared" si="177"/>
        <v>261.37448297804644</v>
      </c>
      <c r="S901" s="12">
        <f t="shared" si="189"/>
        <v>0.10822920014367544</v>
      </c>
      <c r="T901" s="12">
        <f t="shared" si="190"/>
        <v>0.23305751420209614</v>
      </c>
      <c r="U901" s="13">
        <f t="shared" si="178"/>
        <v>215.33700137551583</v>
      </c>
      <c r="V901" s="13">
        <f t="shared" si="178"/>
        <v>279.47449768160743</v>
      </c>
      <c r="W901" s="12">
        <f t="shared" si="191"/>
        <v>0.107084726960664</v>
      </c>
      <c r="X901" s="12">
        <f t="shared" si="192"/>
        <v>0.22640475738123339</v>
      </c>
      <c r="Y901" s="13">
        <f t="shared" si="179"/>
        <v>211.42581562018628</v>
      </c>
      <c r="Z901" s="13"/>
      <c r="AA901" s="12">
        <f t="shared" si="193"/>
        <v>0.10549180577259223</v>
      </c>
      <c r="AB901" s="12">
        <f t="shared" si="194"/>
        <v>0.21459380413779058</v>
      </c>
      <c r="AC901" s="13">
        <f t="shared" si="180"/>
        <v>203.42224930757996</v>
      </c>
      <c r="AD901" s="13"/>
    </row>
    <row r="902" spans="1:30" x14ac:dyDescent="0.2">
      <c r="A902" s="2" t="s">
        <v>789</v>
      </c>
      <c r="B902" s="2" t="s">
        <v>790</v>
      </c>
      <c r="C902" s="12">
        <f t="shared" si="181"/>
        <v>0.40343793005786421</v>
      </c>
      <c r="D902" s="12">
        <f t="shared" si="182"/>
        <v>0.4416759867613177</v>
      </c>
      <c r="E902" s="13">
        <f t="shared" si="174"/>
        <v>109.47805197641406</v>
      </c>
      <c r="F902" s="13">
        <f t="shared" si="174"/>
        <v>133.58273381294964</v>
      </c>
      <c r="G902" s="12">
        <f t="shared" si="183"/>
        <v>0.4435994930291508</v>
      </c>
      <c r="H902" s="12">
        <f t="shared" si="184"/>
        <v>0.48326606885633089</v>
      </c>
      <c r="I902" s="13">
        <f t="shared" si="175"/>
        <v>108.9419795221843</v>
      </c>
      <c r="J902" s="13">
        <f t="shared" si="175"/>
        <v>129.84108298999411</v>
      </c>
      <c r="K902" s="12">
        <f t="shared" si="185"/>
        <v>0.40681980727969053</v>
      </c>
      <c r="L902" s="12">
        <f t="shared" si="186"/>
        <v>0.43984720328616017</v>
      </c>
      <c r="M902" s="13">
        <f t="shared" si="176"/>
        <v>108.11843361986628</v>
      </c>
      <c r="N902" s="13">
        <f t="shared" si="176"/>
        <v>135.64611813257673</v>
      </c>
      <c r="O902" s="12">
        <f t="shared" si="187"/>
        <v>0.41868038146434755</v>
      </c>
      <c r="P902" s="12">
        <f t="shared" si="188"/>
        <v>0.45282950524208637</v>
      </c>
      <c r="Q902" s="13">
        <f t="shared" si="177"/>
        <v>108.15637065637065</v>
      </c>
      <c r="R902" s="13">
        <f t="shared" si="177"/>
        <v>135.31657651924914</v>
      </c>
      <c r="S902" s="12">
        <f t="shared" si="189"/>
        <v>0.45976142314308943</v>
      </c>
      <c r="T902" s="12">
        <f t="shared" si="190"/>
        <v>0.53691533459213603</v>
      </c>
      <c r="U902" s="13">
        <f t="shared" si="178"/>
        <v>116.78129298486932</v>
      </c>
      <c r="V902" s="13">
        <f t="shared" si="178"/>
        <v>145.4404945904173</v>
      </c>
      <c r="W902" s="12">
        <f t="shared" si="191"/>
        <v>0.43026258557248825</v>
      </c>
      <c r="X902" s="12">
        <f t="shared" si="192"/>
        <v>0.47679182105299012</v>
      </c>
      <c r="Y902" s="13">
        <f t="shared" si="179"/>
        <v>110.8141486247502</v>
      </c>
      <c r="Z902" s="13"/>
      <c r="AA902" s="12">
        <f t="shared" si="193"/>
        <v>0.39607120065875878</v>
      </c>
      <c r="AB902" s="12">
        <f t="shared" si="194"/>
        <v>0.43142095414369175</v>
      </c>
      <c r="AC902" s="13">
        <f t="shared" si="180"/>
        <v>108.92510069556639</v>
      </c>
      <c r="AD902" s="13"/>
    </row>
    <row r="903" spans="1:30" x14ac:dyDescent="0.2">
      <c r="A903" s="2" t="s">
        <v>791</v>
      </c>
      <c r="B903" s="2" t="s">
        <v>792</v>
      </c>
      <c r="C903" s="12">
        <f t="shared" si="181"/>
        <v>0.12893005249152453</v>
      </c>
      <c r="D903" s="12">
        <f t="shared" si="182"/>
        <v>0.17727530257406388</v>
      </c>
      <c r="E903" s="13">
        <f t="shared" si="174"/>
        <v>137.49727014632015</v>
      </c>
      <c r="F903" s="13">
        <f t="shared" si="174"/>
        <v>170.0431654676259</v>
      </c>
      <c r="G903" s="12">
        <f t="shared" si="183"/>
        <v>0.21827911561751864</v>
      </c>
      <c r="H903" s="12">
        <f t="shared" si="184"/>
        <v>0.29287643795142376</v>
      </c>
      <c r="I903" s="13">
        <f t="shared" si="175"/>
        <v>134.17519908987487</v>
      </c>
      <c r="J903" s="13">
        <f t="shared" si="175"/>
        <v>170.95350206003533</v>
      </c>
      <c r="K903" s="12">
        <f t="shared" si="185"/>
        <v>0.12241647749557281</v>
      </c>
      <c r="L903" s="12">
        <f t="shared" si="186"/>
        <v>0.17084523105685864</v>
      </c>
      <c r="M903" s="13">
        <f t="shared" si="176"/>
        <v>139.56064947468957</v>
      </c>
      <c r="N903" s="13">
        <f t="shared" si="176"/>
        <v>178.90121227753417</v>
      </c>
      <c r="O903" s="12">
        <f t="shared" si="187"/>
        <v>0.1382679037552012</v>
      </c>
      <c r="P903" s="12">
        <f t="shared" si="188"/>
        <v>0.20413200655750988</v>
      </c>
      <c r="Q903" s="13">
        <f t="shared" si="177"/>
        <v>147.63513513513513</v>
      </c>
      <c r="R903" s="13">
        <f t="shared" si="177"/>
        <v>191.37766465160675</v>
      </c>
      <c r="S903" s="12">
        <f t="shared" si="189"/>
        <v>0.17543527988354726</v>
      </c>
      <c r="T903" s="12">
        <f t="shared" si="190"/>
        <v>0.25225357070830084</v>
      </c>
      <c r="U903" s="13">
        <f t="shared" si="178"/>
        <v>143.78725355341587</v>
      </c>
      <c r="V903" s="13">
        <f t="shared" si="178"/>
        <v>184.20401854714066</v>
      </c>
      <c r="W903" s="12">
        <f t="shared" si="191"/>
        <v>0.15107994911516168</v>
      </c>
      <c r="X903" s="12">
        <f t="shared" si="192"/>
        <v>0.20909960408906839</v>
      </c>
      <c r="Y903" s="13">
        <f t="shared" si="179"/>
        <v>138.40327939856593</v>
      </c>
      <c r="Z903" s="13"/>
      <c r="AA903" s="12">
        <f t="shared" si="193"/>
        <v>0.12284713021296861</v>
      </c>
      <c r="AB903" s="12">
        <f t="shared" si="194"/>
        <v>0.16798151085153804</v>
      </c>
      <c r="AC903" s="13">
        <f t="shared" si="180"/>
        <v>136.74028083547753</v>
      </c>
      <c r="AD903" s="13"/>
    </row>
    <row r="904" spans="1:30" x14ac:dyDescent="0.2">
      <c r="A904" s="2" t="s">
        <v>793</v>
      </c>
      <c r="B904" s="2" t="s">
        <v>794</v>
      </c>
      <c r="C904" s="12">
        <f t="shared" si="181"/>
        <v>0.14255374835844059</v>
      </c>
      <c r="D904" s="12">
        <f t="shared" si="182"/>
        <v>0.25484712471329868</v>
      </c>
      <c r="E904" s="13">
        <f t="shared" si="174"/>
        <v>178.77265778554269</v>
      </c>
      <c r="F904" s="13">
        <f t="shared" si="174"/>
        <v>233.49640287769785</v>
      </c>
      <c r="G904" s="12">
        <f t="shared" si="183"/>
        <v>8.0353222826942364E-2</v>
      </c>
      <c r="H904" s="12">
        <f t="shared" si="184"/>
        <v>0.13006435203432717</v>
      </c>
      <c r="I904" s="13">
        <f t="shared" si="175"/>
        <v>161.86575654152446</v>
      </c>
      <c r="J904" s="13">
        <f t="shared" si="175"/>
        <v>207.79870512065921</v>
      </c>
      <c r="K904" s="12">
        <f t="shared" si="185"/>
        <v>0.1187111243789164</v>
      </c>
      <c r="L904" s="12">
        <f t="shared" si="186"/>
        <v>0.18796494937475414</v>
      </c>
      <c r="M904" s="13">
        <f t="shared" si="176"/>
        <v>158.33810888252148</v>
      </c>
      <c r="N904" s="13">
        <f t="shared" si="176"/>
        <v>212.63863812225949</v>
      </c>
      <c r="O904" s="12">
        <f t="shared" si="187"/>
        <v>0.10725454216524953</v>
      </c>
      <c r="P904" s="12">
        <f t="shared" si="188"/>
        <v>0.18756603935124597</v>
      </c>
      <c r="Q904" s="13">
        <f t="shared" si="177"/>
        <v>174.87934362934362</v>
      </c>
      <c r="R904" s="13">
        <f t="shared" si="177"/>
        <v>226.24880687241489</v>
      </c>
      <c r="S904" s="12">
        <f t="shared" si="189"/>
        <v>0.1137115526400363</v>
      </c>
      <c r="T904" s="12">
        <f t="shared" si="190"/>
        <v>0.21235541215170461</v>
      </c>
      <c r="U904" s="13">
        <f t="shared" si="178"/>
        <v>186.74919761577257</v>
      </c>
      <c r="V904" s="13">
        <f t="shared" si="178"/>
        <v>248.28438948995361</v>
      </c>
      <c r="W904" s="12">
        <f t="shared" si="191"/>
        <v>0.11321199676679647</v>
      </c>
      <c r="X904" s="12">
        <f t="shared" si="192"/>
        <v>0.19174626946101009</v>
      </c>
      <c r="Y904" s="13">
        <f t="shared" si="179"/>
        <v>169.36921433864035</v>
      </c>
      <c r="Z904" s="13"/>
      <c r="AA904" s="12">
        <f t="shared" si="193"/>
        <v>0.15061173605388642</v>
      </c>
      <c r="AB904" s="12">
        <f t="shared" si="194"/>
        <v>0.27327474694882586</v>
      </c>
      <c r="AC904" s="13">
        <f t="shared" si="180"/>
        <v>181.44319566906302</v>
      </c>
      <c r="AD904" s="13"/>
    </row>
    <row r="905" spans="1:30" x14ac:dyDescent="0.2">
      <c r="A905" s="2" t="s">
        <v>795</v>
      </c>
      <c r="B905" s="2" t="s">
        <v>796</v>
      </c>
      <c r="C905" s="12">
        <f t="shared" si="181"/>
        <v>1.6379136326759931E-2</v>
      </c>
      <c r="D905" s="12">
        <f t="shared" si="182"/>
        <v>3.8159560238889487E-2</v>
      </c>
      <c r="E905" s="13">
        <f t="shared" si="174"/>
        <v>232.97663245250052</v>
      </c>
      <c r="F905" s="13">
        <f t="shared" si="174"/>
        <v>269.58273381294964</v>
      </c>
      <c r="G905" s="12">
        <f t="shared" si="183"/>
        <v>1.2011564237017155E-2</v>
      </c>
      <c r="H905" s="12">
        <f t="shared" si="184"/>
        <v>2.9117452873988803E-2</v>
      </c>
      <c r="I905" s="13">
        <f t="shared" si="175"/>
        <v>242.41183162684871</v>
      </c>
      <c r="J905" s="13">
        <f t="shared" si="175"/>
        <v>277.16303708063566</v>
      </c>
      <c r="K905" s="12">
        <f t="shared" si="185"/>
        <v>1.3493078330465764E-2</v>
      </c>
      <c r="L905" s="12">
        <f t="shared" si="186"/>
        <v>2.5813405822275953E-2</v>
      </c>
      <c r="M905" s="13">
        <f t="shared" si="176"/>
        <v>191.30850047755493</v>
      </c>
      <c r="N905" s="13">
        <f t="shared" si="176"/>
        <v>248.43951508898635</v>
      </c>
      <c r="O905" s="12">
        <f t="shared" si="187"/>
        <v>3.8766701987439588E-3</v>
      </c>
      <c r="P905" s="12">
        <f t="shared" si="188"/>
        <v>9.6710947187777629E-3</v>
      </c>
      <c r="Q905" s="13">
        <f t="shared" si="177"/>
        <v>249.46911196911196</v>
      </c>
      <c r="R905" s="13">
        <f t="shared" si="177"/>
        <v>339.77091950365894</v>
      </c>
      <c r="S905" s="12">
        <f t="shared" si="189"/>
        <v>9.3578085713745575E-3</v>
      </c>
      <c r="T905" s="12">
        <f t="shared" si="190"/>
        <v>2.346317110158724E-2</v>
      </c>
      <c r="U905" s="13">
        <f t="shared" si="178"/>
        <v>250.73360843649701</v>
      </c>
      <c r="V905" s="13">
        <f t="shared" si="178"/>
        <v>283.8639876352396</v>
      </c>
      <c r="W905" s="12">
        <f t="shared" si="191"/>
        <v>1.1542066378993724E-2</v>
      </c>
      <c r="X905" s="12">
        <f t="shared" si="192"/>
        <v>2.4885196492927142E-2</v>
      </c>
      <c r="Y905" s="13">
        <f t="shared" si="179"/>
        <v>215.6043439346146</v>
      </c>
      <c r="Z905" s="13"/>
      <c r="AA905" s="12">
        <f t="shared" si="193"/>
        <v>1.7707518171973656E-2</v>
      </c>
      <c r="AB905" s="12">
        <f t="shared" si="194"/>
        <v>4.2036131476308643E-2</v>
      </c>
      <c r="AC905" s="13">
        <f t="shared" si="180"/>
        <v>237.39143491514687</v>
      </c>
      <c r="AD905" s="13"/>
    </row>
    <row r="906" spans="1:30" x14ac:dyDescent="0.2">
      <c r="A906" s="2" t="s">
        <v>449</v>
      </c>
      <c r="B906" s="2" t="s">
        <v>450</v>
      </c>
      <c r="C906" s="12">
        <f t="shared" si="181"/>
        <v>2.4944795249282935E-3</v>
      </c>
      <c r="D906" s="12">
        <f t="shared" si="182"/>
        <v>5.5173812248250171E-3</v>
      </c>
      <c r="E906" s="13">
        <f t="shared" ref="E906:F925" si="195">IF(AND(E84&lt;&gt;"*",E84&lt;&gt;"x",E84&lt;&gt;" ",E84&lt;&gt;"#"),E84/E$3*100," ")</f>
        <v>221.18366455557981</v>
      </c>
      <c r="F906" s="13">
        <f t="shared" si="195"/>
        <v>291.68345323741005</v>
      </c>
      <c r="G906" s="12" t="str">
        <f t="shared" si="183"/>
        <v xml:space="preserve"> </v>
      </c>
      <c r="H906" s="12" t="str">
        <f t="shared" si="184"/>
        <v xml:space="preserve"> </v>
      </c>
      <c r="I906" s="13" t="str">
        <f t="shared" ref="I906:J925" si="196">IF(AND(I84&lt;&gt;"*",I84&lt;&gt;"x",I84&lt;&gt;" ",I84&lt;&gt;"#"),I84/I$3*100," ")</f>
        <v xml:space="preserve"> </v>
      </c>
      <c r="J906" s="13" t="str">
        <f t="shared" si="196"/>
        <v xml:space="preserve"> </v>
      </c>
      <c r="K906" s="12">
        <f t="shared" si="185"/>
        <v>5.7328104823740544E-3</v>
      </c>
      <c r="L906" s="12">
        <f t="shared" si="186"/>
        <v>1.0262114045907787E-2</v>
      </c>
      <c r="M906" s="13">
        <f t="shared" ref="M906:N925" si="197">IF(AND(M84&lt;&gt;"*",M84&lt;&gt;"x",M84&lt;&gt;" ",M84&lt;&gt;"#"),M84/M$3*100," ")</f>
        <v>179.00668576886343</v>
      </c>
      <c r="N906" s="13">
        <f t="shared" si="197"/>
        <v>258.39566675264376</v>
      </c>
      <c r="O906" s="12">
        <f t="shared" si="187"/>
        <v>5.168893598325279E-3</v>
      </c>
      <c r="P906" s="12">
        <f t="shared" si="188"/>
        <v>1.3905122064220609E-2</v>
      </c>
      <c r="Q906" s="13">
        <f t="shared" ref="Q906:R925" si="198">IF(AND(Q84&lt;&gt;"*",Q84&lt;&gt;"x",Q84&lt;&gt;" ",Q84&lt;&gt;"#"),Q84/Q$3*100," ")</f>
        <v>269.01544401544402</v>
      </c>
      <c r="R906" s="13">
        <f t="shared" si="198"/>
        <v>338.68915049315945</v>
      </c>
      <c r="S906" s="12">
        <f t="shared" si="189"/>
        <v>1.0397565079305064E-3</v>
      </c>
      <c r="T906" s="12">
        <f t="shared" si="190"/>
        <v>1.8771395002184178E-3</v>
      </c>
      <c r="U906" s="13">
        <f t="shared" ref="U906:V925" si="199">IF(AND(U84&lt;&gt;"*",U84&lt;&gt;"x",U84&lt;&gt;" ",U84&lt;&gt;"#"),U84/U$3*100," ")</f>
        <v>180.53645116918844</v>
      </c>
      <c r="V906" s="13">
        <f t="shared" si="199"/>
        <v>183.30757341576506</v>
      </c>
      <c r="W906" s="12" t="str">
        <f t="shared" si="191"/>
        <v xml:space="preserve"> </v>
      </c>
      <c r="X906" s="12" t="str">
        <f t="shared" si="192"/>
        <v xml:space="preserve"> </v>
      </c>
      <c r="Y906" s="13" t="str">
        <f t="shared" si="179"/>
        <v xml:space="preserve"> </v>
      </c>
      <c r="Z906" s="13"/>
      <c r="AA906" s="12" t="str">
        <f t="shared" si="193"/>
        <v xml:space="preserve"> </v>
      </c>
      <c r="AB906" s="12" t="str">
        <f t="shared" si="194"/>
        <v xml:space="preserve"> </v>
      </c>
      <c r="AC906" s="13" t="str">
        <f t="shared" si="180"/>
        <v xml:space="preserve"> </v>
      </c>
      <c r="AD906" s="13"/>
    </row>
    <row r="907" spans="1:30" x14ac:dyDescent="0.2">
      <c r="A907" s="2" t="s">
        <v>797</v>
      </c>
      <c r="B907" s="2" t="s">
        <v>798</v>
      </c>
      <c r="C907" s="12">
        <f t="shared" si="181"/>
        <v>5.3097874933704409E-2</v>
      </c>
      <c r="D907" s="12">
        <f t="shared" si="182"/>
        <v>9.2570503515126065E-2</v>
      </c>
      <c r="E907" s="13">
        <f t="shared" si="195"/>
        <v>174.33937540947807</v>
      </c>
      <c r="F907" s="13">
        <f t="shared" si="195"/>
        <v>207.48201438848918</v>
      </c>
      <c r="G907" s="12">
        <f t="shared" si="183"/>
        <v>6.2128780536295634E-2</v>
      </c>
      <c r="H907" s="12">
        <f t="shared" si="184"/>
        <v>9.6946342870970523E-2</v>
      </c>
      <c r="I907" s="13">
        <f t="shared" si="196"/>
        <v>156.04095563139933</v>
      </c>
      <c r="J907" s="13">
        <f t="shared" si="196"/>
        <v>188.22836962919365</v>
      </c>
      <c r="K907" s="12">
        <f t="shared" si="185"/>
        <v>5.1035995757720248E-2</v>
      </c>
      <c r="L907" s="12">
        <f t="shared" si="186"/>
        <v>8.5469450775154415E-2</v>
      </c>
      <c r="M907" s="13">
        <f t="shared" si="197"/>
        <v>167.46895893027698</v>
      </c>
      <c r="N907" s="13">
        <f t="shared" si="197"/>
        <v>203.53366004642766</v>
      </c>
      <c r="O907" s="12">
        <f t="shared" si="187"/>
        <v>4.0058925387020904E-2</v>
      </c>
      <c r="P907" s="12">
        <f t="shared" si="188"/>
        <v>8.4371211577683028E-2</v>
      </c>
      <c r="Q907" s="13">
        <f t="shared" si="198"/>
        <v>210.61776061776061</v>
      </c>
      <c r="R907" s="13">
        <f t="shared" si="198"/>
        <v>291.12313076678333</v>
      </c>
      <c r="S907" s="12">
        <f t="shared" si="189"/>
        <v>5.1042592207497593E-2</v>
      </c>
      <c r="T907" s="12">
        <f t="shared" si="190"/>
        <v>8.7937890976465941E-2</v>
      </c>
      <c r="U907" s="13">
        <f t="shared" si="199"/>
        <v>172.28335625859697</v>
      </c>
      <c r="V907" s="13">
        <f t="shared" si="199"/>
        <v>218.67078825347761</v>
      </c>
      <c r="W907" s="12">
        <f t="shared" si="191"/>
        <v>5.1689933073826827E-2</v>
      </c>
      <c r="X907" s="12">
        <f t="shared" si="192"/>
        <v>8.7191220641788386E-2</v>
      </c>
      <c r="Y907" s="13">
        <f t="shared" si="179"/>
        <v>168.68124111760093</v>
      </c>
      <c r="Z907" s="13"/>
      <c r="AA907" s="12">
        <f t="shared" si="193"/>
        <v>5.348453140672927E-2</v>
      </c>
      <c r="AB907" s="12">
        <f t="shared" si="194"/>
        <v>9.4141439317684983E-2</v>
      </c>
      <c r="AC907" s="13">
        <f t="shared" si="180"/>
        <v>176.01619915443513</v>
      </c>
      <c r="AD907" s="13"/>
    </row>
    <row r="908" spans="1:30" x14ac:dyDescent="0.2">
      <c r="A908" s="2" t="s">
        <v>799</v>
      </c>
      <c r="B908" s="2" t="s">
        <v>800</v>
      </c>
      <c r="C908" s="12">
        <f t="shared" si="181"/>
        <v>1.9625797369974295E-2</v>
      </c>
      <c r="D908" s="12">
        <f t="shared" si="182"/>
        <v>3.4104055399188787E-2</v>
      </c>
      <c r="E908" s="13">
        <f t="shared" si="195"/>
        <v>173.77156584407075</v>
      </c>
      <c r="F908" s="13">
        <f t="shared" si="195"/>
        <v>217.43884892086331</v>
      </c>
      <c r="G908" s="12">
        <f t="shared" si="183"/>
        <v>1.5325099198952924E-2</v>
      </c>
      <c r="H908" s="12">
        <f t="shared" si="184"/>
        <v>2.6413566878741388E-2</v>
      </c>
      <c r="I908" s="13">
        <f t="shared" si="196"/>
        <v>172.35494880546077</v>
      </c>
      <c r="J908" s="13">
        <f t="shared" si="196"/>
        <v>222.07180694526193</v>
      </c>
      <c r="K908" s="12">
        <f t="shared" si="185"/>
        <v>2.1253346178557474E-2</v>
      </c>
      <c r="L908" s="12">
        <f t="shared" si="186"/>
        <v>3.8629529873729578E-2</v>
      </c>
      <c r="M908" s="13">
        <f t="shared" si="197"/>
        <v>181.75740210124164</v>
      </c>
      <c r="N908" s="13">
        <f t="shared" si="197"/>
        <v>233.14418364714987</v>
      </c>
      <c r="O908" s="12">
        <f t="shared" si="187"/>
        <v>9.0455637970692383E-3</v>
      </c>
      <c r="P908" s="12">
        <f t="shared" si="188"/>
        <v>1.2583898477341737E-2</v>
      </c>
      <c r="Q908" s="13">
        <f t="shared" si="198"/>
        <v>139.11679536679537</v>
      </c>
      <c r="R908" s="13">
        <f t="shared" si="198"/>
        <v>164.71524021635381</v>
      </c>
      <c r="S908" s="12">
        <f t="shared" si="189"/>
        <v>6.2385390475830386E-3</v>
      </c>
      <c r="T908" s="12">
        <f t="shared" si="190"/>
        <v>1.0777998684682663E-2</v>
      </c>
      <c r="U908" s="13">
        <f t="shared" si="199"/>
        <v>172.76478679504814</v>
      </c>
      <c r="V908" s="13">
        <f t="shared" si="199"/>
        <v>223.06027820710975</v>
      </c>
      <c r="W908" s="12">
        <f t="shared" si="191"/>
        <v>1.4748195928714203E-2</v>
      </c>
      <c r="X908" s="12">
        <f t="shared" si="192"/>
        <v>2.7517319809220987E-2</v>
      </c>
      <c r="Y908" s="13">
        <f t="shared" si="179"/>
        <v>186.58092109859871</v>
      </c>
      <c r="Z908" s="13"/>
      <c r="AA908" s="12">
        <f t="shared" si="193"/>
        <v>2.0965310189248368E-2</v>
      </c>
      <c r="AB908" s="12">
        <f t="shared" si="194"/>
        <v>3.6027608966441374E-2</v>
      </c>
      <c r="AC908" s="13">
        <f t="shared" si="180"/>
        <v>171.8439109234711</v>
      </c>
      <c r="AD908" s="13"/>
    </row>
    <row r="909" spans="1:30" x14ac:dyDescent="0.2">
      <c r="A909" s="2" t="s">
        <v>451</v>
      </c>
      <c r="B909" s="2" t="s">
        <v>452</v>
      </c>
      <c r="C909" s="12">
        <f t="shared" si="181"/>
        <v>8.826619857438576E-4</v>
      </c>
      <c r="D909" s="12">
        <f t="shared" si="182"/>
        <v>1.237924278761095E-3</v>
      </c>
      <c r="E909" s="13">
        <f t="shared" si="195"/>
        <v>140.24896265560164</v>
      </c>
      <c r="F909" s="13">
        <f t="shared" si="195"/>
        <v>163.51079136690646</v>
      </c>
      <c r="G909" s="12" t="str">
        <f t="shared" si="183"/>
        <v xml:space="preserve"> </v>
      </c>
      <c r="H909" s="12" t="str">
        <f t="shared" si="184"/>
        <v xml:space="preserve"> </v>
      </c>
      <c r="I909" s="13" t="str">
        <f t="shared" si="196"/>
        <v xml:space="preserve"> </v>
      </c>
      <c r="J909" s="13" t="str">
        <f t="shared" si="196"/>
        <v xml:space="preserve"> </v>
      </c>
      <c r="K909" s="12">
        <f t="shared" si="185"/>
        <v>3.4956161477890576E-4</v>
      </c>
      <c r="L909" s="12" t="str">
        <f t="shared" si="186"/>
        <v xml:space="preserve"> </v>
      </c>
      <c r="M909" s="13" t="str">
        <f t="shared" si="197"/>
        <v xml:space="preserve"> </v>
      </c>
      <c r="N909" s="13" t="str">
        <f t="shared" si="197"/>
        <v xml:space="preserve"> </v>
      </c>
      <c r="O909" s="12" t="str">
        <f t="shared" si="187"/>
        <v xml:space="preserve"> </v>
      </c>
      <c r="P909" s="12" t="str">
        <f t="shared" si="188"/>
        <v xml:space="preserve"> </v>
      </c>
      <c r="Q909" s="13" t="str">
        <f t="shared" si="198"/>
        <v xml:space="preserve"> </v>
      </c>
      <c r="R909" s="13" t="str">
        <f t="shared" si="198"/>
        <v xml:space="preserve"> </v>
      </c>
      <c r="S909" s="12" t="str">
        <f t="shared" si="189"/>
        <v xml:space="preserve"> </v>
      </c>
      <c r="T909" s="12" t="str">
        <f t="shared" si="190"/>
        <v xml:space="preserve"> </v>
      </c>
      <c r="U909" s="13">
        <f t="shared" si="199"/>
        <v>140.02751031636865</v>
      </c>
      <c r="V909" s="13">
        <f t="shared" si="199"/>
        <v>177.0015455950541</v>
      </c>
      <c r="W909" s="12" t="str">
        <f t="shared" si="191"/>
        <v xml:space="preserve"> </v>
      </c>
      <c r="X909" s="12" t="str">
        <f t="shared" si="192"/>
        <v xml:space="preserve"> </v>
      </c>
      <c r="Y909" s="13" t="str">
        <f t="shared" si="179"/>
        <v xml:space="preserve"> </v>
      </c>
      <c r="Z909" s="13"/>
      <c r="AA909" s="12" t="str">
        <f t="shared" si="193"/>
        <v xml:space="preserve"> </v>
      </c>
      <c r="AB909" s="12" t="str">
        <f t="shared" si="194"/>
        <v xml:space="preserve"> </v>
      </c>
      <c r="AC909" s="13" t="str">
        <f t="shared" si="180"/>
        <v xml:space="preserve"> </v>
      </c>
      <c r="AD909" s="13"/>
    </row>
    <row r="910" spans="1:30" x14ac:dyDescent="0.2">
      <c r="A910" s="2" t="s">
        <v>453</v>
      </c>
      <c r="B910" s="2" t="s">
        <v>454</v>
      </c>
      <c r="C910" s="12">
        <f t="shared" si="181"/>
        <v>9.3638923705000542E-4</v>
      </c>
      <c r="D910" s="12">
        <f t="shared" si="182"/>
        <v>1.2934400358902128E-3</v>
      </c>
      <c r="E910" s="13">
        <f t="shared" si="195"/>
        <v>138.1305962000437</v>
      </c>
      <c r="F910" s="13">
        <f t="shared" si="195"/>
        <v>161.49640287769785</v>
      </c>
      <c r="G910" s="12" t="str">
        <f t="shared" si="183"/>
        <v xml:space="preserve"> </v>
      </c>
      <c r="H910" s="12" t="str">
        <f t="shared" si="184"/>
        <v xml:space="preserve"> </v>
      </c>
      <c r="I910" s="13" t="str">
        <f t="shared" si="196"/>
        <v xml:space="preserve"> </v>
      </c>
      <c r="J910" s="13" t="str">
        <f t="shared" si="196"/>
        <v xml:space="preserve"> </v>
      </c>
      <c r="K910" s="12">
        <f t="shared" si="185"/>
        <v>7.6903555251359266E-4</v>
      </c>
      <c r="L910" s="12">
        <f t="shared" si="186"/>
        <v>8.9478425030760128E-4</v>
      </c>
      <c r="M910" s="13">
        <f t="shared" si="197"/>
        <v>116.35148042024832</v>
      </c>
      <c r="N910" s="13">
        <f t="shared" si="197"/>
        <v>141.32060871808099</v>
      </c>
      <c r="O910" s="12" t="str">
        <f t="shared" si="187"/>
        <v xml:space="preserve"> </v>
      </c>
      <c r="P910" s="12" t="str">
        <f t="shared" si="188"/>
        <v xml:space="preserve"> </v>
      </c>
      <c r="Q910" s="13" t="str">
        <f t="shared" si="198"/>
        <v xml:space="preserve"> </v>
      </c>
      <c r="R910" s="13" t="str">
        <f t="shared" si="198"/>
        <v xml:space="preserve"> </v>
      </c>
      <c r="S910" s="12" t="str">
        <f t="shared" si="189"/>
        <v xml:space="preserve"> </v>
      </c>
      <c r="T910" s="12" t="str">
        <f t="shared" si="190"/>
        <v xml:space="preserve"> </v>
      </c>
      <c r="U910" s="13" t="str">
        <f t="shared" si="199"/>
        <v xml:space="preserve"> </v>
      </c>
      <c r="V910" s="13" t="str">
        <f t="shared" si="199"/>
        <v xml:space="preserve"> </v>
      </c>
      <c r="W910" s="12" t="str">
        <f t="shared" si="191"/>
        <v xml:space="preserve"> </v>
      </c>
      <c r="X910" s="12" t="str">
        <f t="shared" si="192"/>
        <v xml:space="preserve"> </v>
      </c>
      <c r="Y910" s="13" t="str">
        <f t="shared" si="179"/>
        <v xml:space="preserve"> </v>
      </c>
      <c r="Z910" s="13"/>
      <c r="AA910" s="12" t="str">
        <f t="shared" si="193"/>
        <v xml:space="preserve"> </v>
      </c>
      <c r="AB910" s="12" t="str">
        <f t="shared" si="194"/>
        <v xml:space="preserve"> </v>
      </c>
      <c r="AC910" s="13" t="str">
        <f t="shared" si="180"/>
        <v xml:space="preserve"> </v>
      </c>
      <c r="AD910" s="13"/>
    </row>
    <row r="911" spans="1:30" x14ac:dyDescent="0.2">
      <c r="A911" s="2" t="s">
        <v>803</v>
      </c>
      <c r="B911" s="2" t="s">
        <v>804</v>
      </c>
      <c r="C911" s="12">
        <f t="shared" si="181"/>
        <v>6.3490260400636434E-2</v>
      </c>
      <c r="D911" s="12">
        <f t="shared" si="182"/>
        <v>0.10910785304490241</v>
      </c>
      <c r="E911" s="13">
        <f t="shared" si="195"/>
        <v>171.84974885346145</v>
      </c>
      <c r="F911" s="13">
        <f t="shared" si="195"/>
        <v>210.33093525179856</v>
      </c>
      <c r="G911" s="12">
        <f t="shared" si="183"/>
        <v>5.1773983780246363E-2</v>
      </c>
      <c r="H911" s="12">
        <f t="shared" si="184"/>
        <v>8.0812179461317413E-2</v>
      </c>
      <c r="I911" s="13">
        <f t="shared" si="196"/>
        <v>156.08646188850969</v>
      </c>
      <c r="J911" s="13">
        <f t="shared" si="196"/>
        <v>178.54620364920541</v>
      </c>
      <c r="K911" s="12">
        <f t="shared" si="185"/>
        <v>7.1799955675587251E-2</v>
      </c>
      <c r="L911" s="12">
        <f t="shared" si="186"/>
        <v>0.12618139297333383</v>
      </c>
      <c r="M911" s="13">
        <f t="shared" si="197"/>
        <v>175.74021012416426</v>
      </c>
      <c r="N911" s="13">
        <f t="shared" si="197"/>
        <v>219.70595821511475</v>
      </c>
      <c r="O911" s="12">
        <f t="shared" si="187"/>
        <v>6.331894657948467E-2</v>
      </c>
      <c r="P911" s="12">
        <f t="shared" si="188"/>
        <v>0.10643817130132485</v>
      </c>
      <c r="Q911" s="13">
        <f t="shared" si="198"/>
        <v>168.09845559845559</v>
      </c>
      <c r="R911" s="13">
        <f t="shared" si="198"/>
        <v>218.19917276487431</v>
      </c>
      <c r="S911" s="12">
        <f t="shared" si="189"/>
        <v>6.4842996767302485E-2</v>
      </c>
      <c r="T911" s="12">
        <f t="shared" si="190"/>
        <v>0.11486516185716331</v>
      </c>
      <c r="U911" s="13">
        <f t="shared" si="199"/>
        <v>177.14351215038974</v>
      </c>
      <c r="V911" s="13">
        <f t="shared" si="199"/>
        <v>215.85780525502321</v>
      </c>
      <c r="W911" s="12">
        <f t="shared" si="191"/>
        <v>6.7221849559139374E-2</v>
      </c>
      <c r="X911" s="12">
        <f t="shared" si="192"/>
        <v>0.11826902029377316</v>
      </c>
      <c r="Y911" s="13">
        <f t="shared" si="179"/>
        <v>175.93836091898115</v>
      </c>
      <c r="Z911" s="13"/>
      <c r="AA911" s="12">
        <f t="shared" si="193"/>
        <v>6.2465471562459546E-2</v>
      </c>
      <c r="AB911" s="12">
        <f t="shared" si="194"/>
        <v>0.10643247679804002</v>
      </c>
      <c r="AC911" s="13">
        <f t="shared" si="180"/>
        <v>170.38609352627333</v>
      </c>
      <c r="AD911" s="13"/>
    </row>
    <row r="912" spans="1:30" x14ac:dyDescent="0.2">
      <c r="A912" s="2" t="s">
        <v>805</v>
      </c>
      <c r="B912" s="2" t="s">
        <v>806</v>
      </c>
      <c r="C912" s="12">
        <f t="shared" si="181"/>
        <v>1.2088631543883269E-2</v>
      </c>
      <c r="D912" s="12">
        <f t="shared" si="182"/>
        <v>1.7960026292430195E-2</v>
      </c>
      <c r="E912" s="13">
        <f t="shared" si="195"/>
        <v>148.5695566717624</v>
      </c>
      <c r="F912" s="13">
        <f t="shared" si="195"/>
        <v>184.69064748201438</v>
      </c>
      <c r="G912" s="12">
        <f t="shared" si="183"/>
        <v>1.4082523588227008E-2</v>
      </c>
      <c r="H912" s="12">
        <f t="shared" si="184"/>
        <v>2.0010320775535308E-2</v>
      </c>
      <c r="I912" s="13">
        <f t="shared" si="196"/>
        <v>142.09328782707621</v>
      </c>
      <c r="J912" s="13">
        <f t="shared" si="196"/>
        <v>174.54384932313124</v>
      </c>
      <c r="K912" s="12">
        <f t="shared" si="185"/>
        <v>1.6219658925741228E-2</v>
      </c>
      <c r="L912" s="12">
        <f t="shared" si="186"/>
        <v>2.5774850545031758E-2</v>
      </c>
      <c r="M912" s="13">
        <f t="shared" si="197"/>
        <v>158.91117478510029</v>
      </c>
      <c r="N912" s="13">
        <f t="shared" si="197"/>
        <v>203.50786690740264</v>
      </c>
      <c r="O912" s="12">
        <f t="shared" si="187"/>
        <v>7.7533403974879176E-3</v>
      </c>
      <c r="P912" s="12">
        <f t="shared" si="188"/>
        <v>1.1137942902086289E-2</v>
      </c>
      <c r="Q912" s="13">
        <f t="shared" si="198"/>
        <v>143.65347490347492</v>
      </c>
      <c r="R912" s="13">
        <f t="shared" si="198"/>
        <v>176.61469933184856</v>
      </c>
      <c r="S912" s="12">
        <f t="shared" si="189"/>
        <v>7.2782955555135446E-3</v>
      </c>
      <c r="T912" s="12">
        <f t="shared" si="190"/>
        <v>9.9463364984906568E-3</v>
      </c>
      <c r="U912" s="13">
        <f t="shared" si="199"/>
        <v>136.65749656121045</v>
      </c>
      <c r="V912" s="13">
        <f t="shared" si="199"/>
        <v>182.96754250386397</v>
      </c>
      <c r="W912" s="12">
        <f t="shared" si="191"/>
        <v>1.2432657920582747E-2</v>
      </c>
      <c r="X912" s="12">
        <f t="shared" si="192"/>
        <v>1.9556216155396679E-2</v>
      </c>
      <c r="Y912" s="13">
        <f t="shared" si="179"/>
        <v>157.29714659823955</v>
      </c>
      <c r="Z912" s="13"/>
      <c r="AA912" s="12">
        <f t="shared" si="193"/>
        <v>1.1994153192729116E-2</v>
      </c>
      <c r="AB912" s="12">
        <f t="shared" si="194"/>
        <v>1.7493883897159609E-2</v>
      </c>
      <c r="AC912" s="13">
        <f t="shared" si="180"/>
        <v>145.85343055118256</v>
      </c>
      <c r="AD912" s="13"/>
    </row>
    <row r="913" spans="1:30" x14ac:dyDescent="0.2">
      <c r="A913" s="2" t="s">
        <v>807</v>
      </c>
      <c r="B913" s="2" t="s">
        <v>808</v>
      </c>
      <c r="C913" s="12">
        <f t="shared" si="181"/>
        <v>8.8189445358234121E-3</v>
      </c>
      <c r="D913" s="12">
        <f t="shared" si="182"/>
        <v>1.1871582030752458E-2</v>
      </c>
      <c r="E913" s="13">
        <f t="shared" si="195"/>
        <v>134.61454466040621</v>
      </c>
      <c r="F913" s="13">
        <f t="shared" si="195"/>
        <v>165.29496402877697</v>
      </c>
      <c r="G913" s="12">
        <f t="shared" si="183"/>
        <v>1.2425756107259127E-2</v>
      </c>
      <c r="H913" s="12">
        <f t="shared" si="184"/>
        <v>1.6400867162277632E-2</v>
      </c>
      <c r="I913" s="13">
        <f t="shared" si="196"/>
        <v>131.99089874857793</v>
      </c>
      <c r="J913" s="13">
        <f t="shared" si="196"/>
        <v>163.15479693937613</v>
      </c>
      <c r="K913" s="12">
        <f t="shared" si="185"/>
        <v>9.08860198425155E-3</v>
      </c>
      <c r="L913" s="12">
        <f t="shared" si="186"/>
        <v>1.1909801263030682E-2</v>
      </c>
      <c r="M913" s="13">
        <f t="shared" si="197"/>
        <v>131.04106972301815</v>
      </c>
      <c r="N913" s="13">
        <f t="shared" si="197"/>
        <v>171.67913335052876</v>
      </c>
      <c r="O913" s="12">
        <f t="shared" si="187"/>
        <v>3.4890031788695632E-2</v>
      </c>
      <c r="P913" s="12">
        <f t="shared" si="188"/>
        <v>4.1423493339860645E-2</v>
      </c>
      <c r="Q913" s="13">
        <f t="shared" si="198"/>
        <v>118.72586872586872</v>
      </c>
      <c r="R913" s="13">
        <f t="shared" si="198"/>
        <v>145.40248170537703</v>
      </c>
      <c r="S913" s="12">
        <f t="shared" si="189"/>
        <v>7.8454354689301842E-3</v>
      </c>
      <c r="T913" s="12">
        <f t="shared" si="190"/>
        <v>9.5810716971552277E-3</v>
      </c>
      <c r="U913" s="13">
        <f t="shared" si="199"/>
        <v>122.12287941311327</v>
      </c>
      <c r="V913" s="13">
        <f t="shared" si="199"/>
        <v>146.12055641421949</v>
      </c>
      <c r="W913" s="12">
        <f t="shared" si="191"/>
        <v>9.6183886491614367E-3</v>
      </c>
      <c r="X913" s="12">
        <f t="shared" si="192"/>
        <v>1.2168149288676631E-2</v>
      </c>
      <c r="Y913" s="13">
        <f t="shared" si="179"/>
        <v>126.50922865065857</v>
      </c>
      <c r="Z913" s="13"/>
      <c r="AA913" s="12">
        <f t="shared" si="193"/>
        <v>8.5993969464999136E-3</v>
      </c>
      <c r="AB913" s="12">
        <f t="shared" si="194"/>
        <v>1.1784974180912663E-2</v>
      </c>
      <c r="AC913" s="13">
        <f t="shared" si="180"/>
        <v>137.04419338043616</v>
      </c>
      <c r="AD913" s="13"/>
    </row>
    <row r="914" spans="1:30" x14ac:dyDescent="0.2">
      <c r="A914" s="2" t="s">
        <v>809</v>
      </c>
      <c r="B914" s="2" t="s">
        <v>810</v>
      </c>
      <c r="C914" s="12">
        <f t="shared" si="181"/>
        <v>3.0847117571344031E-2</v>
      </c>
      <c r="D914" s="12">
        <f t="shared" si="182"/>
        <v>3.986749110880411E-2</v>
      </c>
      <c r="E914" s="13">
        <f t="shared" si="195"/>
        <v>129.24219261847566</v>
      </c>
      <c r="F914" s="13">
        <f t="shared" si="195"/>
        <v>161.81294964028777</v>
      </c>
      <c r="G914" s="12">
        <f t="shared" si="183"/>
        <v>3.6863076451535408E-2</v>
      </c>
      <c r="H914" s="12">
        <f t="shared" si="184"/>
        <v>4.616481747195697E-2</v>
      </c>
      <c r="I914" s="13">
        <f t="shared" si="196"/>
        <v>125.23321956769055</v>
      </c>
      <c r="J914" s="13">
        <f t="shared" si="196"/>
        <v>148.99941141848146</v>
      </c>
      <c r="K914" s="12">
        <f t="shared" si="185"/>
        <v>2.6916244337975744E-2</v>
      </c>
      <c r="L914" s="12">
        <f t="shared" si="186"/>
        <v>4.282947761897573E-2</v>
      </c>
      <c r="M914" s="13">
        <f t="shared" si="197"/>
        <v>159.1212989493792</v>
      </c>
      <c r="N914" s="13">
        <f t="shared" si="197"/>
        <v>220.11864843951508</v>
      </c>
      <c r="O914" s="12">
        <f t="shared" si="187"/>
        <v>5.168893598325279E-2</v>
      </c>
      <c r="P914" s="12">
        <f t="shared" si="188"/>
        <v>7.169594691885546E-2</v>
      </c>
      <c r="Q914" s="13">
        <f t="shared" si="198"/>
        <v>138.70656370656371</v>
      </c>
      <c r="R914" s="13">
        <f t="shared" si="198"/>
        <v>170.82405345211583</v>
      </c>
      <c r="S914" s="12">
        <f t="shared" si="189"/>
        <v>4.1968353592831353E-2</v>
      </c>
      <c r="T914" s="12">
        <f t="shared" si="190"/>
        <v>5.3956562803438385E-2</v>
      </c>
      <c r="U914" s="13">
        <f t="shared" si="199"/>
        <v>128.56487849610269</v>
      </c>
      <c r="V914" s="13">
        <f t="shared" si="199"/>
        <v>157.77434312210201</v>
      </c>
      <c r="W914" s="12">
        <f t="shared" si="191"/>
        <v>3.4127467873691322E-2</v>
      </c>
      <c r="X914" s="12">
        <f t="shared" si="192"/>
        <v>4.7586414679262799E-2</v>
      </c>
      <c r="Y914" s="13">
        <f t="shared" si="179"/>
        <v>139.43728510824241</v>
      </c>
      <c r="Z914" s="13"/>
      <c r="AA914" s="12">
        <f t="shared" si="193"/>
        <v>2.9946250344978654E-2</v>
      </c>
      <c r="AB914" s="12">
        <f t="shared" si="194"/>
        <v>3.76132996711031E-2</v>
      </c>
      <c r="AC914" s="13">
        <f t="shared" si="180"/>
        <v>125.60270230095787</v>
      </c>
      <c r="AD914" s="13"/>
    </row>
    <row r="915" spans="1:30" x14ac:dyDescent="0.2">
      <c r="A915" s="2" t="s">
        <v>811</v>
      </c>
      <c r="B915" s="2" t="s">
        <v>812</v>
      </c>
      <c r="C915" s="12">
        <f t="shared" si="181"/>
        <v>6.1724936429148725E-2</v>
      </c>
      <c r="D915" s="12">
        <f t="shared" si="182"/>
        <v>0.14128391760513381</v>
      </c>
      <c r="E915" s="13">
        <f t="shared" si="195"/>
        <v>228.89277134745578</v>
      </c>
      <c r="F915" s="13">
        <f t="shared" si="195"/>
        <v>298.47482014388487</v>
      </c>
      <c r="G915" s="12">
        <f t="shared" si="183"/>
        <v>9.6506705766379208E-2</v>
      </c>
      <c r="H915" s="12">
        <f t="shared" si="184"/>
        <v>0.19327691107068709</v>
      </c>
      <c r="I915" s="13">
        <f t="shared" si="196"/>
        <v>200.27303754266211</v>
      </c>
      <c r="J915" s="13">
        <f t="shared" si="196"/>
        <v>264.21424367274869</v>
      </c>
      <c r="K915" s="12">
        <f t="shared" si="185"/>
        <v>0.14520789477915744</v>
      </c>
      <c r="L915" s="12">
        <f t="shared" si="186"/>
        <v>0.31121921287911114</v>
      </c>
      <c r="M915" s="13">
        <f t="shared" si="197"/>
        <v>214.32664756446994</v>
      </c>
      <c r="N915" s="13">
        <f t="shared" si="197"/>
        <v>289.4763992777921</v>
      </c>
      <c r="O915" s="12">
        <f t="shared" si="187"/>
        <v>0.11113121236399348</v>
      </c>
      <c r="P915" s="12">
        <f t="shared" si="188"/>
        <v>0.25216380064156152</v>
      </c>
      <c r="Q915" s="13">
        <f t="shared" si="198"/>
        <v>226.90637065637068</v>
      </c>
      <c r="R915" s="13">
        <f t="shared" si="198"/>
        <v>298.4727966910595</v>
      </c>
      <c r="S915" s="12">
        <f t="shared" si="189"/>
        <v>6.8812976161218981E-2</v>
      </c>
      <c r="T915" s="12">
        <f t="shared" si="190"/>
        <v>0.16567489125289353</v>
      </c>
      <c r="U915" s="13">
        <f t="shared" si="199"/>
        <v>240.76111875286568</v>
      </c>
      <c r="V915" s="13">
        <f t="shared" si="199"/>
        <v>329.18083462132921</v>
      </c>
      <c r="W915" s="12">
        <f t="shared" si="191"/>
        <v>0.11128831903696418</v>
      </c>
      <c r="X915" s="12">
        <f t="shared" si="192"/>
        <v>0.25072478539510357</v>
      </c>
      <c r="Y915" s="13">
        <f t="shared" si="179"/>
        <v>225.292993518777</v>
      </c>
      <c r="Z915" s="13"/>
      <c r="AA915" s="12">
        <f t="shared" si="193"/>
        <v>4.8113576999870962E-2</v>
      </c>
      <c r="AB915" s="12">
        <f t="shared" si="194"/>
        <v>0.10932341626646623</v>
      </c>
      <c r="AC915" s="13">
        <f t="shared" si="180"/>
        <v>227.21947334483036</v>
      </c>
      <c r="AD915" s="13"/>
    </row>
    <row r="916" spans="1:30" x14ac:dyDescent="0.2">
      <c r="A916" s="2" t="s">
        <v>455</v>
      </c>
      <c r="B916" s="2" t="s">
        <v>456</v>
      </c>
      <c r="C916" s="12">
        <f t="shared" si="181"/>
        <v>1.8958044389455031E-3</v>
      </c>
      <c r="D916" s="12">
        <f t="shared" si="182"/>
        <v>3.2032843293560514E-3</v>
      </c>
      <c r="E916" s="13">
        <f t="shared" si="195"/>
        <v>168.96702336754748</v>
      </c>
      <c r="F916" s="13">
        <f t="shared" si="195"/>
        <v>212.9496402877698</v>
      </c>
      <c r="G916" s="12" t="str">
        <f t="shared" si="183"/>
        <v xml:space="preserve"> </v>
      </c>
      <c r="H916" s="12" t="str">
        <f t="shared" si="184"/>
        <v xml:space="preserve"> </v>
      </c>
      <c r="I916" s="13" t="str">
        <f t="shared" si="196"/>
        <v xml:space="preserve"> </v>
      </c>
      <c r="J916" s="13" t="str">
        <f t="shared" si="196"/>
        <v xml:space="preserve"> </v>
      </c>
      <c r="K916" s="12">
        <f t="shared" si="185"/>
        <v>1.2584218132040607E-3</v>
      </c>
      <c r="L916" s="12">
        <f t="shared" si="186"/>
        <v>1.8319833120206584E-3</v>
      </c>
      <c r="M916" s="13">
        <f t="shared" si="197"/>
        <v>145.57784145176694</v>
      </c>
      <c r="N916" s="13">
        <f t="shared" si="197"/>
        <v>190.32757286561775</v>
      </c>
      <c r="O916" s="12" t="str">
        <f t="shared" si="187"/>
        <v xml:space="preserve"> </v>
      </c>
      <c r="P916" s="12" t="str">
        <f t="shared" si="188"/>
        <v xml:space="preserve"> </v>
      </c>
      <c r="Q916" s="13" t="str">
        <f t="shared" si="198"/>
        <v xml:space="preserve"> </v>
      </c>
      <c r="R916" s="13" t="str">
        <f t="shared" si="198"/>
        <v xml:space="preserve"> </v>
      </c>
      <c r="S916" s="12">
        <f t="shared" si="189"/>
        <v>1.6068964213471462E-3</v>
      </c>
      <c r="T916" s="12">
        <f t="shared" si="190"/>
        <v>3.039178238448867E-3</v>
      </c>
      <c r="U916" s="13">
        <f t="shared" si="199"/>
        <v>189.1334250343879</v>
      </c>
      <c r="V916" s="13">
        <f t="shared" si="199"/>
        <v>266.21329211746524</v>
      </c>
      <c r="W916" s="12" t="str">
        <f t="shared" si="191"/>
        <v xml:space="preserve"> </v>
      </c>
      <c r="X916" s="12" t="str">
        <f t="shared" si="192"/>
        <v xml:space="preserve"> </v>
      </c>
      <c r="Y916" s="13" t="str">
        <f t="shared" si="179"/>
        <v xml:space="preserve"> </v>
      </c>
      <c r="Z916" s="13"/>
      <c r="AA916" s="12" t="str">
        <f t="shared" si="193"/>
        <v xml:space="preserve"> </v>
      </c>
      <c r="AB916" s="12" t="str">
        <f t="shared" si="194"/>
        <v xml:space="preserve"> </v>
      </c>
      <c r="AC916" s="13" t="str">
        <f t="shared" si="180"/>
        <v xml:space="preserve"> </v>
      </c>
      <c r="AD916" s="13"/>
    </row>
    <row r="917" spans="1:30" x14ac:dyDescent="0.2">
      <c r="A917" s="2" t="s">
        <v>813</v>
      </c>
      <c r="B917" s="2" t="s">
        <v>814</v>
      </c>
      <c r="C917" s="12">
        <f t="shared" si="181"/>
        <v>1.4437279958123446E-2</v>
      </c>
      <c r="D917" s="12">
        <f t="shared" si="182"/>
        <v>2.8754748464312255E-2</v>
      </c>
      <c r="E917" s="13">
        <f t="shared" si="195"/>
        <v>199.1701244813278</v>
      </c>
      <c r="F917" s="13">
        <f t="shared" si="195"/>
        <v>250.24460431654677</v>
      </c>
      <c r="G917" s="12">
        <f t="shared" si="183"/>
        <v>1.1597372366775185E-2</v>
      </c>
      <c r="H917" s="12">
        <f t="shared" si="184"/>
        <v>1.8257615336909557E-2</v>
      </c>
      <c r="I917" s="13">
        <f t="shared" si="196"/>
        <v>157.42889647326507</v>
      </c>
      <c r="J917" s="13">
        <f t="shared" si="196"/>
        <v>201.17716303708062</v>
      </c>
      <c r="K917" s="12">
        <f t="shared" si="185"/>
        <v>3.7822566719077605E-2</v>
      </c>
      <c r="L917" s="12">
        <f t="shared" si="186"/>
        <v>7.3383726870233271E-2</v>
      </c>
      <c r="M917" s="13">
        <f t="shared" si="197"/>
        <v>194.02101241642788</v>
      </c>
      <c r="N917" s="13">
        <f t="shared" si="197"/>
        <v>250.83827701831311</v>
      </c>
      <c r="O917" s="12" t="str">
        <f t="shared" si="187"/>
        <v xml:space="preserve"> </v>
      </c>
      <c r="P917" s="12" t="str">
        <f t="shared" si="188"/>
        <v xml:space="preserve"> </v>
      </c>
      <c r="Q917" s="13" t="str">
        <f t="shared" si="198"/>
        <v xml:space="preserve"> </v>
      </c>
      <c r="R917" s="13" t="str">
        <f t="shared" si="198"/>
        <v xml:space="preserve"> </v>
      </c>
      <c r="S917" s="12">
        <f t="shared" si="189"/>
        <v>1.3516834603096583E-2</v>
      </c>
      <c r="T917" s="12">
        <f t="shared" si="190"/>
        <v>2.916252417463135E-2</v>
      </c>
      <c r="U917" s="13">
        <f t="shared" si="199"/>
        <v>215.74965612104538</v>
      </c>
      <c r="V917" s="13">
        <f t="shared" si="199"/>
        <v>267.44976816074188</v>
      </c>
      <c r="W917" s="12" t="str">
        <f t="shared" si="191"/>
        <v xml:space="preserve"> </v>
      </c>
      <c r="X917" s="12" t="str">
        <f t="shared" si="192"/>
        <v xml:space="preserve"> </v>
      </c>
      <c r="Y917" s="13" t="str">
        <f t="shared" si="179"/>
        <v xml:space="preserve"> </v>
      </c>
      <c r="Z917" s="13"/>
      <c r="AA917" s="12" t="str">
        <f t="shared" si="193"/>
        <v xml:space="preserve"> </v>
      </c>
      <c r="AB917" s="12" t="str">
        <f t="shared" si="194"/>
        <v xml:space="preserve"> </v>
      </c>
      <c r="AC917" s="13" t="str">
        <f t="shared" si="180"/>
        <v xml:space="preserve"> </v>
      </c>
      <c r="AD917" s="13"/>
    </row>
    <row r="918" spans="1:30" x14ac:dyDescent="0.2">
      <c r="A918" s="2" t="s">
        <v>815</v>
      </c>
      <c r="B918" s="2" t="s">
        <v>816</v>
      </c>
      <c r="C918" s="12">
        <f t="shared" si="181"/>
        <v>2.4706860279212851E-2</v>
      </c>
      <c r="D918" s="12">
        <f t="shared" si="182"/>
        <v>5.5181712180718462E-2</v>
      </c>
      <c r="E918" s="13">
        <f t="shared" si="195"/>
        <v>223.34570867001528</v>
      </c>
      <c r="F918" s="13">
        <f t="shared" si="195"/>
        <v>271.51079136690646</v>
      </c>
      <c r="G918" s="12">
        <f t="shared" si="183"/>
        <v>1.2839947977501097E-2</v>
      </c>
      <c r="H918" s="12">
        <f t="shared" si="184"/>
        <v>2.6959508517947695E-2</v>
      </c>
      <c r="I918" s="13">
        <f t="shared" si="196"/>
        <v>209.96587030716722</v>
      </c>
      <c r="J918" s="13">
        <f t="shared" si="196"/>
        <v>263.47851677457328</v>
      </c>
      <c r="K918" s="12">
        <f t="shared" si="185"/>
        <v>1.5450623373227635E-2</v>
      </c>
      <c r="L918" s="12">
        <f t="shared" si="186"/>
        <v>2.967050941185433E-2</v>
      </c>
      <c r="M918" s="13">
        <f t="shared" si="197"/>
        <v>192.03438395415472</v>
      </c>
      <c r="N918" s="13">
        <f t="shared" si="197"/>
        <v>244.95744132060872</v>
      </c>
      <c r="O918" s="12">
        <f t="shared" si="187"/>
        <v>1.5506680794975835E-2</v>
      </c>
      <c r="P918" s="12">
        <f t="shared" si="188"/>
        <v>4.0143743139116984E-2</v>
      </c>
      <c r="Q918" s="13">
        <f t="shared" si="198"/>
        <v>258.88030888030886</v>
      </c>
      <c r="R918" s="13">
        <f t="shared" si="198"/>
        <v>305.09067769646833</v>
      </c>
      <c r="S918" s="12">
        <f t="shared" si="189"/>
        <v>5.6713991341663987E-2</v>
      </c>
      <c r="T918" s="12">
        <f t="shared" si="190"/>
        <v>0.15693211267626878</v>
      </c>
      <c r="U918" s="13">
        <f t="shared" si="199"/>
        <v>276.7079321412196</v>
      </c>
      <c r="V918" s="13">
        <f t="shared" si="199"/>
        <v>338.70170015455949</v>
      </c>
      <c r="W918" s="12">
        <f t="shared" si="191"/>
        <v>3.0778843677316599E-2</v>
      </c>
      <c r="X918" s="12">
        <f t="shared" si="192"/>
        <v>7.3258449392849048E-2</v>
      </c>
      <c r="Y918" s="13">
        <f t="shared" si="179"/>
        <v>238.01559980903079</v>
      </c>
      <c r="Z918" s="13"/>
      <c r="AA918" s="12">
        <f t="shared" si="193"/>
        <v>2.3039339941987824E-2</v>
      </c>
      <c r="AB918" s="12">
        <f t="shared" si="194"/>
        <v>4.9902682550070798E-2</v>
      </c>
      <c r="AC918" s="13">
        <f t="shared" si="180"/>
        <v>216.59770929082103</v>
      </c>
      <c r="AD918" s="13"/>
    </row>
    <row r="919" spans="1:30" x14ac:dyDescent="0.2">
      <c r="A919" s="2" t="s">
        <v>817</v>
      </c>
      <c r="B919" s="2" t="s">
        <v>818</v>
      </c>
      <c r="C919" s="12">
        <f t="shared" si="181"/>
        <v>0.19810005088738231</v>
      </c>
      <c r="D919" s="12">
        <f t="shared" si="182"/>
        <v>0.36401262899463527</v>
      </c>
      <c r="E919" s="13">
        <f t="shared" si="195"/>
        <v>183.7519108975759</v>
      </c>
      <c r="F919" s="13">
        <f t="shared" si="195"/>
        <v>228.31654676258992</v>
      </c>
      <c r="G919" s="12">
        <f t="shared" si="183"/>
        <v>0.19467017901372632</v>
      </c>
      <c r="H919" s="12">
        <f t="shared" si="184"/>
        <v>0.38437947974541908</v>
      </c>
      <c r="I919" s="13">
        <f t="shared" si="196"/>
        <v>197.45164960182024</v>
      </c>
      <c r="J919" s="13">
        <f t="shared" si="196"/>
        <v>241.08298999411417</v>
      </c>
      <c r="K919" s="12">
        <f t="shared" si="185"/>
        <v>0.2439940071156762</v>
      </c>
      <c r="L919" s="12">
        <f t="shared" si="186"/>
        <v>0.44627366153440301</v>
      </c>
      <c r="M919" s="13">
        <f t="shared" si="197"/>
        <v>182.90353390639925</v>
      </c>
      <c r="N919" s="13">
        <f t="shared" si="197"/>
        <v>242.14598916688161</v>
      </c>
      <c r="O919" s="12">
        <f t="shared" si="187"/>
        <v>0.1834957227405474</v>
      </c>
      <c r="P919" s="12">
        <f t="shared" si="188"/>
        <v>0.36712428504871586</v>
      </c>
      <c r="Q919" s="13">
        <f t="shared" si="198"/>
        <v>200.07239382239385</v>
      </c>
      <c r="R919" s="13">
        <f t="shared" si="198"/>
        <v>246.48425071587656</v>
      </c>
      <c r="S919" s="12">
        <f t="shared" si="189"/>
        <v>0.21806529670869804</v>
      </c>
      <c r="T919" s="12">
        <f t="shared" si="190"/>
        <v>0.47387458677252381</v>
      </c>
      <c r="U919" s="13">
        <f t="shared" si="199"/>
        <v>217.30857404860154</v>
      </c>
      <c r="V919" s="13">
        <f t="shared" si="199"/>
        <v>262.78207109737252</v>
      </c>
      <c r="W919" s="12">
        <f t="shared" si="191"/>
        <v>0.22831204760176163</v>
      </c>
      <c r="X919" s="12">
        <f t="shared" si="192"/>
        <v>0.44896658416702162</v>
      </c>
      <c r="Y919" s="13">
        <f t="shared" si="179"/>
        <v>196.64603286732446</v>
      </c>
      <c r="Z919" s="13"/>
      <c r="AA919" s="12">
        <f t="shared" si="193"/>
        <v>0.18980307185329331</v>
      </c>
      <c r="AB919" s="12">
        <f t="shared" si="194"/>
        <v>0.33920314920119182</v>
      </c>
      <c r="AC919" s="13">
        <f t="shared" si="180"/>
        <v>178.71320305257024</v>
      </c>
      <c r="AD919" s="13"/>
    </row>
    <row r="920" spans="1:30" x14ac:dyDescent="0.2">
      <c r="A920" s="2" t="s">
        <v>819</v>
      </c>
      <c r="B920" s="2" t="s">
        <v>820</v>
      </c>
      <c r="C920" s="12">
        <f t="shared" si="181"/>
        <v>6.1080209413474952E-2</v>
      </c>
      <c r="D920" s="12">
        <f t="shared" si="182"/>
        <v>0.13870103024269764</v>
      </c>
      <c r="E920" s="13">
        <f t="shared" si="195"/>
        <v>227.08014850404018</v>
      </c>
      <c r="F920" s="13">
        <f t="shared" si="195"/>
        <v>290.41726618705036</v>
      </c>
      <c r="G920" s="12">
        <f t="shared" si="183"/>
        <v>0.11266018870581607</v>
      </c>
      <c r="H920" s="12">
        <f t="shared" si="184"/>
        <v>0.24170032293677812</v>
      </c>
      <c r="I920" s="13">
        <f t="shared" si="196"/>
        <v>214.53924914675767</v>
      </c>
      <c r="J920" s="13">
        <f t="shared" si="196"/>
        <v>271.86580341377282</v>
      </c>
      <c r="K920" s="12">
        <f t="shared" si="185"/>
        <v>0.15632395412912667</v>
      </c>
      <c r="L920" s="12">
        <f t="shared" si="186"/>
        <v>0.34209115921743555</v>
      </c>
      <c r="M920" s="13">
        <f t="shared" si="197"/>
        <v>218.83476599808978</v>
      </c>
      <c r="N920" s="13">
        <f t="shared" si="197"/>
        <v>292.1588857363941</v>
      </c>
      <c r="O920" s="12">
        <f t="shared" si="187"/>
        <v>0.11371565916315612</v>
      </c>
      <c r="P920" s="12">
        <f t="shared" si="188"/>
        <v>0.27095280371066688</v>
      </c>
      <c r="Q920" s="13">
        <f t="shared" si="198"/>
        <v>238.27220077220076</v>
      </c>
      <c r="R920" s="13">
        <f t="shared" si="198"/>
        <v>303.11804008908683</v>
      </c>
      <c r="S920" s="12">
        <f t="shared" si="189"/>
        <v>8.5449080288107077E-2</v>
      </c>
      <c r="T920" s="12">
        <f t="shared" si="190"/>
        <v>0.19238776192331489</v>
      </c>
      <c r="U920" s="13">
        <f t="shared" si="199"/>
        <v>225.14901421366343</v>
      </c>
      <c r="V920" s="13">
        <f t="shared" si="199"/>
        <v>298.26893353941267</v>
      </c>
      <c r="W920" s="12">
        <f t="shared" si="191"/>
        <v>0.12468281582246306</v>
      </c>
      <c r="X920" s="12">
        <f t="shared" si="192"/>
        <v>0.28126716930307888</v>
      </c>
      <c r="Y920" s="13">
        <f t="shared" si="179"/>
        <v>225.58615431301905</v>
      </c>
      <c r="Z920" s="13"/>
      <c r="AA920" s="12">
        <f t="shared" si="193"/>
        <v>4.3613323762794781E-2</v>
      </c>
      <c r="AB920" s="12">
        <f t="shared" si="194"/>
        <v>9.7066809221785899E-2</v>
      </c>
      <c r="AC920" s="13">
        <f t="shared" si="180"/>
        <v>222.56228337403323</v>
      </c>
      <c r="AD920" s="13"/>
    </row>
    <row r="921" spans="1:30" x14ac:dyDescent="0.2">
      <c r="A921" s="2" t="s">
        <v>821</v>
      </c>
      <c r="B921" s="2" t="s">
        <v>822</v>
      </c>
      <c r="C921" s="12">
        <f t="shared" si="181"/>
        <v>0.12323496385307285</v>
      </c>
      <c r="D921" s="12">
        <f t="shared" si="182"/>
        <v>0.24708892839813537</v>
      </c>
      <c r="E921" s="13">
        <f t="shared" si="195"/>
        <v>200.50229307709108</v>
      </c>
      <c r="F921" s="13">
        <f t="shared" si="195"/>
        <v>253.00719424460434</v>
      </c>
      <c r="G921" s="12">
        <f t="shared" si="183"/>
        <v>0.19094245218154859</v>
      </c>
      <c r="H921" s="12">
        <f t="shared" si="184"/>
        <v>0.42320146227541861</v>
      </c>
      <c r="I921" s="13">
        <f t="shared" si="196"/>
        <v>221.63822525597269</v>
      </c>
      <c r="J921" s="13">
        <f t="shared" si="196"/>
        <v>280.75338434373162</v>
      </c>
      <c r="K921" s="12">
        <f t="shared" si="185"/>
        <v>0.16855861064638836</v>
      </c>
      <c r="L921" s="12">
        <f t="shared" si="186"/>
        <v>0.34542440783466172</v>
      </c>
      <c r="M921" s="13">
        <f t="shared" si="197"/>
        <v>204.92836676217766</v>
      </c>
      <c r="N921" s="13">
        <f t="shared" si="197"/>
        <v>271.11168429197835</v>
      </c>
      <c r="O921" s="12">
        <f t="shared" si="187"/>
        <v>0.10079342516734294</v>
      </c>
      <c r="P921" s="12">
        <f t="shared" si="188"/>
        <v>0.2174209525991502</v>
      </c>
      <c r="Q921" s="13">
        <f t="shared" si="198"/>
        <v>215.70945945945948</v>
      </c>
      <c r="R921" s="13">
        <f t="shared" si="198"/>
        <v>270.12408526885145</v>
      </c>
      <c r="S921" s="12">
        <f t="shared" si="189"/>
        <v>0.11191560958088359</v>
      </c>
      <c r="T921" s="12">
        <f t="shared" si="190"/>
        <v>0.24271473329554308</v>
      </c>
      <c r="U921" s="13">
        <f t="shared" si="199"/>
        <v>216.87299403943143</v>
      </c>
      <c r="V921" s="13">
        <f t="shared" si="199"/>
        <v>271.49922720247292</v>
      </c>
      <c r="W921" s="12">
        <f t="shared" si="191"/>
        <v>0.14726821731716067</v>
      </c>
      <c r="X921" s="12">
        <f t="shared" si="192"/>
        <v>0.31335066627759822</v>
      </c>
      <c r="Y921" s="13">
        <f t="shared" si="179"/>
        <v>212.77548678596284</v>
      </c>
      <c r="Z921" s="13"/>
      <c r="AA921" s="12">
        <f t="shared" si="193"/>
        <v>0.11663482411396128</v>
      </c>
      <c r="AB921" s="12">
        <f t="shared" si="194"/>
        <v>0.22773821960931939</v>
      </c>
      <c r="AC921" s="13">
        <f t="shared" si="180"/>
        <v>195.25748106483314</v>
      </c>
      <c r="AD921" s="13"/>
    </row>
    <row r="922" spans="1:30" x14ac:dyDescent="0.2">
      <c r="A922" s="2" t="s">
        <v>823</v>
      </c>
      <c r="B922" s="2" t="s">
        <v>824</v>
      </c>
      <c r="C922" s="12">
        <f t="shared" si="181"/>
        <v>0.10358614051825307</v>
      </c>
      <c r="D922" s="12">
        <f t="shared" si="182"/>
        <v>0.21547455523834033</v>
      </c>
      <c r="E922" s="13">
        <f t="shared" si="195"/>
        <v>208.01485040401832</v>
      </c>
      <c r="F922" s="13">
        <f t="shared" si="195"/>
        <v>264.23021582733816</v>
      </c>
      <c r="G922" s="12">
        <f t="shared" si="183"/>
        <v>0.16029225378364273</v>
      </c>
      <c r="H922" s="12">
        <f t="shared" si="184"/>
        <v>0.32317398424956961</v>
      </c>
      <c r="I922" s="13">
        <f t="shared" si="196"/>
        <v>201.61547212741752</v>
      </c>
      <c r="J922" s="13">
        <f t="shared" si="196"/>
        <v>256.91583284284872</v>
      </c>
      <c r="K922" s="12">
        <f t="shared" si="185"/>
        <v>0.2107157413887244</v>
      </c>
      <c r="L922" s="12">
        <f t="shared" si="186"/>
        <v>0.43250060004237706</v>
      </c>
      <c r="M922" s="13">
        <f t="shared" si="197"/>
        <v>205.25310410697227</v>
      </c>
      <c r="N922" s="13">
        <f t="shared" si="197"/>
        <v>270.59582151147794</v>
      </c>
      <c r="O922" s="12">
        <f t="shared" si="187"/>
        <v>0.17832682914222212</v>
      </c>
      <c r="P922" s="12">
        <f t="shared" si="188"/>
        <v>0.42486022782846494</v>
      </c>
      <c r="Q922" s="13">
        <f t="shared" si="198"/>
        <v>238.2480694980695</v>
      </c>
      <c r="R922" s="13">
        <f t="shared" si="198"/>
        <v>310.05408845052494</v>
      </c>
      <c r="S922" s="12">
        <f t="shared" si="189"/>
        <v>0.11002514320282815</v>
      </c>
      <c r="T922" s="12">
        <f t="shared" si="190"/>
        <v>0.23710140901113813</v>
      </c>
      <c r="U922" s="13">
        <f t="shared" si="199"/>
        <v>215.49747822099957</v>
      </c>
      <c r="V922" s="13">
        <f t="shared" si="199"/>
        <v>277.68160741885623</v>
      </c>
      <c r="W922" s="12">
        <f t="shared" si="191"/>
        <v>0.16753808080372681</v>
      </c>
      <c r="X922" s="12">
        <f t="shared" si="192"/>
        <v>0.3568452789667344</v>
      </c>
      <c r="Y922" s="13">
        <f t="shared" si="179"/>
        <v>212.99353392067545</v>
      </c>
      <c r="Z922" s="13"/>
      <c r="AA922" s="12">
        <f t="shared" si="193"/>
        <v>8.6023318942632238E-2</v>
      </c>
      <c r="AB922" s="12">
        <f t="shared" si="194"/>
        <v>0.1741894366513709</v>
      </c>
      <c r="AC922" s="13">
        <f t="shared" si="180"/>
        <v>202.49095104960486</v>
      </c>
      <c r="AD922" s="13"/>
    </row>
    <row r="923" spans="1:30" x14ac:dyDescent="0.2">
      <c r="A923" s="2" t="s">
        <v>825</v>
      </c>
      <c r="B923" s="2" t="s">
        <v>826</v>
      </c>
      <c r="C923" s="12">
        <f t="shared" si="181"/>
        <v>3.9029010413108835E-2</v>
      </c>
      <c r="D923" s="12">
        <f t="shared" si="182"/>
        <v>7.256890034007614E-2</v>
      </c>
      <c r="E923" s="13">
        <f t="shared" si="195"/>
        <v>185.93579384145011</v>
      </c>
      <c r="F923" s="13">
        <f t="shared" si="195"/>
        <v>232.77697841726618</v>
      </c>
      <c r="G923" s="12">
        <f t="shared" si="183"/>
        <v>3.0236006527663874E-2</v>
      </c>
      <c r="H923" s="12">
        <f t="shared" si="184"/>
        <v>5.239531870641366E-2</v>
      </c>
      <c r="I923" s="13">
        <f t="shared" si="196"/>
        <v>173.28782707622298</v>
      </c>
      <c r="J923" s="13">
        <f t="shared" si="196"/>
        <v>216.24484991171275</v>
      </c>
      <c r="K923" s="12">
        <f t="shared" si="185"/>
        <v>4.2996078617805411E-2</v>
      </c>
      <c r="L923" s="12">
        <f t="shared" si="186"/>
        <v>7.6809804629172154E-2</v>
      </c>
      <c r="M923" s="13">
        <f t="shared" si="197"/>
        <v>178.64374403056351</v>
      </c>
      <c r="N923" s="13">
        <f t="shared" si="197"/>
        <v>226.51534691771991</v>
      </c>
      <c r="O923" s="12">
        <f t="shared" si="187"/>
        <v>8.7871191171529736E-2</v>
      </c>
      <c r="P923" s="12">
        <f t="shared" si="188"/>
        <v>0.19315122596077811</v>
      </c>
      <c r="Q923" s="13">
        <f t="shared" si="198"/>
        <v>219.81177606177607</v>
      </c>
      <c r="R923" s="13">
        <f t="shared" si="198"/>
        <v>280.97359210944956</v>
      </c>
      <c r="S923" s="12">
        <f t="shared" si="189"/>
        <v>3.1381741875720737E-2</v>
      </c>
      <c r="T923" s="12">
        <f t="shared" si="190"/>
        <v>7.2224050135341694E-2</v>
      </c>
      <c r="U923" s="13">
        <f t="shared" si="199"/>
        <v>230.14672168729939</v>
      </c>
      <c r="V923" s="13">
        <f t="shared" si="199"/>
        <v>283.77125193199385</v>
      </c>
      <c r="W923" s="12">
        <f t="shared" si="191"/>
        <v>3.8758543889954235E-2</v>
      </c>
      <c r="X923" s="12">
        <f t="shared" si="192"/>
        <v>7.6086079028699127E-2</v>
      </c>
      <c r="Y923" s="13">
        <f t="shared" si="179"/>
        <v>196.307888254852</v>
      </c>
      <c r="Z923" s="13"/>
      <c r="AA923" s="12">
        <f t="shared" si="193"/>
        <v>3.9103287366507568E-2</v>
      </c>
      <c r="AB923" s="12">
        <f t="shared" si="194"/>
        <v>7.1541763069913056E-2</v>
      </c>
      <c r="AC923" s="13">
        <f t="shared" si="180"/>
        <v>182.95587887372719</v>
      </c>
      <c r="AD923" s="13"/>
    </row>
    <row r="924" spans="1:30" x14ac:dyDescent="0.2">
      <c r="A924" s="2" t="s">
        <v>827</v>
      </c>
      <c r="B924" s="2" t="s">
        <v>828</v>
      </c>
      <c r="C924" s="12">
        <f t="shared" si="181"/>
        <v>1.8029330474020187E-2</v>
      </c>
      <c r="D924" s="12">
        <f t="shared" si="182"/>
        <v>3.1404660375799302E-2</v>
      </c>
      <c r="E924" s="13">
        <f t="shared" si="195"/>
        <v>174.18650360340686</v>
      </c>
      <c r="F924" s="13">
        <f t="shared" si="195"/>
        <v>221.09352517985613</v>
      </c>
      <c r="G924" s="12">
        <f t="shared" si="183"/>
        <v>1.9052826031130662E-2</v>
      </c>
      <c r="H924" s="12">
        <f t="shared" si="184"/>
        <v>3.2456998519926117E-2</v>
      </c>
      <c r="I924" s="13">
        <f t="shared" si="196"/>
        <v>170.35267349260522</v>
      </c>
      <c r="J924" s="13">
        <f t="shared" si="196"/>
        <v>212.44849911712774</v>
      </c>
      <c r="K924" s="12">
        <f t="shared" si="185"/>
        <v>1.8247116291458882E-2</v>
      </c>
      <c r="L924" s="12">
        <f t="shared" si="186"/>
        <v>3.0861502892946889E-2</v>
      </c>
      <c r="M924" s="13">
        <f t="shared" si="197"/>
        <v>169.1308500477555</v>
      </c>
      <c r="N924" s="13">
        <f t="shared" si="197"/>
        <v>238.07067320092855</v>
      </c>
      <c r="O924" s="12">
        <f t="shared" si="187"/>
        <v>3.1013361589951671E-2</v>
      </c>
      <c r="P924" s="12">
        <f t="shared" si="188"/>
        <v>5.7798308773937448E-2</v>
      </c>
      <c r="Q924" s="13">
        <f t="shared" si="198"/>
        <v>186.36583011583014</v>
      </c>
      <c r="R924" s="13">
        <f t="shared" si="198"/>
        <v>232.16671969455933</v>
      </c>
      <c r="S924" s="12">
        <f t="shared" si="189"/>
        <v>1.8337523867138023E-2</v>
      </c>
      <c r="T924" s="12">
        <f t="shared" si="190"/>
        <v>3.8449104376167893E-2</v>
      </c>
      <c r="U924" s="13">
        <f t="shared" si="199"/>
        <v>209.67446125630445</v>
      </c>
      <c r="V924" s="13">
        <f t="shared" si="199"/>
        <v>266.58423493044825</v>
      </c>
      <c r="W924" s="12">
        <f t="shared" si="191"/>
        <v>1.870242237336946E-2</v>
      </c>
      <c r="X924" s="12">
        <f t="shared" si="192"/>
        <v>3.4224336781666254E-2</v>
      </c>
      <c r="Y924" s="13">
        <f t="shared" si="179"/>
        <v>182.99413893249778</v>
      </c>
      <c r="Z924" s="13"/>
      <c r="AA924" s="12">
        <f t="shared" si="193"/>
        <v>1.7844482400928147E-2</v>
      </c>
      <c r="AB924" s="12">
        <f t="shared" si="194"/>
        <v>3.0581217786534866E-2</v>
      </c>
      <c r="AC924" s="13">
        <f t="shared" si="180"/>
        <v>171.37632294083375</v>
      </c>
      <c r="AD924" s="13"/>
    </row>
    <row r="925" spans="1:30" x14ac:dyDescent="0.2">
      <c r="A925" s="2" t="s">
        <v>829</v>
      </c>
      <c r="B925" s="2" t="s">
        <v>830</v>
      </c>
      <c r="C925" s="12">
        <f t="shared" si="181"/>
        <v>0.16895685471460467</v>
      </c>
      <c r="D925" s="12">
        <f t="shared" si="182"/>
        <v>0.30293421646798524</v>
      </c>
      <c r="E925" s="13">
        <f t="shared" si="195"/>
        <v>179.29678969207251</v>
      </c>
      <c r="F925" s="13">
        <f t="shared" si="195"/>
        <v>226.93525179856113</v>
      </c>
      <c r="G925" s="12">
        <f t="shared" si="183"/>
        <v>0.20378240015904969</v>
      </c>
      <c r="H925" s="12">
        <f t="shared" si="184"/>
        <v>0.417394577072074</v>
      </c>
      <c r="I925" s="13">
        <f t="shared" si="196"/>
        <v>204.82366325369736</v>
      </c>
      <c r="J925" s="13">
        <f t="shared" si="196"/>
        <v>257.12183637433787</v>
      </c>
      <c r="K925" s="12">
        <f t="shared" si="185"/>
        <v>0.14457868387255543</v>
      </c>
      <c r="L925" s="12">
        <f t="shared" si="186"/>
        <v>0.26913453186973307</v>
      </c>
      <c r="M925" s="13">
        <f t="shared" si="197"/>
        <v>186.15090735434575</v>
      </c>
      <c r="N925" s="13">
        <f t="shared" si="197"/>
        <v>241.73329894248127</v>
      </c>
      <c r="O925" s="12">
        <f t="shared" si="187"/>
        <v>0.16540459514640893</v>
      </c>
      <c r="P925" s="12">
        <f t="shared" si="188"/>
        <v>0.37004488455655332</v>
      </c>
      <c r="Q925" s="13">
        <f t="shared" si="198"/>
        <v>223.72104247104247</v>
      </c>
      <c r="R925" s="13">
        <f t="shared" si="198"/>
        <v>287.68692332166717</v>
      </c>
      <c r="S925" s="12">
        <f t="shared" si="189"/>
        <v>0.14887422727186797</v>
      </c>
      <c r="T925" s="12">
        <f t="shared" si="190"/>
        <v>0.33058133089301078</v>
      </c>
      <c r="U925" s="13">
        <f t="shared" si="199"/>
        <v>222.05410362219163</v>
      </c>
      <c r="V925" s="13">
        <f t="shared" si="199"/>
        <v>275.23956723338483</v>
      </c>
      <c r="W925" s="12">
        <f t="shared" si="191"/>
        <v>0.15186366967176002</v>
      </c>
      <c r="X925" s="12">
        <f t="shared" si="192"/>
        <v>0.30422973990430663</v>
      </c>
      <c r="Y925" s="13">
        <f t="shared" si="179"/>
        <v>200.33082340356486</v>
      </c>
      <c r="Z925" s="13"/>
      <c r="AA925" s="12">
        <f t="shared" si="193"/>
        <v>0.17365107599587426</v>
      </c>
      <c r="AB925" s="12">
        <f t="shared" si="194"/>
        <v>0.30255587902095138</v>
      </c>
      <c r="AC925" s="13">
        <f t="shared" si="180"/>
        <v>174.23207848602087</v>
      </c>
      <c r="AD925" s="13"/>
    </row>
    <row r="926" spans="1:30" x14ac:dyDescent="0.2">
      <c r="A926" s="2" t="s">
        <v>457</v>
      </c>
      <c r="B926" s="2" t="s">
        <v>458</v>
      </c>
      <c r="C926" s="12">
        <f t="shared" si="181"/>
        <v>5.2806212712328176E-3</v>
      </c>
      <c r="D926" s="12">
        <f t="shared" si="182"/>
        <v>1.1087113540430729E-2</v>
      </c>
      <c r="E926" s="13">
        <f t="shared" ref="E926:F945" si="200">IF(AND(E104&lt;&gt;"*",E104&lt;&gt;"x",E104&lt;&gt;" ",E104&lt;&gt;"#"),E104/E$3*100," ")</f>
        <v>209.95850622406641</v>
      </c>
      <c r="F926" s="13">
        <f t="shared" si="200"/>
        <v>253.5251798561151</v>
      </c>
      <c r="G926" s="12" t="str">
        <f t="shared" si="183"/>
        <v xml:space="preserve"> </v>
      </c>
      <c r="H926" s="12" t="str">
        <f t="shared" si="184"/>
        <v xml:space="preserve"> </v>
      </c>
      <c r="I926" s="13" t="str">
        <f t="shared" ref="I926:J945" si="201">IF(AND(I104&lt;&gt;"*",I104&lt;&gt;"x",I104&lt;&gt;" ",I104&lt;&gt;"#"),I104/I$3*100," ")</f>
        <v xml:space="preserve"> </v>
      </c>
      <c r="J926" s="13" t="str">
        <f t="shared" si="201"/>
        <v xml:space="preserve"> </v>
      </c>
      <c r="K926" s="12">
        <f t="shared" si="185"/>
        <v>1.8177203968503101E-3</v>
      </c>
      <c r="L926" s="12">
        <f t="shared" si="186"/>
        <v>3.0347423626498012E-3</v>
      </c>
      <c r="M926" s="13">
        <f t="shared" ref="M926:N945" si="202">IF(AND(M104&lt;&gt;"*",M104&lt;&gt;"x",M104&lt;&gt;" ",M104&lt;&gt;"#"),M104/M$3*100," ")</f>
        <v>166.95319961795607</v>
      </c>
      <c r="N926" s="13">
        <f t="shared" si="202"/>
        <v>220.68609749806552</v>
      </c>
      <c r="O926" s="12" t="str">
        <f t="shared" si="187"/>
        <v xml:space="preserve"> </v>
      </c>
      <c r="P926" s="12" t="str">
        <f t="shared" si="188"/>
        <v xml:space="preserve"> </v>
      </c>
      <c r="Q926" s="13" t="str">
        <f t="shared" ref="Q926:R945" si="203">IF(AND(Q104&lt;&gt;"*",Q104&lt;&gt;"x",Q104&lt;&gt;" ",Q104&lt;&gt;"#"),Q104/Q$3*100," ")</f>
        <v xml:space="preserve"> </v>
      </c>
      <c r="R926" s="13" t="str">
        <f t="shared" si="203"/>
        <v xml:space="preserve"> </v>
      </c>
      <c r="S926" s="12">
        <f t="shared" si="189"/>
        <v>9.4523318902773323E-3</v>
      </c>
      <c r="T926" s="12">
        <f t="shared" si="190"/>
        <v>2.3024077564006568E-2</v>
      </c>
      <c r="U926" s="13">
        <f t="shared" ref="U926:V945" si="204">IF(AND(U104&lt;&gt;"*",U104&lt;&gt;"x",U104&lt;&gt;" ",U104&lt;&gt;"#"),U104/U$3*100," ")</f>
        <v>243.58092618065106</v>
      </c>
      <c r="V926" s="13">
        <f t="shared" si="204"/>
        <v>296.25965996908809</v>
      </c>
      <c r="W926" s="12" t="str">
        <f t="shared" si="191"/>
        <v xml:space="preserve"> </v>
      </c>
      <c r="X926" s="12" t="str">
        <f t="shared" si="192"/>
        <v xml:space="preserve"> </v>
      </c>
      <c r="Y926" s="13" t="str">
        <f t="shared" si="179"/>
        <v xml:space="preserve"> </v>
      </c>
      <c r="Z926" s="13"/>
      <c r="AA926" s="12" t="str">
        <f t="shared" si="193"/>
        <v xml:space="preserve"> </v>
      </c>
      <c r="AB926" s="12" t="str">
        <f t="shared" si="194"/>
        <v xml:space="preserve"> </v>
      </c>
      <c r="AC926" s="13" t="str">
        <f t="shared" si="180"/>
        <v xml:space="preserve"> </v>
      </c>
      <c r="AD926" s="13"/>
    </row>
    <row r="927" spans="1:30" x14ac:dyDescent="0.2">
      <c r="A927" s="2" t="s">
        <v>831</v>
      </c>
      <c r="B927" s="2" t="s">
        <v>832</v>
      </c>
      <c r="C927" s="12">
        <f t="shared" si="181"/>
        <v>1.7453681352882888E-2</v>
      </c>
      <c r="D927" s="12">
        <f t="shared" si="182"/>
        <v>3.3348385707877785E-2</v>
      </c>
      <c r="E927" s="13">
        <f t="shared" si="200"/>
        <v>191.06791875955449</v>
      </c>
      <c r="F927" s="13">
        <f t="shared" si="200"/>
        <v>245.03597122302159</v>
      </c>
      <c r="G927" s="12">
        <f t="shared" si="183"/>
        <v>2.5265704084760227E-2</v>
      </c>
      <c r="H927" s="12">
        <f t="shared" si="184"/>
        <v>5.1192513054559678E-2</v>
      </c>
      <c r="I927" s="13">
        <f t="shared" si="201"/>
        <v>202.61660978384529</v>
      </c>
      <c r="J927" s="13">
        <f t="shared" si="201"/>
        <v>256.88640376692172</v>
      </c>
      <c r="K927" s="12">
        <f t="shared" si="185"/>
        <v>1.9925012042397629E-2</v>
      </c>
      <c r="L927" s="12">
        <f t="shared" si="186"/>
        <v>3.7444559402694914E-2</v>
      </c>
      <c r="M927" s="13">
        <f t="shared" si="202"/>
        <v>187.92741165234003</v>
      </c>
      <c r="N927" s="13">
        <f t="shared" si="202"/>
        <v>247.12406499871037</v>
      </c>
      <c r="O927" s="12">
        <f t="shared" si="187"/>
        <v>1.5506680794975835E-2</v>
      </c>
      <c r="P927" s="12">
        <f t="shared" si="188"/>
        <v>3.4616868734150937E-2</v>
      </c>
      <c r="Q927" s="13">
        <f t="shared" si="203"/>
        <v>223.23841698841699</v>
      </c>
      <c r="R927" s="13">
        <f t="shared" si="203"/>
        <v>285.39611835825644</v>
      </c>
      <c r="S927" s="12">
        <f t="shared" si="189"/>
        <v>1.4367544473221545E-2</v>
      </c>
      <c r="T927" s="12">
        <f t="shared" si="190"/>
        <v>2.7322049840754859E-2</v>
      </c>
      <c r="U927" s="13">
        <f t="shared" si="204"/>
        <v>190.16506189821183</v>
      </c>
      <c r="V927" s="13">
        <f t="shared" si="204"/>
        <v>238.08346213292117</v>
      </c>
      <c r="W927" s="12">
        <f t="shared" si="191"/>
        <v>1.8168067448416047E-2</v>
      </c>
      <c r="X927" s="12">
        <f t="shared" si="192"/>
        <v>3.499496376632983E-2</v>
      </c>
      <c r="Y927" s="13">
        <f t="shared" si="179"/>
        <v>192.61797582868843</v>
      </c>
      <c r="Z927" s="13"/>
      <c r="AA927" s="12">
        <f t="shared" si="193"/>
        <v>1.7257492848266037E-2</v>
      </c>
      <c r="AB927" s="12">
        <f t="shared" si="194"/>
        <v>3.2867528224708224E-2</v>
      </c>
      <c r="AC927" s="13">
        <f t="shared" si="180"/>
        <v>190.45366852352848</v>
      </c>
      <c r="AD927" s="13"/>
    </row>
    <row r="928" spans="1:30" x14ac:dyDescent="0.2">
      <c r="A928" s="2" t="s">
        <v>833</v>
      </c>
      <c r="B928" s="2" t="s">
        <v>834</v>
      </c>
      <c r="C928" s="12">
        <f t="shared" si="181"/>
        <v>0.19383257206935114</v>
      </c>
      <c r="D928" s="12">
        <f t="shared" si="182"/>
        <v>0.3588378933024437</v>
      </c>
      <c r="E928" s="13">
        <f t="shared" si="200"/>
        <v>185.12775715221665</v>
      </c>
      <c r="F928" s="13">
        <f t="shared" si="200"/>
        <v>231.88489208633092</v>
      </c>
      <c r="G928" s="12">
        <f t="shared" si="183"/>
        <v>0.15822129443243288</v>
      </c>
      <c r="H928" s="12">
        <f t="shared" si="184"/>
        <v>0.32169863186535164</v>
      </c>
      <c r="I928" s="13">
        <f t="shared" si="201"/>
        <v>203.32195676905576</v>
      </c>
      <c r="J928" s="13">
        <f t="shared" si="201"/>
        <v>243.99646851088877</v>
      </c>
      <c r="K928" s="12">
        <f t="shared" si="185"/>
        <v>0.16709045186431695</v>
      </c>
      <c r="L928" s="12">
        <f t="shared" si="186"/>
        <v>0.30136925434630002</v>
      </c>
      <c r="M928" s="13">
        <f t="shared" si="202"/>
        <v>180.3629417382999</v>
      </c>
      <c r="N928" s="13">
        <f t="shared" si="202"/>
        <v>235.02708279597627</v>
      </c>
      <c r="O928" s="12">
        <f t="shared" si="187"/>
        <v>0.10079342516734294</v>
      </c>
      <c r="P928" s="12">
        <f t="shared" si="188"/>
        <v>0.22340434608157453</v>
      </c>
      <c r="Q928" s="13">
        <f t="shared" si="203"/>
        <v>221.64575289575291</v>
      </c>
      <c r="R928" s="13">
        <f t="shared" si="203"/>
        <v>284.98250079541839</v>
      </c>
      <c r="S928" s="12">
        <f t="shared" si="189"/>
        <v>0.16305272510728397</v>
      </c>
      <c r="T928" s="12">
        <f t="shared" si="190"/>
        <v>0.34565532990991626</v>
      </c>
      <c r="U928" s="13">
        <f t="shared" si="204"/>
        <v>211.98991288399816</v>
      </c>
      <c r="V928" s="13">
        <f t="shared" si="204"/>
        <v>267.26429675425038</v>
      </c>
      <c r="W928" s="12">
        <f t="shared" si="191"/>
        <v>0.16297825211079101</v>
      </c>
      <c r="X928" s="12">
        <f t="shared" si="192"/>
        <v>0.31627066139575588</v>
      </c>
      <c r="Y928" s="13">
        <f t="shared" si="179"/>
        <v>194.0569722031122</v>
      </c>
      <c r="Z928" s="13"/>
      <c r="AA928" s="12">
        <f t="shared" si="193"/>
        <v>0.20230594932499624</v>
      </c>
      <c r="AB928" s="12">
        <f t="shared" si="194"/>
        <v>0.37126899056811935</v>
      </c>
      <c r="AC928" s="13">
        <f t="shared" si="180"/>
        <v>183.51857264053609</v>
      </c>
      <c r="AD928" s="13"/>
    </row>
    <row r="929" spans="1:30" x14ac:dyDescent="0.2">
      <c r="A929" s="2" t="s">
        <v>835</v>
      </c>
      <c r="B929" s="2" t="s">
        <v>836</v>
      </c>
      <c r="C929" s="12">
        <f t="shared" si="181"/>
        <v>5.8639457139852804E-3</v>
      </c>
      <c r="D929" s="12">
        <f t="shared" si="182"/>
        <v>1.1685631063576257E-2</v>
      </c>
      <c r="E929" s="13">
        <f t="shared" si="200"/>
        <v>199.27931862852151</v>
      </c>
      <c r="F929" s="13">
        <f t="shared" si="200"/>
        <v>242.64748201438852</v>
      </c>
      <c r="G929" s="12">
        <f t="shared" si="183"/>
        <v>2.27805528633084E-2</v>
      </c>
      <c r="H929" s="12">
        <f t="shared" si="184"/>
        <v>4.3259725642132402E-2</v>
      </c>
      <c r="I929" s="13">
        <f t="shared" si="201"/>
        <v>189.89761092150169</v>
      </c>
      <c r="J929" s="13">
        <f t="shared" si="201"/>
        <v>240.67098293113597</v>
      </c>
      <c r="K929" s="12">
        <f t="shared" si="185"/>
        <v>4.6142133150815562E-3</v>
      </c>
      <c r="L929" s="12">
        <f t="shared" si="186"/>
        <v>1.0045499360455491E-2</v>
      </c>
      <c r="M929" s="13">
        <f t="shared" si="202"/>
        <v>217.70773638968478</v>
      </c>
      <c r="N929" s="13">
        <f t="shared" si="202"/>
        <v>280.60355945318543</v>
      </c>
      <c r="O929" s="12">
        <f t="shared" si="187"/>
        <v>1.5506680794975835E-2</v>
      </c>
      <c r="P929" s="12">
        <f t="shared" si="188"/>
        <v>2.8203149891827435E-2</v>
      </c>
      <c r="Q929" s="13">
        <f t="shared" si="203"/>
        <v>181.87741312741312</v>
      </c>
      <c r="R929" s="13">
        <f t="shared" si="203"/>
        <v>236.04836143811644</v>
      </c>
      <c r="S929" s="12">
        <f t="shared" si="189"/>
        <v>7.0892489177079984E-3</v>
      </c>
      <c r="T929" s="12">
        <f t="shared" si="190"/>
        <v>2.0000068129599868E-2</v>
      </c>
      <c r="U929" s="13">
        <f t="shared" si="204"/>
        <v>282.11829436038511</v>
      </c>
      <c r="V929" s="13">
        <f t="shared" si="204"/>
        <v>335.51777434312208</v>
      </c>
      <c r="W929" s="12">
        <f t="shared" si="191"/>
        <v>7.4097216260206617E-3</v>
      </c>
      <c r="X929" s="12">
        <f t="shared" si="192"/>
        <v>1.6497683937681758E-2</v>
      </c>
      <c r="Y929" s="13">
        <f t="shared" si="179"/>
        <v>222.64917321248575</v>
      </c>
      <c r="Z929" s="13"/>
      <c r="AA929" s="12">
        <f t="shared" si="193"/>
        <v>5.4394365213355535E-3</v>
      </c>
      <c r="AB929" s="12">
        <f t="shared" si="194"/>
        <v>1.0280345949977373E-2</v>
      </c>
      <c r="AC929" s="13">
        <f t="shared" si="180"/>
        <v>188.99652399019487</v>
      </c>
      <c r="AD929" s="13"/>
    </row>
    <row r="930" spans="1:30" x14ac:dyDescent="0.2">
      <c r="A930" s="2" t="s">
        <v>459</v>
      </c>
      <c r="B930" s="2" t="s">
        <v>460</v>
      </c>
      <c r="C930" s="12">
        <f t="shared" si="181"/>
        <v>1.5296915979021811E-2</v>
      </c>
      <c r="D930" s="12">
        <f t="shared" si="182"/>
        <v>3.5791910416955598E-2</v>
      </c>
      <c r="E930" s="13">
        <f t="shared" si="200"/>
        <v>233.98121860668266</v>
      </c>
      <c r="F930" s="13">
        <f t="shared" si="200"/>
        <v>300.05755395683451</v>
      </c>
      <c r="G930" s="12" t="str">
        <f t="shared" si="183"/>
        <v xml:space="preserve"> </v>
      </c>
      <c r="H930" s="12" t="str">
        <f t="shared" si="184"/>
        <v xml:space="preserve"> </v>
      </c>
      <c r="I930" s="13" t="str">
        <f t="shared" si="201"/>
        <v xml:space="preserve"> </v>
      </c>
      <c r="J930" s="13" t="str">
        <f t="shared" si="201"/>
        <v xml:space="preserve"> </v>
      </c>
      <c r="K930" s="12" t="str">
        <f t="shared" si="185"/>
        <v xml:space="preserve"> </v>
      </c>
      <c r="L930" s="12" t="str">
        <f t="shared" si="186"/>
        <v xml:space="preserve"> </v>
      </c>
      <c r="M930" s="13">
        <f t="shared" si="202"/>
        <v>227.41165234001909</v>
      </c>
      <c r="N930" s="13">
        <f t="shared" si="202"/>
        <v>304.53959246840338</v>
      </c>
      <c r="O930" s="12">
        <f t="shared" si="187"/>
        <v>4.7812265784508826E-2</v>
      </c>
      <c r="P930" s="12">
        <f t="shared" si="188"/>
        <v>0.12525336808798937</v>
      </c>
      <c r="Q930" s="13">
        <f t="shared" si="203"/>
        <v>261.96911196911196</v>
      </c>
      <c r="R930" s="13">
        <f t="shared" si="203"/>
        <v>343.238943684378</v>
      </c>
      <c r="S930" s="12">
        <f t="shared" si="189"/>
        <v>4.0645027128192526E-3</v>
      </c>
      <c r="T930" s="12">
        <f t="shared" si="190"/>
        <v>1.0176165549449577E-2</v>
      </c>
      <c r="U930" s="13">
        <f t="shared" si="204"/>
        <v>250.36680421824852</v>
      </c>
      <c r="V930" s="13">
        <f t="shared" si="204"/>
        <v>320.80370942812982</v>
      </c>
      <c r="W930" s="12" t="str">
        <f t="shared" si="191"/>
        <v xml:space="preserve"> </v>
      </c>
      <c r="X930" s="12" t="str">
        <f t="shared" si="192"/>
        <v xml:space="preserve"> </v>
      </c>
      <c r="Y930" s="13" t="str">
        <f t="shared" si="179"/>
        <v xml:space="preserve"> </v>
      </c>
      <c r="Z930" s="13"/>
      <c r="AA930" s="12" t="str">
        <f t="shared" si="193"/>
        <v xml:space="preserve"> </v>
      </c>
      <c r="AB930" s="12" t="str">
        <f t="shared" si="194"/>
        <v xml:space="preserve"> </v>
      </c>
      <c r="AC930" s="13" t="str">
        <f t="shared" si="180"/>
        <v xml:space="preserve"> </v>
      </c>
      <c r="AD930" s="13"/>
    </row>
    <row r="931" spans="1:30" x14ac:dyDescent="0.2">
      <c r="A931" s="2" t="s">
        <v>837</v>
      </c>
      <c r="B931" s="2" t="s">
        <v>838</v>
      </c>
      <c r="C931" s="12">
        <f t="shared" si="181"/>
        <v>2.7945846000812048E-2</v>
      </c>
      <c r="D931" s="12">
        <f t="shared" si="182"/>
        <v>9.0001614102200339E-2</v>
      </c>
      <c r="E931" s="13">
        <f t="shared" si="200"/>
        <v>322.05721773312951</v>
      </c>
      <c r="F931" s="13">
        <f t="shared" si="200"/>
        <v>374.9064748201439</v>
      </c>
      <c r="G931" s="12">
        <f t="shared" si="183"/>
        <v>2.0709593512098544E-3</v>
      </c>
      <c r="H931" s="12">
        <f t="shared" si="184"/>
        <v>5.9108336977420741E-3</v>
      </c>
      <c r="I931" s="13">
        <f t="shared" si="201"/>
        <v>285.41524459613197</v>
      </c>
      <c r="J931" s="13">
        <f t="shared" si="201"/>
        <v>320.5709240729841</v>
      </c>
      <c r="K931" s="12">
        <f t="shared" si="185"/>
        <v>1.0836410058146078E-2</v>
      </c>
      <c r="L931" s="12">
        <f t="shared" si="186"/>
        <v>2.3227384386333743E-2</v>
      </c>
      <c r="M931" s="13">
        <f t="shared" si="202"/>
        <v>214.34574976122255</v>
      </c>
      <c r="N931" s="13">
        <f t="shared" si="202"/>
        <v>273.20092855300493</v>
      </c>
      <c r="O931" s="12">
        <f t="shared" si="187"/>
        <v>3.2305584989532989E-2</v>
      </c>
      <c r="P931" s="12">
        <f t="shared" si="188"/>
        <v>7.5494035964922171E-2</v>
      </c>
      <c r="Q931" s="13">
        <f t="shared" si="203"/>
        <v>233.68725868725869</v>
      </c>
      <c r="R931" s="13">
        <f t="shared" si="203"/>
        <v>272.7012408526885</v>
      </c>
      <c r="S931" s="12">
        <f t="shared" si="189"/>
        <v>0.20398132219218482</v>
      </c>
      <c r="T931" s="12">
        <f t="shared" si="190"/>
        <v>0.72090235280025694</v>
      </c>
      <c r="U931" s="13">
        <f t="shared" si="204"/>
        <v>353.41586428243926</v>
      </c>
      <c r="V931" s="13">
        <f t="shared" si="204"/>
        <v>429.58268933539409</v>
      </c>
      <c r="W931" s="12">
        <f t="shared" si="191"/>
        <v>8.3466239277723134E-2</v>
      </c>
      <c r="X931" s="12">
        <f t="shared" si="192"/>
        <v>0.26187006946951197</v>
      </c>
      <c r="Y931" s="13">
        <f t="shared" si="179"/>
        <v>313.74370252644678</v>
      </c>
      <c r="Z931" s="13"/>
      <c r="AA931" s="12">
        <f t="shared" si="193"/>
        <v>1.269854065592365E-2</v>
      </c>
      <c r="AB931" s="12">
        <f t="shared" si="194"/>
        <v>3.9810107869049587E-2</v>
      </c>
      <c r="AC931" s="13">
        <f t="shared" si="180"/>
        <v>313.50144042322586</v>
      </c>
      <c r="AD931" s="13"/>
    </row>
    <row r="932" spans="1:30" x14ac:dyDescent="0.2">
      <c r="A932" s="2" t="s">
        <v>839</v>
      </c>
      <c r="B932" s="2" t="s">
        <v>840</v>
      </c>
      <c r="C932" s="12">
        <f t="shared" si="181"/>
        <v>9.3953611891222283E-2</v>
      </c>
      <c r="D932" s="12">
        <f t="shared" si="182"/>
        <v>0.19149793836662532</v>
      </c>
      <c r="E932" s="13">
        <f t="shared" si="200"/>
        <v>203.82179515177987</v>
      </c>
      <c r="F932" s="13">
        <f t="shared" si="200"/>
        <v>264.83453237410072</v>
      </c>
      <c r="G932" s="12">
        <f t="shared" si="183"/>
        <v>5.4673326871940153E-2</v>
      </c>
      <c r="H932" s="12">
        <f t="shared" si="184"/>
        <v>0.11480776648490004</v>
      </c>
      <c r="I932" s="13">
        <f t="shared" si="201"/>
        <v>209.98862343572239</v>
      </c>
      <c r="J932" s="13">
        <f t="shared" si="201"/>
        <v>272.89582107121839</v>
      </c>
      <c r="K932" s="12">
        <f t="shared" si="185"/>
        <v>0.11374734944905593</v>
      </c>
      <c r="L932" s="12">
        <f t="shared" si="186"/>
        <v>0.21906414081096121</v>
      </c>
      <c r="M932" s="13">
        <f t="shared" si="202"/>
        <v>192.58834765998088</v>
      </c>
      <c r="N932" s="13">
        <f t="shared" si="202"/>
        <v>258.55042558679389</v>
      </c>
      <c r="O932" s="12">
        <f t="shared" si="187"/>
        <v>0.35923810508360682</v>
      </c>
      <c r="P932" s="12">
        <f t="shared" si="188"/>
        <v>0.97186737357440067</v>
      </c>
      <c r="Q932" s="13">
        <f t="shared" si="203"/>
        <v>270.53571428571428</v>
      </c>
      <c r="R932" s="13">
        <f t="shared" si="203"/>
        <v>360.76996500159083</v>
      </c>
      <c r="S932" s="12">
        <f t="shared" si="189"/>
        <v>8.1384577575287831E-2</v>
      </c>
      <c r="T932" s="12">
        <f t="shared" si="190"/>
        <v>0.19189371397566146</v>
      </c>
      <c r="U932" s="13">
        <f t="shared" si="204"/>
        <v>235.78633654287023</v>
      </c>
      <c r="V932" s="13">
        <f t="shared" si="204"/>
        <v>313.69397217928901</v>
      </c>
      <c r="W932" s="12">
        <f t="shared" si="191"/>
        <v>0.10323737150099942</v>
      </c>
      <c r="X932" s="12">
        <f t="shared" si="192"/>
        <v>0.21946487260389552</v>
      </c>
      <c r="Y932" s="13">
        <f t="shared" si="179"/>
        <v>212.5827783224517</v>
      </c>
      <c r="Z932" s="13"/>
      <c r="AA932" s="12">
        <f t="shared" si="193"/>
        <v>9.1404056508701578E-2</v>
      </c>
      <c r="AB932" s="12">
        <f t="shared" si="194"/>
        <v>0.18333063069464958</v>
      </c>
      <c r="AC932" s="13">
        <f t="shared" si="180"/>
        <v>200.57165698898351</v>
      </c>
      <c r="AD932" s="13"/>
    </row>
    <row r="933" spans="1:30" x14ac:dyDescent="0.2">
      <c r="A933" s="2" t="s">
        <v>841</v>
      </c>
      <c r="B933" s="2" t="s">
        <v>842</v>
      </c>
      <c r="C933" s="12">
        <f t="shared" si="181"/>
        <v>6.4019857592082757E-2</v>
      </c>
      <c r="D933" s="12">
        <f t="shared" si="182"/>
        <v>7.0674902845157969E-2</v>
      </c>
      <c r="E933" s="13">
        <f t="shared" si="200"/>
        <v>110.39528281284123</v>
      </c>
      <c r="F933" s="13">
        <f t="shared" si="200"/>
        <v>137.75539568345323</v>
      </c>
      <c r="G933" s="12">
        <f t="shared" si="183"/>
        <v>6.8755850460167162E-2</v>
      </c>
      <c r="H933" s="12">
        <f t="shared" si="184"/>
        <v>7.9894454675784696E-2</v>
      </c>
      <c r="I933" s="13">
        <f t="shared" si="201"/>
        <v>116.20022753128556</v>
      </c>
      <c r="J933" s="13">
        <f t="shared" si="201"/>
        <v>140.55326662742792</v>
      </c>
      <c r="K933" s="12">
        <f t="shared" si="185"/>
        <v>8.2496541087821756E-2</v>
      </c>
      <c r="L933" s="12">
        <f t="shared" si="186"/>
        <v>9.01079698070993E-2</v>
      </c>
      <c r="M933" s="13">
        <f t="shared" si="202"/>
        <v>109.22636103151862</v>
      </c>
      <c r="N933" s="13">
        <f t="shared" si="202"/>
        <v>143.53881867423266</v>
      </c>
      <c r="O933" s="12">
        <f t="shared" si="187"/>
        <v>7.1072286976972571E-2</v>
      </c>
      <c r="P933" s="12">
        <f t="shared" si="188"/>
        <v>8.30262889130126E-2</v>
      </c>
      <c r="Q933" s="13">
        <f t="shared" si="203"/>
        <v>116.81949806949807</v>
      </c>
      <c r="R933" s="13">
        <f t="shared" si="203"/>
        <v>142.60260897231944</v>
      </c>
      <c r="S933" s="12">
        <f t="shared" si="189"/>
        <v>8.4976463693593213E-2</v>
      </c>
      <c r="T933" s="12">
        <f t="shared" si="190"/>
        <v>9.3177997672273347E-2</v>
      </c>
      <c r="U933" s="13">
        <f t="shared" si="204"/>
        <v>109.65153599266391</v>
      </c>
      <c r="V933" s="13">
        <f t="shared" si="204"/>
        <v>142.04018547140649</v>
      </c>
      <c r="W933" s="12">
        <f t="shared" si="191"/>
        <v>8.1934421826190013E-2</v>
      </c>
      <c r="X933" s="12">
        <f t="shared" si="192"/>
        <v>9.0186487509879426E-2</v>
      </c>
      <c r="Y933" s="13">
        <f t="shared" si="179"/>
        <v>110.07154929486754</v>
      </c>
      <c r="Z933" s="13"/>
      <c r="AA933" s="12">
        <f t="shared" si="193"/>
        <v>5.9100064793863455E-2</v>
      </c>
      <c r="AB933" s="12">
        <f t="shared" si="194"/>
        <v>6.4976848357933686E-2</v>
      </c>
      <c r="AC933" s="13">
        <f t="shared" si="180"/>
        <v>109.94378531490278</v>
      </c>
      <c r="AD933" s="13"/>
    </row>
    <row r="934" spans="1:30" x14ac:dyDescent="0.2">
      <c r="A934" s="2" t="s">
        <v>843</v>
      </c>
      <c r="B934" s="2" t="s">
        <v>844</v>
      </c>
      <c r="C934" s="12">
        <f t="shared" si="181"/>
        <v>2.1613705668301765E-2</v>
      </c>
      <c r="D934" s="12">
        <f t="shared" si="182"/>
        <v>2.7608334669992803E-2</v>
      </c>
      <c r="E934" s="13">
        <f t="shared" si="200"/>
        <v>127.73531338720245</v>
      </c>
      <c r="F934" s="13">
        <f t="shared" si="200"/>
        <v>160.28776978417264</v>
      </c>
      <c r="G934" s="12">
        <f t="shared" si="183"/>
        <v>3.0650198397905847E-2</v>
      </c>
      <c r="H934" s="12">
        <f t="shared" si="184"/>
        <v>3.5664417430464272E-2</v>
      </c>
      <c r="I934" s="13">
        <f t="shared" si="201"/>
        <v>116.35949943117178</v>
      </c>
      <c r="J934" s="13">
        <f t="shared" si="201"/>
        <v>145.58563861094763</v>
      </c>
      <c r="K934" s="12">
        <f t="shared" si="185"/>
        <v>2.9433087964383865E-2</v>
      </c>
      <c r="L934" s="12">
        <f t="shared" si="186"/>
        <v>3.3756687705474832E-2</v>
      </c>
      <c r="M934" s="13">
        <f t="shared" si="202"/>
        <v>114.68958930276982</v>
      </c>
      <c r="N934" s="13">
        <f t="shared" si="202"/>
        <v>147.56254836213566</v>
      </c>
      <c r="O934" s="12">
        <f t="shared" si="187"/>
        <v>2.5844467991626395E-2</v>
      </c>
      <c r="P934" s="12">
        <f t="shared" si="188"/>
        <v>3.3764949253538921E-2</v>
      </c>
      <c r="Q934" s="13">
        <f t="shared" si="203"/>
        <v>130.64671814671814</v>
      </c>
      <c r="R934" s="13">
        <f t="shared" si="203"/>
        <v>167.73783009863189</v>
      </c>
      <c r="S934" s="12">
        <f t="shared" si="189"/>
        <v>3.5824337864151082E-2</v>
      </c>
      <c r="T934" s="12">
        <f t="shared" si="190"/>
        <v>5.3687229852809645E-2</v>
      </c>
      <c r="U934" s="13">
        <f t="shared" si="204"/>
        <v>149.86244841815682</v>
      </c>
      <c r="V934" s="13">
        <f t="shared" si="204"/>
        <v>179.22720247295209</v>
      </c>
      <c r="W934" s="12">
        <f t="shared" si="191"/>
        <v>3.1847553527223425E-2</v>
      </c>
      <c r="X934" s="12">
        <f t="shared" si="192"/>
        <v>4.072774923249347E-2</v>
      </c>
      <c r="Y934" s="13">
        <f t="shared" si="179"/>
        <v>127.88344698966978</v>
      </c>
      <c r="Z934" s="13"/>
      <c r="AA934" s="12">
        <f t="shared" si="193"/>
        <v>1.8803232003609595E-2</v>
      </c>
      <c r="AB934" s="12">
        <f t="shared" si="194"/>
        <v>2.3777013928896057E-2</v>
      </c>
      <c r="AC934" s="13">
        <f t="shared" si="180"/>
        <v>126.45173938358927</v>
      </c>
      <c r="AD934" s="13"/>
    </row>
    <row r="935" spans="1:30" x14ac:dyDescent="0.2">
      <c r="A935" s="2" t="s">
        <v>845</v>
      </c>
      <c r="B935" s="2" t="s">
        <v>846</v>
      </c>
      <c r="C935" s="12">
        <f t="shared" si="181"/>
        <v>4.8523383251066678E-2</v>
      </c>
      <c r="D935" s="12">
        <f t="shared" si="182"/>
        <v>5.6449893552835168E-2</v>
      </c>
      <c r="E935" s="13">
        <f t="shared" si="200"/>
        <v>116.33544442017907</v>
      </c>
      <c r="F935" s="13">
        <f t="shared" si="200"/>
        <v>144.92086330935251</v>
      </c>
      <c r="G935" s="12">
        <f t="shared" si="183"/>
        <v>3.3549541489599641E-2</v>
      </c>
      <c r="H935" s="12">
        <f t="shared" si="184"/>
        <v>4.292356582389506E-2</v>
      </c>
      <c r="I935" s="13">
        <f t="shared" si="201"/>
        <v>127.94084186575654</v>
      </c>
      <c r="J935" s="13">
        <f t="shared" si="201"/>
        <v>157.68098881695113</v>
      </c>
      <c r="K935" s="12">
        <f t="shared" si="185"/>
        <v>3.1460545330101522E-2</v>
      </c>
      <c r="L935" s="12">
        <f t="shared" si="186"/>
        <v>3.4651672277624702E-2</v>
      </c>
      <c r="M935" s="13">
        <f t="shared" si="202"/>
        <v>110.14326647564469</v>
      </c>
      <c r="N935" s="13">
        <f t="shared" si="202"/>
        <v>139.28295073510446</v>
      </c>
      <c r="O935" s="12">
        <f t="shared" si="187"/>
        <v>2.9721138190370353E-2</v>
      </c>
      <c r="P935" s="12">
        <f t="shared" si="188"/>
        <v>4.0486444277181621E-2</v>
      </c>
      <c r="Q935" s="13">
        <f t="shared" si="203"/>
        <v>136.22104247104247</v>
      </c>
      <c r="R935" s="13">
        <f t="shared" si="203"/>
        <v>171.01495386573339</v>
      </c>
      <c r="S935" s="12">
        <f t="shared" si="189"/>
        <v>4.3575250014178502E-2</v>
      </c>
      <c r="T935" s="12">
        <f t="shared" si="190"/>
        <v>5.7880559051387018E-2</v>
      </c>
      <c r="U935" s="13">
        <f t="shared" si="204"/>
        <v>132.82897753324164</v>
      </c>
      <c r="V935" s="13">
        <f t="shared" si="204"/>
        <v>160.15455950540957</v>
      </c>
      <c r="W935" s="12">
        <f t="shared" si="191"/>
        <v>3.6158016588514287E-2</v>
      </c>
      <c r="X935" s="12">
        <f t="shared" si="192"/>
        <v>4.3390878577011134E-2</v>
      </c>
      <c r="Y935" s="13">
        <f t="shared" si="179"/>
        <v>120.0034810283106</v>
      </c>
      <c r="Z935" s="13"/>
      <c r="AA935" s="12">
        <f t="shared" si="193"/>
        <v>5.1919225932963643E-2</v>
      </c>
      <c r="AB935" s="12">
        <f t="shared" si="194"/>
        <v>6.0263575535122536E-2</v>
      </c>
      <c r="AC935" s="13">
        <f t="shared" si="180"/>
        <v>116.07179123381546</v>
      </c>
      <c r="AD935" s="13"/>
    </row>
    <row r="936" spans="1:30" x14ac:dyDescent="0.2">
      <c r="A936" s="2" t="s">
        <v>847</v>
      </c>
      <c r="B936" s="2" t="s">
        <v>848</v>
      </c>
      <c r="C936" s="12">
        <f t="shared" si="181"/>
        <v>1.1344125347212361E-2</v>
      </c>
      <c r="D936" s="12">
        <f t="shared" si="182"/>
        <v>1.2151765631814072E-2</v>
      </c>
      <c r="E936" s="13">
        <f t="shared" si="200"/>
        <v>107.11945839702992</v>
      </c>
      <c r="F936" s="13">
        <f t="shared" si="200"/>
        <v>132.69064748201438</v>
      </c>
      <c r="G936" s="12">
        <f t="shared" si="183"/>
        <v>8.6980292750813894E-3</v>
      </c>
      <c r="H936" s="12">
        <f t="shared" si="184"/>
        <v>8.8048992593485996E-3</v>
      </c>
      <c r="I936" s="13">
        <f t="shared" si="201"/>
        <v>101.22866894197952</v>
      </c>
      <c r="J936" s="13">
        <f t="shared" si="201"/>
        <v>124.63213655091229</v>
      </c>
      <c r="K936" s="12">
        <f t="shared" si="185"/>
        <v>1.1605445610659671E-2</v>
      </c>
      <c r="L936" s="12">
        <f t="shared" si="186"/>
        <v>1.1760628264479382E-2</v>
      </c>
      <c r="M936" s="13">
        <f t="shared" si="202"/>
        <v>101.33715377268386</v>
      </c>
      <c r="N936" s="13">
        <f t="shared" si="202"/>
        <v>136.85839566675264</v>
      </c>
      <c r="O936" s="12">
        <f t="shared" si="187"/>
        <v>7.7533403974879176E-3</v>
      </c>
      <c r="P936" s="12">
        <f t="shared" si="188"/>
        <v>6.5858489862831741E-3</v>
      </c>
      <c r="Q936" s="13">
        <f t="shared" si="203"/>
        <v>84.942084942084932</v>
      </c>
      <c r="R936" s="13">
        <f t="shared" si="203"/>
        <v>106.71333121221762</v>
      </c>
      <c r="S936" s="12">
        <f t="shared" si="189"/>
        <v>1.7864907272624159E-2</v>
      </c>
      <c r="T936" s="12">
        <f t="shared" si="190"/>
        <v>2.2320895148051731E-2</v>
      </c>
      <c r="U936" s="13">
        <f t="shared" si="204"/>
        <v>124.94268684089866</v>
      </c>
      <c r="V936" s="13">
        <f t="shared" si="204"/>
        <v>150.3245749613601</v>
      </c>
      <c r="W936" s="12">
        <f t="shared" si="191"/>
        <v>1.3608238755480256E-2</v>
      </c>
      <c r="X936" s="12">
        <f t="shared" si="192"/>
        <v>1.501896855625498E-2</v>
      </c>
      <c r="Y936" s="13">
        <f t="shared" si="179"/>
        <v>110.36673316895327</v>
      </c>
      <c r="Z936" s="13"/>
      <c r="AA936" s="12">
        <f t="shared" si="193"/>
        <v>1.0722342495294544E-2</v>
      </c>
      <c r="AB936" s="12">
        <f t="shared" si="194"/>
        <v>1.1314443662833632E-2</v>
      </c>
      <c r="AC936" s="13">
        <f t="shared" si="180"/>
        <v>105.52212511210988</v>
      </c>
      <c r="AD936" s="13"/>
    </row>
    <row r="937" spans="1:30" x14ac:dyDescent="0.2">
      <c r="A937" s="2" t="s">
        <v>849</v>
      </c>
      <c r="B937" s="2" t="s">
        <v>850</v>
      </c>
      <c r="C937" s="12">
        <f t="shared" si="181"/>
        <v>7.4834385747848797E-3</v>
      </c>
      <c r="D937" s="12">
        <f t="shared" si="182"/>
        <v>1.0129362805528869E-2</v>
      </c>
      <c r="E937" s="13">
        <f t="shared" si="200"/>
        <v>135.35706486132344</v>
      </c>
      <c r="F937" s="13">
        <f t="shared" si="200"/>
        <v>177.06474820143885</v>
      </c>
      <c r="G937" s="12">
        <f t="shared" si="183"/>
        <v>1.4910907328710954E-2</v>
      </c>
      <c r="H937" s="12">
        <f t="shared" si="184"/>
        <v>2.1448636207533706E-2</v>
      </c>
      <c r="I937" s="13">
        <f t="shared" si="201"/>
        <v>143.84527872582481</v>
      </c>
      <c r="J937" s="13">
        <f t="shared" si="201"/>
        <v>169.65862271924661</v>
      </c>
      <c r="K937" s="12">
        <f t="shared" si="185"/>
        <v>1.3143516715686856E-2</v>
      </c>
      <c r="L937" s="12">
        <f t="shared" si="186"/>
        <v>1.5749623755015024E-2</v>
      </c>
      <c r="M937" s="13">
        <f t="shared" si="202"/>
        <v>119.82808022922636</v>
      </c>
      <c r="N937" s="13">
        <f t="shared" si="202"/>
        <v>163.32215630642247</v>
      </c>
      <c r="O937" s="12" t="str">
        <f t="shared" si="187"/>
        <v xml:space="preserve"> </v>
      </c>
      <c r="P937" s="12" t="str">
        <f t="shared" si="188"/>
        <v xml:space="preserve"> </v>
      </c>
      <c r="Q937" s="13" t="str">
        <f t="shared" si="203"/>
        <v xml:space="preserve"> </v>
      </c>
      <c r="R937" s="13" t="str">
        <f t="shared" si="203"/>
        <v xml:space="preserve"> </v>
      </c>
      <c r="S937" s="12">
        <f t="shared" si="189"/>
        <v>9.0742386146662381E-3</v>
      </c>
      <c r="T937" s="12">
        <f t="shared" si="190"/>
        <v>1.2402707615919328E-2</v>
      </c>
      <c r="U937" s="13">
        <f t="shared" si="204"/>
        <v>136.68042182485098</v>
      </c>
      <c r="V937" s="13">
        <f t="shared" si="204"/>
        <v>185.68778979907265</v>
      </c>
      <c r="W937" s="12" t="str">
        <f t="shared" si="191"/>
        <v xml:space="preserve"> </v>
      </c>
      <c r="X937" s="12" t="str">
        <f t="shared" si="192"/>
        <v xml:space="preserve"> </v>
      </c>
      <c r="Y937" s="13" t="str">
        <f t="shared" si="179"/>
        <v xml:space="preserve"> </v>
      </c>
      <c r="Z937" s="13"/>
      <c r="AA937" s="12" t="str">
        <f t="shared" si="193"/>
        <v xml:space="preserve"> </v>
      </c>
      <c r="AB937" s="12" t="str">
        <f t="shared" si="194"/>
        <v xml:space="preserve"> </v>
      </c>
      <c r="AC937" s="13" t="str">
        <f t="shared" si="180"/>
        <v xml:space="preserve"> </v>
      </c>
      <c r="AD937" s="13"/>
    </row>
    <row r="938" spans="1:30" x14ac:dyDescent="0.2">
      <c r="A938" s="2" t="s">
        <v>851</v>
      </c>
      <c r="B938" s="2" t="s">
        <v>852</v>
      </c>
      <c r="C938" s="12">
        <f t="shared" si="181"/>
        <v>5.4333601713745808E-2</v>
      </c>
      <c r="D938" s="12">
        <f t="shared" si="182"/>
        <v>5.8403578867669115E-2</v>
      </c>
      <c r="E938" s="13">
        <f t="shared" si="200"/>
        <v>107.49071849748853</v>
      </c>
      <c r="F938" s="13">
        <f t="shared" si="200"/>
        <v>136.86330935251797</v>
      </c>
      <c r="G938" s="12">
        <f t="shared" si="183"/>
        <v>4.3904338245648912E-2</v>
      </c>
      <c r="H938" s="12">
        <f t="shared" si="184"/>
        <v>5.0087907158972392E-2</v>
      </c>
      <c r="I938" s="13">
        <f t="shared" si="201"/>
        <v>114.08418657565416</v>
      </c>
      <c r="J938" s="13">
        <f t="shared" si="201"/>
        <v>146.17422012948794</v>
      </c>
      <c r="K938" s="12">
        <f t="shared" si="185"/>
        <v>4.5722659213080878E-2</v>
      </c>
      <c r="L938" s="12">
        <f t="shared" si="186"/>
        <v>5.4884659120343883E-2</v>
      </c>
      <c r="M938" s="13">
        <f t="shared" si="202"/>
        <v>120.03820439350525</v>
      </c>
      <c r="N938" s="13">
        <f t="shared" si="202"/>
        <v>162.49677585762188</v>
      </c>
      <c r="O938" s="12">
        <f t="shared" si="187"/>
        <v>8.6578967771948415E-2</v>
      </c>
      <c r="P938" s="12">
        <f t="shared" si="188"/>
        <v>8.9169651170529884E-2</v>
      </c>
      <c r="Q938" s="13">
        <f t="shared" si="203"/>
        <v>102.99227799227799</v>
      </c>
      <c r="R938" s="13">
        <f t="shared" si="203"/>
        <v>122.68533248488704</v>
      </c>
      <c r="S938" s="12">
        <f t="shared" si="189"/>
        <v>0.10227423105280073</v>
      </c>
      <c r="T938" s="12">
        <f t="shared" si="190"/>
        <v>0.1029307368917458</v>
      </c>
      <c r="U938" s="13">
        <f t="shared" si="204"/>
        <v>100.6419073819349</v>
      </c>
      <c r="V938" s="13">
        <f t="shared" si="204"/>
        <v>126.24420401854715</v>
      </c>
      <c r="W938" s="12">
        <f t="shared" si="191"/>
        <v>6.8005570115737712E-2</v>
      </c>
      <c r="X938" s="12">
        <f t="shared" si="192"/>
        <v>7.1765169113208557E-2</v>
      </c>
      <c r="Y938" s="13">
        <f t="shared" si="179"/>
        <v>105.52836920721704</v>
      </c>
      <c r="Z938" s="13"/>
      <c r="AA938" s="12">
        <f t="shared" si="193"/>
        <v>5.0578933121051821E-2</v>
      </c>
      <c r="AB938" s="12">
        <f t="shared" si="194"/>
        <v>5.4501534489248812E-2</v>
      </c>
      <c r="AC938" s="13">
        <f t="shared" si="180"/>
        <v>107.75540551400901</v>
      </c>
      <c r="AD938" s="13"/>
    </row>
    <row r="939" spans="1:30" x14ac:dyDescent="0.2">
      <c r="A939" s="2" t="s">
        <v>853</v>
      </c>
      <c r="B939" s="2" t="s">
        <v>854</v>
      </c>
      <c r="C939" s="12">
        <f t="shared" si="181"/>
        <v>0.11087769605265885</v>
      </c>
      <c r="D939" s="12">
        <f t="shared" si="182"/>
        <v>0.14061296811045859</v>
      </c>
      <c r="E939" s="13">
        <f t="shared" si="200"/>
        <v>126.81808255077527</v>
      </c>
      <c r="F939" s="13">
        <f t="shared" si="200"/>
        <v>166.47482014388487</v>
      </c>
      <c r="G939" s="12">
        <f t="shared" si="183"/>
        <v>0.17851669607428944</v>
      </c>
      <c r="H939" s="12">
        <f t="shared" si="184"/>
        <v>0.22530878569376189</v>
      </c>
      <c r="I939" s="13">
        <f t="shared" si="201"/>
        <v>126.21160409556313</v>
      </c>
      <c r="J939" s="13">
        <f t="shared" si="201"/>
        <v>162.09535020600353</v>
      </c>
      <c r="K939" s="12">
        <f t="shared" si="185"/>
        <v>0.14898316021876964</v>
      </c>
      <c r="L939" s="12">
        <f t="shared" si="186"/>
        <v>0.17724300321728698</v>
      </c>
      <c r="M939" s="13">
        <f t="shared" si="202"/>
        <v>118.96848137535815</v>
      </c>
      <c r="N939" s="13">
        <f t="shared" si="202"/>
        <v>156.22904307454218</v>
      </c>
      <c r="O939" s="12">
        <f t="shared" si="187"/>
        <v>0.16152792494766494</v>
      </c>
      <c r="P939" s="12">
        <f t="shared" si="188"/>
        <v>0.23402839319154933</v>
      </c>
      <c r="Q939" s="13">
        <f t="shared" si="203"/>
        <v>144.88416988416986</v>
      </c>
      <c r="R939" s="13">
        <f t="shared" si="203"/>
        <v>191.56856506522431</v>
      </c>
      <c r="S939" s="12">
        <f t="shared" si="189"/>
        <v>0.13507382271206306</v>
      </c>
      <c r="T939" s="12">
        <f t="shared" si="190"/>
        <v>0.17573222005753275</v>
      </c>
      <c r="U939" s="13">
        <f t="shared" si="204"/>
        <v>130.10087116001833</v>
      </c>
      <c r="V939" s="13">
        <f t="shared" si="204"/>
        <v>174.49768160741885</v>
      </c>
      <c r="W939" s="12">
        <f t="shared" si="191"/>
        <v>0.14662699140721658</v>
      </c>
      <c r="X939" s="12">
        <f t="shared" si="192"/>
        <v>0.18185877262002173</v>
      </c>
      <c r="Y939" s="13">
        <f t="shared" si="179"/>
        <v>124.02816894398283</v>
      </c>
      <c r="Z939" s="13"/>
      <c r="AA939" s="12">
        <f t="shared" si="193"/>
        <v>0.10106003464999329</v>
      </c>
      <c r="AB939" s="12">
        <f t="shared" si="194"/>
        <v>0.12856777314021975</v>
      </c>
      <c r="AC939" s="13">
        <f t="shared" si="180"/>
        <v>127.2192054806784</v>
      </c>
      <c r="AD939" s="13"/>
    </row>
    <row r="940" spans="1:30" x14ac:dyDescent="0.2">
      <c r="A940" s="2" t="s">
        <v>855</v>
      </c>
      <c r="B940" s="2" t="s">
        <v>856</v>
      </c>
      <c r="C940" s="12">
        <f t="shared" si="181"/>
        <v>1.3040371424163602E-2</v>
      </c>
      <c r="D940" s="12">
        <f t="shared" si="182"/>
        <v>1.5230379204286291E-2</v>
      </c>
      <c r="E940" s="13">
        <f t="shared" si="200"/>
        <v>116.79405983839266</v>
      </c>
      <c r="F940" s="13">
        <f t="shared" si="200"/>
        <v>149.12230215827338</v>
      </c>
      <c r="G940" s="12">
        <f t="shared" si="183"/>
        <v>1.9881209771614602E-2</v>
      </c>
      <c r="H940" s="12">
        <f t="shared" si="184"/>
        <v>2.2418947810721724E-2</v>
      </c>
      <c r="I940" s="13">
        <f t="shared" si="201"/>
        <v>112.76450511945393</v>
      </c>
      <c r="J940" s="13">
        <f t="shared" si="201"/>
        <v>137.051206592113</v>
      </c>
      <c r="K940" s="12">
        <f t="shared" si="185"/>
        <v>2.5448085555904339E-2</v>
      </c>
      <c r="L940" s="12">
        <f t="shared" si="186"/>
        <v>2.6381425083456138E-2</v>
      </c>
      <c r="M940" s="13">
        <f t="shared" si="202"/>
        <v>103.6676217765043</v>
      </c>
      <c r="N940" s="13">
        <f t="shared" si="202"/>
        <v>132.34459633737424</v>
      </c>
      <c r="O940" s="12">
        <f t="shared" si="187"/>
        <v>9.9501201767761602E-2</v>
      </c>
      <c r="P940" s="12">
        <f t="shared" si="188"/>
        <v>0.15366980967994073</v>
      </c>
      <c r="Q940" s="13">
        <f t="shared" si="203"/>
        <v>154.44015444015443</v>
      </c>
      <c r="R940" s="13">
        <f t="shared" si="203"/>
        <v>203.21349029589567</v>
      </c>
      <c r="S940" s="12">
        <f t="shared" si="189"/>
        <v>1.3516834603096583E-2</v>
      </c>
      <c r="T940" s="12">
        <f t="shared" si="190"/>
        <v>1.5596109252036933E-2</v>
      </c>
      <c r="U940" s="13">
        <f t="shared" si="204"/>
        <v>115.38285190279689</v>
      </c>
      <c r="V940" s="13">
        <f t="shared" si="204"/>
        <v>145.84234930448224</v>
      </c>
      <c r="W940" s="12">
        <f t="shared" si="191"/>
        <v>2.2514154171370475E-2</v>
      </c>
      <c r="X940" s="12">
        <f t="shared" si="192"/>
        <v>2.5405772949092565E-2</v>
      </c>
      <c r="Y940" s="13">
        <f t="shared" si="179"/>
        <v>112.84355945913856</v>
      </c>
      <c r="Z940" s="13"/>
      <c r="AA940" s="12">
        <f t="shared" si="193"/>
        <v>1.0438630878174525E-2</v>
      </c>
      <c r="AB940" s="12">
        <f t="shared" si="194"/>
        <v>1.2258813901766313E-2</v>
      </c>
      <c r="AC940" s="13">
        <f t="shared" si="180"/>
        <v>117.43699001176002</v>
      </c>
      <c r="AD940" s="13"/>
    </row>
    <row r="941" spans="1:30" x14ac:dyDescent="0.2">
      <c r="A941" s="2" t="s">
        <v>857</v>
      </c>
      <c r="B941" s="2" t="s">
        <v>858</v>
      </c>
      <c r="C941" s="12">
        <f t="shared" si="181"/>
        <v>1.4268422882589837E-2</v>
      </c>
      <c r="D941" s="12">
        <f t="shared" si="182"/>
        <v>1.5387087179346719E-2</v>
      </c>
      <c r="E941" s="13">
        <f t="shared" si="200"/>
        <v>107.84013976850841</v>
      </c>
      <c r="F941" s="13">
        <f t="shared" si="200"/>
        <v>130.50359712230215</v>
      </c>
      <c r="G941" s="12">
        <f t="shared" si="183"/>
        <v>8.6980292750813894E-3</v>
      </c>
      <c r="H941" s="12">
        <f t="shared" si="184"/>
        <v>9.1690488353702096E-3</v>
      </c>
      <c r="I941" s="13">
        <f t="shared" si="201"/>
        <v>105.41524459613197</v>
      </c>
      <c r="J941" s="13">
        <f t="shared" si="201"/>
        <v>137.61035903472632</v>
      </c>
      <c r="K941" s="12">
        <f t="shared" si="185"/>
        <v>1.9086064166928256E-2</v>
      </c>
      <c r="L941" s="12">
        <f t="shared" si="186"/>
        <v>2.2567858107599981E-2</v>
      </c>
      <c r="M941" s="13">
        <f t="shared" si="202"/>
        <v>118.24259789875835</v>
      </c>
      <c r="N941" s="13">
        <f t="shared" si="202"/>
        <v>147.09827185968533</v>
      </c>
      <c r="O941" s="12">
        <f t="shared" si="187"/>
        <v>4.7812265784508826E-2</v>
      </c>
      <c r="P941" s="12">
        <f t="shared" si="188"/>
        <v>5.2911933129285112E-2</v>
      </c>
      <c r="Q941" s="13">
        <f t="shared" si="203"/>
        <v>110.66602316602317</v>
      </c>
      <c r="R941" s="13">
        <f t="shared" si="203"/>
        <v>132.07126948775056</v>
      </c>
      <c r="S941" s="12">
        <f t="shared" si="189"/>
        <v>1.4178497835415997E-2</v>
      </c>
      <c r="T941" s="12">
        <f t="shared" si="190"/>
        <v>1.7815760347527528E-2</v>
      </c>
      <c r="U941" s="13">
        <f t="shared" si="204"/>
        <v>125.65337001375516</v>
      </c>
      <c r="V941" s="13">
        <f t="shared" si="204"/>
        <v>146.42967542503865</v>
      </c>
      <c r="W941" s="12">
        <f t="shared" si="191"/>
        <v>1.7134981260172783E-2</v>
      </c>
      <c r="X941" s="12">
        <f t="shared" si="192"/>
        <v>2.0608848936584361E-2</v>
      </c>
      <c r="Y941" s="13">
        <f t="shared" si="179"/>
        <v>120.27354231478485</v>
      </c>
      <c r="Z941" s="13"/>
      <c r="AA941" s="12">
        <f t="shared" si="193"/>
        <v>1.3481193392806463E-2</v>
      </c>
      <c r="AB941" s="12">
        <f t="shared" si="194"/>
        <v>1.3862152965989791E-2</v>
      </c>
      <c r="AC941" s="13">
        <f t="shared" si="180"/>
        <v>102.82585941825158</v>
      </c>
      <c r="AD941" s="13"/>
    </row>
    <row r="942" spans="1:30" x14ac:dyDescent="0.2">
      <c r="A942" s="2" t="s">
        <v>859</v>
      </c>
      <c r="B942" s="2" t="s">
        <v>860</v>
      </c>
      <c r="C942" s="12">
        <f t="shared" si="181"/>
        <v>5.173166768620522E-2</v>
      </c>
      <c r="D942" s="12">
        <f t="shared" si="182"/>
        <v>5.9990206467296296E-2</v>
      </c>
      <c r="E942" s="13">
        <f t="shared" si="200"/>
        <v>115.96418431972046</v>
      </c>
      <c r="F942" s="13">
        <f t="shared" si="200"/>
        <v>146.70503597122303</v>
      </c>
      <c r="G942" s="12">
        <f t="shared" si="183"/>
        <v>0.12674271229404308</v>
      </c>
      <c r="H942" s="12">
        <f t="shared" si="184"/>
        <v>0.1572532446278537</v>
      </c>
      <c r="I942" s="13">
        <f t="shared" si="201"/>
        <v>124.07281001137656</v>
      </c>
      <c r="J942" s="13">
        <f t="shared" si="201"/>
        <v>157.73984696880518</v>
      </c>
      <c r="K942" s="12">
        <f t="shared" si="185"/>
        <v>3.0901246746455269E-2</v>
      </c>
      <c r="L942" s="12">
        <f t="shared" si="186"/>
        <v>3.3752307334523633E-2</v>
      </c>
      <c r="M942" s="13">
        <f t="shared" si="202"/>
        <v>109.22636103151862</v>
      </c>
      <c r="N942" s="13">
        <f t="shared" si="202"/>
        <v>142.30074800103171</v>
      </c>
      <c r="O942" s="12" t="str">
        <f t="shared" si="187"/>
        <v xml:space="preserve"> </v>
      </c>
      <c r="P942" s="12" t="str">
        <f t="shared" si="188"/>
        <v xml:space="preserve"> </v>
      </c>
      <c r="Q942" s="13" t="str">
        <f t="shared" si="203"/>
        <v xml:space="preserve"> </v>
      </c>
      <c r="R942" s="13" t="str">
        <f t="shared" si="203"/>
        <v xml:space="preserve"> </v>
      </c>
      <c r="S942" s="12">
        <f t="shared" si="189"/>
        <v>4.650547290016447E-2</v>
      </c>
      <c r="T942" s="12">
        <f t="shared" si="190"/>
        <v>6.3521230522508007E-2</v>
      </c>
      <c r="U942" s="13">
        <f t="shared" si="204"/>
        <v>136.58872077028886</v>
      </c>
      <c r="V942" s="13">
        <f t="shared" si="204"/>
        <v>174.2194744976816</v>
      </c>
      <c r="W942" s="12" t="str">
        <f t="shared" si="191"/>
        <v xml:space="preserve"> </v>
      </c>
      <c r="X942" s="12" t="str">
        <f t="shared" si="192"/>
        <v xml:space="preserve"> </v>
      </c>
      <c r="Y942" s="13" t="str">
        <f t="shared" si="179"/>
        <v xml:space="preserve"> </v>
      </c>
      <c r="Z942" s="13"/>
      <c r="AA942" s="12" t="str">
        <f t="shared" si="193"/>
        <v xml:space="preserve"> </v>
      </c>
      <c r="AB942" s="12" t="str">
        <f t="shared" si="194"/>
        <v xml:space="preserve"> </v>
      </c>
      <c r="AC942" s="13" t="str">
        <f t="shared" si="180"/>
        <v xml:space="preserve"> </v>
      </c>
      <c r="AD942" s="13"/>
    </row>
    <row r="943" spans="1:30" x14ac:dyDescent="0.2">
      <c r="A943" s="2" t="s">
        <v>861</v>
      </c>
      <c r="B943" s="2" t="s">
        <v>862</v>
      </c>
      <c r="C943" s="12">
        <f t="shared" si="181"/>
        <v>3.5790024691509638E-2</v>
      </c>
      <c r="D943" s="12">
        <f t="shared" si="182"/>
        <v>4.2074187140073459E-2</v>
      </c>
      <c r="E943" s="13">
        <f t="shared" si="200"/>
        <v>117.55841886874863</v>
      </c>
      <c r="F943" s="13">
        <f t="shared" si="200"/>
        <v>149.58273381294964</v>
      </c>
      <c r="G943" s="12">
        <f t="shared" si="183"/>
        <v>4.5561105726616799E-2</v>
      </c>
      <c r="H943" s="12">
        <f t="shared" si="184"/>
        <v>5.4859925257168624E-2</v>
      </c>
      <c r="I943" s="13">
        <f t="shared" si="201"/>
        <v>120.40955631399316</v>
      </c>
      <c r="J943" s="13">
        <f t="shared" si="201"/>
        <v>153.70806356680399</v>
      </c>
      <c r="K943" s="12">
        <f t="shared" si="185"/>
        <v>3.5235810769713702E-2</v>
      </c>
      <c r="L943" s="12">
        <f t="shared" si="186"/>
        <v>3.8257946211089341E-2</v>
      </c>
      <c r="M943" s="13">
        <f t="shared" si="202"/>
        <v>108.57688634192932</v>
      </c>
      <c r="N943" s="13">
        <f t="shared" si="202"/>
        <v>138.45757028630382</v>
      </c>
      <c r="O943" s="12">
        <f t="shared" si="187"/>
        <v>3.359780838911431E-2</v>
      </c>
      <c r="P943" s="12">
        <f t="shared" si="188"/>
        <v>4.4834913221959975E-2</v>
      </c>
      <c r="Q943" s="13">
        <f t="shared" si="203"/>
        <v>133.44594594594594</v>
      </c>
      <c r="R943" s="13">
        <f t="shared" si="203"/>
        <v>172.82850779510022</v>
      </c>
      <c r="S943" s="12">
        <f t="shared" si="189"/>
        <v>3.1570788513526286E-2</v>
      </c>
      <c r="T943" s="12">
        <f t="shared" si="190"/>
        <v>4.4236739888737428E-2</v>
      </c>
      <c r="U943" s="13">
        <f t="shared" si="204"/>
        <v>140.11921137093077</v>
      </c>
      <c r="V943" s="13">
        <f t="shared" si="204"/>
        <v>174.06491499227204</v>
      </c>
      <c r="W943" s="12">
        <f t="shared" si="191"/>
        <v>3.4697446460308298E-2</v>
      </c>
      <c r="X943" s="12">
        <f t="shared" si="192"/>
        <v>4.1766877594308853E-2</v>
      </c>
      <c r="Y943" s="13">
        <f t="shared" si="179"/>
        <v>120.37449972604625</v>
      </c>
      <c r="Z943" s="13"/>
      <c r="AA943" s="12">
        <f t="shared" si="193"/>
        <v>3.609007432950874E-2</v>
      </c>
      <c r="AB943" s="12">
        <f t="shared" si="194"/>
        <v>4.2163932107809311E-2</v>
      </c>
      <c r="AC943" s="13">
        <f t="shared" si="180"/>
        <v>116.82971811818726</v>
      </c>
      <c r="AD943" s="13"/>
    </row>
    <row r="944" spans="1:30" x14ac:dyDescent="0.2">
      <c r="A944" s="2" t="s">
        <v>863</v>
      </c>
      <c r="B944" s="2" t="s">
        <v>864</v>
      </c>
      <c r="C944" s="12">
        <f t="shared" si="181"/>
        <v>4.9958668393102347E-2</v>
      </c>
      <c r="D944" s="12">
        <f t="shared" si="182"/>
        <v>6.6367892516977833E-2</v>
      </c>
      <c r="E944" s="13">
        <f t="shared" si="200"/>
        <v>132.84559947586808</v>
      </c>
      <c r="F944" s="13">
        <f t="shared" si="200"/>
        <v>171.0503597122302</v>
      </c>
      <c r="G944" s="12">
        <f t="shared" si="183"/>
        <v>4.4318530115890889E-2</v>
      </c>
      <c r="H944" s="12">
        <f t="shared" si="184"/>
        <v>5.0812530888276267E-2</v>
      </c>
      <c r="I944" s="13">
        <f t="shared" si="201"/>
        <v>114.65301478953356</v>
      </c>
      <c r="J944" s="13">
        <f t="shared" si="201"/>
        <v>140.40612124779281</v>
      </c>
      <c r="K944" s="12">
        <f t="shared" si="185"/>
        <v>5.5999770687580705E-2</v>
      </c>
      <c r="L944" s="12">
        <f t="shared" si="186"/>
        <v>7.0793979448024666E-2</v>
      </c>
      <c r="M944" s="13">
        <f t="shared" si="202"/>
        <v>126.41833810888252</v>
      </c>
      <c r="N944" s="13">
        <f t="shared" si="202"/>
        <v>168.1454733041011</v>
      </c>
      <c r="O944" s="12">
        <f t="shared" si="187"/>
        <v>0.10983898896441216</v>
      </c>
      <c r="P944" s="12">
        <f t="shared" si="188"/>
        <v>0.14707928324409342</v>
      </c>
      <c r="Q944" s="13">
        <f t="shared" si="203"/>
        <v>133.90444015444015</v>
      </c>
      <c r="R944" s="13">
        <f t="shared" si="203"/>
        <v>180.97359210944956</v>
      </c>
      <c r="S944" s="12">
        <f t="shared" si="189"/>
        <v>8.3369567272246065E-2</v>
      </c>
      <c r="T944" s="12">
        <f t="shared" si="190"/>
        <v>0.11958812068373306</v>
      </c>
      <c r="U944" s="13">
        <f t="shared" si="204"/>
        <v>143.44337459880791</v>
      </c>
      <c r="V944" s="13">
        <f t="shared" si="204"/>
        <v>186.30602782071097</v>
      </c>
      <c r="W944" s="12">
        <f t="shared" si="191"/>
        <v>6.6794365619176649E-2</v>
      </c>
      <c r="X944" s="12">
        <f t="shared" si="192"/>
        <v>8.7734452782293373E-2</v>
      </c>
      <c r="Y944" s="13">
        <f t="shared" si="179"/>
        <v>131.35008015871455</v>
      </c>
      <c r="Z944" s="13"/>
      <c r="AA944" s="12">
        <f t="shared" si="193"/>
        <v>4.5335159783936971E-2</v>
      </c>
      <c r="AB944" s="12">
        <f t="shared" si="194"/>
        <v>6.0128121289351244E-2</v>
      </c>
      <c r="AC944" s="13">
        <f t="shared" si="180"/>
        <v>132.63021808220398</v>
      </c>
      <c r="AD944" s="13"/>
    </row>
    <row r="945" spans="1:30" x14ac:dyDescent="0.2">
      <c r="A945" s="2" t="s">
        <v>865</v>
      </c>
      <c r="B945" s="2" t="s">
        <v>866</v>
      </c>
      <c r="C945" s="12">
        <f t="shared" si="181"/>
        <v>3.6074011591270702E-2</v>
      </c>
      <c r="D945" s="12">
        <f t="shared" si="182"/>
        <v>3.3623909471837375E-2</v>
      </c>
      <c r="E945" s="13">
        <f t="shared" si="200"/>
        <v>93.208124044551212</v>
      </c>
      <c r="F945" s="13">
        <f t="shared" si="200"/>
        <v>114.15827338129496</v>
      </c>
      <c r="G945" s="12">
        <f t="shared" si="183"/>
        <v>6.0472013055327747E-2</v>
      </c>
      <c r="H945" s="12">
        <f t="shared" si="184"/>
        <v>6.1655310694180579E-2</v>
      </c>
      <c r="I945" s="13">
        <f t="shared" si="201"/>
        <v>101.95676905574516</v>
      </c>
      <c r="J945" s="13">
        <f t="shared" si="201"/>
        <v>130.16480282519129</v>
      </c>
      <c r="K945" s="12">
        <f t="shared" si="185"/>
        <v>2.0973696886734349E-2</v>
      </c>
      <c r="L945" s="12">
        <f t="shared" si="186"/>
        <v>2.4843914879587335E-2</v>
      </c>
      <c r="M945" s="13">
        <f t="shared" si="202"/>
        <v>118.45272206303726</v>
      </c>
      <c r="N945" s="13">
        <f t="shared" si="202"/>
        <v>159.35001289656952</v>
      </c>
      <c r="O945" s="12">
        <f t="shared" si="187"/>
        <v>6.4611169979065977E-2</v>
      </c>
      <c r="P945" s="12">
        <f t="shared" si="188"/>
        <v>6.1695559750763539E-2</v>
      </c>
      <c r="Q945" s="13">
        <f t="shared" si="203"/>
        <v>95.487451737451735</v>
      </c>
      <c r="R945" s="13">
        <f t="shared" si="203"/>
        <v>115.11294941139039</v>
      </c>
      <c r="S945" s="12">
        <f t="shared" si="189"/>
        <v>6.6922509783163511E-2</v>
      </c>
      <c r="T945" s="12">
        <f t="shared" si="190"/>
        <v>5.8545689438916075E-2</v>
      </c>
      <c r="U945" s="13">
        <f t="shared" si="204"/>
        <v>87.482806052269595</v>
      </c>
      <c r="V945" s="13">
        <f t="shared" si="204"/>
        <v>107.51159196290571</v>
      </c>
      <c r="W945" s="12">
        <f t="shared" si="191"/>
        <v>4.2890888642927297E-2</v>
      </c>
      <c r="X945" s="12">
        <f t="shared" si="192"/>
        <v>4.0150648512486391E-2</v>
      </c>
      <c r="Y945" s="13">
        <f t="shared" si="179"/>
        <v>93.611136963717883</v>
      </c>
      <c r="Z945" s="13"/>
      <c r="AA945" s="12">
        <f t="shared" si="193"/>
        <v>3.4201924601778955E-2</v>
      </c>
      <c r="AB945" s="12">
        <f t="shared" si="194"/>
        <v>3.1717876962609463E-2</v>
      </c>
      <c r="AC945" s="13">
        <f t="shared" si="180"/>
        <v>92.737111527810669</v>
      </c>
      <c r="AD945" s="13"/>
    </row>
    <row r="946" spans="1:30" x14ac:dyDescent="0.2">
      <c r="A946" s="2" t="s">
        <v>869</v>
      </c>
      <c r="B946" s="2" t="s">
        <v>870</v>
      </c>
      <c r="C946" s="12">
        <f t="shared" si="181"/>
        <v>1.6271681824147634E-3</v>
      </c>
      <c r="D946" s="12">
        <f t="shared" si="182"/>
        <v>2.6083019128465531E-3</v>
      </c>
      <c r="E946" s="13">
        <f t="shared" ref="E946:F965" si="205">IF(AND(E124&lt;&gt;"*",E124&lt;&gt;"x",E124&lt;&gt;" ",E124&lt;&gt;"#"),E124/E$3*100," ")</f>
        <v>160.29700808036688</v>
      </c>
      <c r="F946" s="13">
        <f t="shared" si="205"/>
        <v>177.49640287769785</v>
      </c>
      <c r="G946" s="12">
        <f t="shared" si="183"/>
        <v>1.6567674809678835E-3</v>
      </c>
      <c r="H946" s="12">
        <f t="shared" si="184"/>
        <v>2.827625227472149E-3</v>
      </c>
      <c r="I946" s="13">
        <f t="shared" ref="I946:J965" si="206">IF(AND(I124&lt;&gt;"*",I124&lt;&gt;"x",I124&lt;&gt;" ",I124&lt;&gt;"#"),I124/I$3*100," ")</f>
        <v>170.67121729237772</v>
      </c>
      <c r="J946" s="13">
        <f t="shared" si="206"/>
        <v>207.53384343731608</v>
      </c>
      <c r="K946" s="12">
        <f t="shared" si="185"/>
        <v>1.0486848443367173E-3</v>
      </c>
      <c r="L946" s="12">
        <f t="shared" si="186"/>
        <v>1.893241731389936E-3</v>
      </c>
      <c r="M946" s="13">
        <f t="shared" ref="M946:N965" si="207">IF(AND(M124&lt;&gt;"*",M124&lt;&gt;"x",M124&lt;&gt;" ",M124&lt;&gt;"#"),M124/M$3*100," ")</f>
        <v>180.53486150907355</v>
      </c>
      <c r="N946" s="13">
        <f t="shared" si="207"/>
        <v>225.9994841372195</v>
      </c>
      <c r="O946" s="12" t="str">
        <f t="shared" si="187"/>
        <v xml:space="preserve"> </v>
      </c>
      <c r="P946" s="12" t="str">
        <f t="shared" si="188"/>
        <v xml:space="preserve"> </v>
      </c>
      <c r="Q946" s="13" t="str">
        <f t="shared" ref="Q946:R965" si="208">IF(AND(Q124&lt;&gt;"*",Q124&lt;&gt;"x",Q124&lt;&gt;" ",Q124&lt;&gt;"#"),Q124/Q$3*100," ")</f>
        <v xml:space="preserve"> </v>
      </c>
      <c r="R946" s="13" t="str">
        <f t="shared" si="208"/>
        <v xml:space="preserve"> </v>
      </c>
      <c r="S946" s="12">
        <f t="shared" si="189"/>
        <v>1.6068964213471462E-3</v>
      </c>
      <c r="T946" s="12">
        <f t="shared" si="190"/>
        <v>2.0942700952220374E-3</v>
      </c>
      <c r="U946" s="13">
        <f t="shared" ref="U946:V965" si="209">IF(AND(U124&lt;&gt;"*",U124&lt;&gt;"x",U124&lt;&gt;" ",U124&lt;&gt;"#"),U124/U$3*100," ")</f>
        <v>130.33012379642366</v>
      </c>
      <c r="V946" s="13">
        <f t="shared" si="209"/>
        <v>166.49149922720247</v>
      </c>
      <c r="W946" s="12" t="str">
        <f t="shared" si="191"/>
        <v xml:space="preserve"> </v>
      </c>
      <c r="X946" s="12" t="str">
        <f t="shared" si="192"/>
        <v xml:space="preserve"> </v>
      </c>
      <c r="Y946" s="13" t="str">
        <f t="shared" si="179"/>
        <v xml:space="preserve"> </v>
      </c>
      <c r="Z946" s="13"/>
      <c r="AA946" s="12" t="str">
        <f t="shared" si="193"/>
        <v xml:space="preserve"> </v>
      </c>
      <c r="AB946" s="12" t="str">
        <f t="shared" si="194"/>
        <v xml:space="preserve"> </v>
      </c>
      <c r="AC946" s="13" t="str">
        <f t="shared" si="180"/>
        <v xml:space="preserve"> </v>
      </c>
      <c r="AD946" s="13"/>
    </row>
    <row r="947" spans="1:30" x14ac:dyDescent="0.2">
      <c r="A947" s="2" t="s">
        <v>871</v>
      </c>
      <c r="B947" s="2" t="s">
        <v>872</v>
      </c>
      <c r="C947" s="12">
        <f t="shared" si="181"/>
        <v>1.0499839969544324E-2</v>
      </c>
      <c r="D947" s="12">
        <f t="shared" si="182"/>
        <v>1.4707572300645837E-2</v>
      </c>
      <c r="E947" s="13">
        <f t="shared" si="205"/>
        <v>140.07425202009171</v>
      </c>
      <c r="F947" s="13">
        <f t="shared" si="205"/>
        <v>167.10791366906474</v>
      </c>
      <c r="G947" s="12">
        <f t="shared" si="183"/>
        <v>3.3135349619357671E-3</v>
      </c>
      <c r="H947" s="12">
        <f t="shared" si="184"/>
        <v>4.5703410555755671E-3</v>
      </c>
      <c r="I947" s="13">
        <f t="shared" si="206"/>
        <v>137.92946530147896</v>
      </c>
      <c r="J947" s="13">
        <f t="shared" si="206"/>
        <v>180.28251912889934</v>
      </c>
      <c r="K947" s="12">
        <f t="shared" si="185"/>
        <v>1.4541763174802481E-2</v>
      </c>
      <c r="L947" s="12">
        <f t="shared" si="186"/>
        <v>1.8066786569038269E-2</v>
      </c>
      <c r="M947" s="13">
        <f t="shared" si="207"/>
        <v>124.24068767908309</v>
      </c>
      <c r="N947" s="13">
        <f t="shared" si="207"/>
        <v>147.35620324993553</v>
      </c>
      <c r="O947" s="12" t="str">
        <f t="shared" si="187"/>
        <v xml:space="preserve"> </v>
      </c>
      <c r="P947" s="12" t="str">
        <f t="shared" si="188"/>
        <v xml:space="preserve"> </v>
      </c>
      <c r="Q947" s="13" t="str">
        <f t="shared" si="208"/>
        <v xml:space="preserve"> </v>
      </c>
      <c r="R947" s="13" t="str">
        <f t="shared" si="208"/>
        <v xml:space="preserve"> </v>
      </c>
      <c r="S947" s="12">
        <f t="shared" si="189"/>
        <v>9.9249484847911979E-3</v>
      </c>
      <c r="T947" s="12">
        <f t="shared" si="190"/>
        <v>1.4455111811984979E-2</v>
      </c>
      <c r="U947" s="13">
        <f t="shared" si="209"/>
        <v>145.64419990829896</v>
      </c>
      <c r="V947" s="13">
        <f t="shared" si="209"/>
        <v>185.47140649149924</v>
      </c>
      <c r="W947" s="12" t="str">
        <f t="shared" si="191"/>
        <v xml:space="preserve"> </v>
      </c>
      <c r="X947" s="12" t="str">
        <f t="shared" si="192"/>
        <v xml:space="preserve"> </v>
      </c>
      <c r="Y947" s="13" t="str">
        <f t="shared" si="179"/>
        <v xml:space="preserve"> </v>
      </c>
      <c r="Z947" s="13"/>
      <c r="AA947" s="12" t="str">
        <f t="shared" si="193"/>
        <v xml:space="preserve"> </v>
      </c>
      <c r="AB947" s="12" t="str">
        <f t="shared" si="194"/>
        <v xml:space="preserve"> </v>
      </c>
      <c r="AC947" s="13" t="str">
        <f t="shared" si="180"/>
        <v xml:space="preserve"> </v>
      </c>
      <c r="AD947" s="13"/>
    </row>
    <row r="948" spans="1:30" x14ac:dyDescent="0.2">
      <c r="A948" s="2" t="s">
        <v>873</v>
      </c>
      <c r="B948" s="2" t="s">
        <v>874</v>
      </c>
      <c r="C948" s="12">
        <f t="shared" si="181"/>
        <v>9.5250741244184978E-3</v>
      </c>
      <c r="D948" s="12">
        <f t="shared" si="182"/>
        <v>1.3165362335323144E-2</v>
      </c>
      <c r="E948" s="13">
        <f t="shared" si="205"/>
        <v>138.21795151779867</v>
      </c>
      <c r="F948" s="13">
        <f t="shared" si="205"/>
        <v>169.03597122302159</v>
      </c>
      <c r="G948" s="12">
        <f t="shared" si="183"/>
        <v>7.8696455345974477E-3</v>
      </c>
      <c r="H948" s="12">
        <f t="shared" si="184"/>
        <v>9.7103726357501592E-3</v>
      </c>
      <c r="I948" s="13">
        <f t="shared" si="206"/>
        <v>123.39021615472127</v>
      </c>
      <c r="J948" s="13">
        <f t="shared" si="206"/>
        <v>145.05591524426134</v>
      </c>
      <c r="K948" s="12">
        <f t="shared" si="185"/>
        <v>1.1675357933615453E-2</v>
      </c>
      <c r="L948" s="12">
        <f t="shared" si="186"/>
        <v>1.6138087871564739E-2</v>
      </c>
      <c r="M948" s="13">
        <f t="shared" si="207"/>
        <v>138.22349570200575</v>
      </c>
      <c r="N948" s="13">
        <f t="shared" si="207"/>
        <v>175.47072478720659</v>
      </c>
      <c r="O948" s="12">
        <f t="shared" si="187"/>
        <v>3.8766701987439588E-3</v>
      </c>
      <c r="P948" s="12">
        <f t="shared" si="188"/>
        <v>6.1639430355994087E-3</v>
      </c>
      <c r="Q948" s="13">
        <f t="shared" si="208"/>
        <v>159.00096525096527</v>
      </c>
      <c r="R948" s="13">
        <f t="shared" si="208"/>
        <v>206.96786509704106</v>
      </c>
      <c r="S948" s="12">
        <f t="shared" si="189"/>
        <v>3.5918861183053862E-3</v>
      </c>
      <c r="T948" s="12">
        <f t="shared" si="190"/>
        <v>4.5265011445036005E-3</v>
      </c>
      <c r="U948" s="13">
        <f t="shared" si="209"/>
        <v>126.02017423200367</v>
      </c>
      <c r="V948" s="13">
        <f t="shared" si="209"/>
        <v>147.41885625965995</v>
      </c>
      <c r="W948" s="12">
        <f t="shared" si="191"/>
        <v>8.086571197628319E-3</v>
      </c>
      <c r="X948" s="12">
        <f t="shared" si="192"/>
        <v>1.1421297794681692E-2</v>
      </c>
      <c r="Y948" s="13">
        <f t="shared" si="179"/>
        <v>141.23783140660905</v>
      </c>
      <c r="Z948" s="13"/>
      <c r="AA948" s="12">
        <f t="shared" si="193"/>
        <v>9.9201234399896622E-3</v>
      </c>
      <c r="AB948" s="12">
        <f t="shared" si="194"/>
        <v>1.3674689227657987E-2</v>
      </c>
      <c r="AC948" s="13">
        <f t="shared" si="180"/>
        <v>137.8479744771426</v>
      </c>
      <c r="AD948" s="13"/>
    </row>
    <row r="949" spans="1:30" x14ac:dyDescent="0.2">
      <c r="A949" s="2" t="s">
        <v>875</v>
      </c>
      <c r="B949" s="2" t="s">
        <v>876</v>
      </c>
      <c r="C949" s="12">
        <f t="shared" si="181"/>
        <v>2.0270524385648071E-2</v>
      </c>
      <c r="D949" s="12">
        <f t="shared" si="182"/>
        <v>3.9606984424195961E-2</v>
      </c>
      <c r="E949" s="13">
        <f t="shared" si="205"/>
        <v>195.39200698842544</v>
      </c>
      <c r="F949" s="13">
        <f t="shared" si="205"/>
        <v>234.47482014388487</v>
      </c>
      <c r="G949" s="12">
        <f t="shared" si="183"/>
        <v>4.5561105726616797E-3</v>
      </c>
      <c r="H949" s="12">
        <f t="shared" si="184"/>
        <v>6.1463434778864841E-3</v>
      </c>
      <c r="I949" s="13">
        <f t="shared" si="206"/>
        <v>134.9032992036405</v>
      </c>
      <c r="J949" s="13">
        <f t="shared" si="206"/>
        <v>150.76515597410241</v>
      </c>
      <c r="K949" s="12">
        <f t="shared" si="185"/>
        <v>4.1807569127557127E-2</v>
      </c>
      <c r="L949" s="12">
        <f t="shared" si="186"/>
        <v>7.5700849619888086E-2</v>
      </c>
      <c r="M949" s="13">
        <f t="shared" si="207"/>
        <v>181.06972301814707</v>
      </c>
      <c r="N949" s="13">
        <f t="shared" si="207"/>
        <v>221.76940933711631</v>
      </c>
      <c r="O949" s="12" t="str">
        <f t="shared" si="187"/>
        <v xml:space="preserve"> </v>
      </c>
      <c r="P949" s="12" t="str">
        <f t="shared" si="188"/>
        <v xml:space="preserve"> </v>
      </c>
      <c r="Q949" s="13" t="str">
        <f t="shared" si="208"/>
        <v xml:space="preserve"> </v>
      </c>
      <c r="R949" s="13" t="str">
        <f t="shared" si="208"/>
        <v xml:space="preserve"> </v>
      </c>
      <c r="S949" s="12">
        <f t="shared" si="189"/>
        <v>3.875456075013706E-3</v>
      </c>
      <c r="T949" s="12">
        <f t="shared" si="190"/>
        <v>6.461758833923587E-3</v>
      </c>
      <c r="U949" s="13">
        <f t="shared" si="209"/>
        <v>166.73544245758828</v>
      </c>
      <c r="V949" s="13">
        <f t="shared" si="209"/>
        <v>195.79598145285934</v>
      </c>
      <c r="W949" s="12" t="str">
        <f t="shared" si="191"/>
        <v xml:space="preserve"> </v>
      </c>
      <c r="X949" s="12" t="str">
        <f t="shared" si="192"/>
        <v xml:space="preserve"> </v>
      </c>
      <c r="Y949" s="13" t="str">
        <f t="shared" si="179"/>
        <v xml:space="preserve"> </v>
      </c>
      <c r="Z949" s="13"/>
      <c r="AA949" s="12" t="str">
        <f t="shared" si="193"/>
        <v xml:space="preserve"> </v>
      </c>
      <c r="AB949" s="12" t="str">
        <f t="shared" si="194"/>
        <v xml:space="preserve"> </v>
      </c>
      <c r="AC949" s="13" t="str">
        <f t="shared" si="180"/>
        <v xml:space="preserve"> </v>
      </c>
      <c r="AD949" s="13"/>
    </row>
    <row r="950" spans="1:30" x14ac:dyDescent="0.2">
      <c r="A950" s="2" t="s">
        <v>877</v>
      </c>
      <c r="B950" s="2" t="s">
        <v>878</v>
      </c>
      <c r="C950" s="12">
        <f t="shared" si="181"/>
        <v>1.4237721596129183E-2</v>
      </c>
      <c r="D950" s="12">
        <f t="shared" si="182"/>
        <v>2.2776001461377215E-2</v>
      </c>
      <c r="E950" s="13">
        <f t="shared" si="205"/>
        <v>159.96942563878576</v>
      </c>
      <c r="F950" s="13">
        <f t="shared" si="205"/>
        <v>190.67625899280577</v>
      </c>
      <c r="G950" s="12">
        <f t="shared" si="183"/>
        <v>4.5561105726616797E-3</v>
      </c>
      <c r="H950" s="12">
        <f t="shared" si="184"/>
        <v>7.5064383746628492E-3</v>
      </c>
      <c r="I950" s="13">
        <f t="shared" si="206"/>
        <v>164.75540386803183</v>
      </c>
      <c r="J950" s="13">
        <f t="shared" si="206"/>
        <v>186.81577398469688</v>
      </c>
      <c r="K950" s="12">
        <f t="shared" si="185"/>
        <v>2.5028611618169654E-2</v>
      </c>
      <c r="L950" s="12">
        <f t="shared" si="186"/>
        <v>4.0844208033242284E-2</v>
      </c>
      <c r="M950" s="13">
        <f t="shared" si="207"/>
        <v>163.19006685768863</v>
      </c>
      <c r="N950" s="13">
        <f t="shared" si="207"/>
        <v>215.88857363941193</v>
      </c>
      <c r="O950" s="12">
        <f t="shared" si="187"/>
        <v>7.7533403974879176E-3</v>
      </c>
      <c r="P950" s="12">
        <f t="shared" si="188"/>
        <v>1.0550455236832618E-2</v>
      </c>
      <c r="Q950" s="13">
        <f t="shared" si="208"/>
        <v>136.07625482625483</v>
      </c>
      <c r="R950" s="13">
        <f t="shared" si="208"/>
        <v>152.46579700922683</v>
      </c>
      <c r="S950" s="12">
        <f t="shared" si="189"/>
        <v>6.3330623664858126E-3</v>
      </c>
      <c r="T950" s="12">
        <f t="shared" si="190"/>
        <v>8.0259442370319966E-3</v>
      </c>
      <c r="U950" s="13">
        <f t="shared" si="209"/>
        <v>126.73085740486016</v>
      </c>
      <c r="V950" s="13">
        <f t="shared" si="209"/>
        <v>145.00772797527048</v>
      </c>
      <c r="W950" s="12">
        <f t="shared" si="191"/>
        <v>1.5745658455293909E-2</v>
      </c>
      <c r="X950" s="12">
        <f t="shared" si="192"/>
        <v>2.6269136212861352E-2</v>
      </c>
      <c r="Y950" s="13">
        <f t="shared" si="179"/>
        <v>166.83415487161992</v>
      </c>
      <c r="Z950" s="13"/>
      <c r="AA950" s="12">
        <f t="shared" si="193"/>
        <v>1.3823603965192695E-2</v>
      </c>
      <c r="AB950" s="12">
        <f t="shared" si="194"/>
        <v>2.1755885848668343E-2</v>
      </c>
      <c r="AC950" s="13">
        <f t="shared" si="180"/>
        <v>157.38215521400087</v>
      </c>
      <c r="AD950" s="13"/>
    </row>
    <row r="951" spans="1:30" x14ac:dyDescent="0.2">
      <c r="A951" s="2" t="s">
        <v>879</v>
      </c>
      <c r="B951" s="2" t="s">
        <v>880</v>
      </c>
      <c r="C951" s="12">
        <f t="shared" si="181"/>
        <v>1.4314474812280821E-2</v>
      </c>
      <c r="D951" s="12">
        <f t="shared" si="182"/>
        <v>1.9538210870660655E-2</v>
      </c>
      <c r="E951" s="13">
        <f t="shared" si="205"/>
        <v>136.49268399213804</v>
      </c>
      <c r="F951" s="13">
        <f t="shared" si="205"/>
        <v>166.07194244604318</v>
      </c>
      <c r="G951" s="12">
        <f t="shared" si="183"/>
        <v>1.449671545846898E-2</v>
      </c>
      <c r="H951" s="12">
        <f t="shared" si="184"/>
        <v>1.8184389606948688E-2</v>
      </c>
      <c r="I951" s="13">
        <f t="shared" si="206"/>
        <v>125.43799772468714</v>
      </c>
      <c r="J951" s="13">
        <f t="shared" si="206"/>
        <v>159.82931135962332</v>
      </c>
      <c r="K951" s="12">
        <f t="shared" si="185"/>
        <v>1.6149746602785446E-2</v>
      </c>
      <c r="L951" s="12">
        <f t="shared" si="186"/>
        <v>2.1378747651824861E-2</v>
      </c>
      <c r="M951" s="13">
        <f t="shared" si="207"/>
        <v>132.378223495702</v>
      </c>
      <c r="N951" s="13">
        <f t="shared" si="207"/>
        <v>163.88960536497294</v>
      </c>
      <c r="O951" s="12">
        <f t="shared" si="187"/>
        <v>2.5844467991626395E-2</v>
      </c>
      <c r="P951" s="12">
        <f t="shared" si="188"/>
        <v>3.3010320723860641E-2</v>
      </c>
      <c r="Q951" s="13">
        <f t="shared" si="208"/>
        <v>127.72683397683397</v>
      </c>
      <c r="R951" s="13">
        <f t="shared" si="208"/>
        <v>161.05631562201719</v>
      </c>
      <c r="S951" s="12">
        <f t="shared" si="189"/>
        <v>4.1590260317220257E-3</v>
      </c>
      <c r="T951" s="12">
        <f t="shared" si="190"/>
        <v>5.6702723087232662E-3</v>
      </c>
      <c r="U951" s="13">
        <f t="shared" si="209"/>
        <v>136.33654287024302</v>
      </c>
      <c r="V951" s="13">
        <f t="shared" si="209"/>
        <v>172.95208655332303</v>
      </c>
      <c r="W951" s="12">
        <f t="shared" si="191"/>
        <v>1.175580834897509E-2</v>
      </c>
      <c r="X951" s="12">
        <f t="shared" si="192"/>
        <v>1.6028158784623922E-2</v>
      </c>
      <c r="Y951" s="13">
        <f t="shared" si="179"/>
        <v>136.34246415748444</v>
      </c>
      <c r="Z951" s="13"/>
      <c r="AA951" s="12">
        <f t="shared" si="193"/>
        <v>1.5017149388938982E-2</v>
      </c>
      <c r="AB951" s="12">
        <f t="shared" si="194"/>
        <v>2.0563266927506461E-2</v>
      </c>
      <c r="AC951" s="13">
        <f t="shared" si="180"/>
        <v>136.93189296400368</v>
      </c>
      <c r="AD951" s="13"/>
    </row>
    <row r="952" spans="1:30" x14ac:dyDescent="0.2">
      <c r="A952" s="2" t="s">
        <v>881</v>
      </c>
      <c r="B952" s="2" t="s">
        <v>882</v>
      </c>
      <c r="C952" s="12">
        <f t="shared" si="181"/>
        <v>2.3854899579929648E-2</v>
      </c>
      <c r="D952" s="12">
        <f t="shared" si="182"/>
        <v>3.9707806201839661E-2</v>
      </c>
      <c r="E952" s="13">
        <f t="shared" si="205"/>
        <v>166.45555798209216</v>
      </c>
      <c r="F952" s="13">
        <f t="shared" si="205"/>
        <v>209.20863309352518</v>
      </c>
      <c r="G952" s="12">
        <f t="shared" si="183"/>
        <v>2.6508279695486137E-2</v>
      </c>
      <c r="H952" s="12">
        <f t="shared" si="184"/>
        <v>3.5537379741935E-2</v>
      </c>
      <c r="I952" s="13">
        <f t="shared" si="206"/>
        <v>134.06143344709898</v>
      </c>
      <c r="J952" s="13">
        <f t="shared" si="206"/>
        <v>174.54384932313124</v>
      </c>
      <c r="K952" s="12">
        <f t="shared" si="185"/>
        <v>4.2716429325982283E-2</v>
      </c>
      <c r="L952" s="12">
        <f t="shared" si="186"/>
        <v>6.560460205938827E-2</v>
      </c>
      <c r="M952" s="13">
        <f t="shared" si="207"/>
        <v>153.58166189111748</v>
      </c>
      <c r="N952" s="13">
        <f t="shared" si="207"/>
        <v>192.4168171266443</v>
      </c>
      <c r="O952" s="12">
        <f t="shared" si="187"/>
        <v>4.7812265784508826E-2</v>
      </c>
      <c r="P952" s="12">
        <f t="shared" si="188"/>
        <v>7.4937419466791708E-2</v>
      </c>
      <c r="Q952" s="13">
        <f t="shared" si="208"/>
        <v>156.73262548262548</v>
      </c>
      <c r="R952" s="13">
        <f t="shared" si="208"/>
        <v>206.99968183264397</v>
      </c>
      <c r="S952" s="12">
        <f t="shared" si="189"/>
        <v>1.0586611717110611E-2</v>
      </c>
      <c r="T952" s="12">
        <f t="shared" si="190"/>
        <v>1.8913678384099724E-2</v>
      </c>
      <c r="U952" s="13">
        <f t="shared" si="209"/>
        <v>178.65657955066482</v>
      </c>
      <c r="V952" s="13">
        <f t="shared" si="209"/>
        <v>225.06955177743433</v>
      </c>
      <c r="W952" s="12">
        <f t="shared" si="191"/>
        <v>2.9353897210774162E-2</v>
      </c>
      <c r="X952" s="12">
        <f t="shared" si="192"/>
        <v>4.7481709079527777E-2</v>
      </c>
      <c r="Y952" s="13">
        <f t="shared" si="179"/>
        <v>161.75606509278066</v>
      </c>
      <c r="Z952" s="13"/>
      <c r="AA952" s="12">
        <f t="shared" si="193"/>
        <v>2.2344735638004324E-2</v>
      </c>
      <c r="AB952" s="12">
        <f t="shared" si="194"/>
        <v>3.7437558913542897E-2</v>
      </c>
      <c r="AC952" s="13">
        <f t="shared" si="180"/>
        <v>167.54532038351098</v>
      </c>
      <c r="AD952" s="13"/>
    </row>
    <row r="953" spans="1:30" x14ac:dyDescent="0.2">
      <c r="A953" s="2" t="s">
        <v>883</v>
      </c>
      <c r="B953" s="2" t="s">
        <v>884</v>
      </c>
      <c r="C953" s="12">
        <f t="shared" si="181"/>
        <v>1.4168643701592706E-2</v>
      </c>
      <c r="D953" s="12">
        <f t="shared" si="182"/>
        <v>1.9676437060150258E-2</v>
      </c>
      <c r="E953" s="13">
        <f t="shared" si="205"/>
        <v>138.87311640096092</v>
      </c>
      <c r="F953" s="13">
        <f t="shared" si="205"/>
        <v>175.82733812949641</v>
      </c>
      <c r="G953" s="12">
        <f t="shared" si="183"/>
        <v>1.5739291069194895E-2</v>
      </c>
      <c r="H953" s="12">
        <f t="shared" si="184"/>
        <v>2.3589240107573784E-2</v>
      </c>
      <c r="I953" s="13">
        <f t="shared" si="206"/>
        <v>149.87485779294653</v>
      </c>
      <c r="J953" s="13">
        <f t="shared" si="206"/>
        <v>190.46497939964686</v>
      </c>
      <c r="K953" s="12">
        <f t="shared" si="185"/>
        <v>1.0556760766322955E-2</v>
      </c>
      <c r="L953" s="12">
        <f t="shared" si="186"/>
        <v>1.4856094854919046E-2</v>
      </c>
      <c r="M953" s="13">
        <f t="shared" si="207"/>
        <v>140.72588347659979</v>
      </c>
      <c r="N953" s="13">
        <f t="shared" si="207"/>
        <v>178.79803972143409</v>
      </c>
      <c r="O953" s="12">
        <f t="shared" si="187"/>
        <v>3.2305584989532989E-2</v>
      </c>
      <c r="P953" s="12">
        <f t="shared" si="188"/>
        <v>5.2395230867435146E-2</v>
      </c>
      <c r="Q953" s="13">
        <f t="shared" si="208"/>
        <v>162.18629343629343</v>
      </c>
      <c r="R953" s="13">
        <f t="shared" si="208"/>
        <v>194.78205536111994</v>
      </c>
      <c r="S953" s="12">
        <f t="shared" si="189"/>
        <v>1.6447057489082557E-2</v>
      </c>
      <c r="T953" s="12">
        <f t="shared" si="190"/>
        <v>2.1103663632827847E-2</v>
      </c>
      <c r="U953" s="13">
        <f t="shared" si="209"/>
        <v>128.31270059605686</v>
      </c>
      <c r="V953" s="13">
        <f t="shared" si="209"/>
        <v>166.27511591962906</v>
      </c>
      <c r="W953" s="12">
        <f t="shared" si="191"/>
        <v>1.3821980725461621E-2</v>
      </c>
      <c r="X953" s="12">
        <f t="shared" si="192"/>
        <v>1.8574146004811644E-2</v>
      </c>
      <c r="Y953" s="13">
        <f t="shared" si="179"/>
        <v>134.38121766872391</v>
      </c>
      <c r="Z953" s="13"/>
      <c r="AA953" s="12">
        <f t="shared" si="193"/>
        <v>1.4263846129689277E-2</v>
      </c>
      <c r="AB953" s="12">
        <f t="shared" si="194"/>
        <v>1.9998343999131779E-2</v>
      </c>
      <c r="AC953" s="13">
        <f t="shared" si="180"/>
        <v>140.20302671035211</v>
      </c>
      <c r="AD953" s="13"/>
    </row>
    <row r="954" spans="1:30" x14ac:dyDescent="0.2">
      <c r="A954" s="2" t="s">
        <v>885</v>
      </c>
      <c r="B954" s="2" t="s">
        <v>886</v>
      </c>
      <c r="C954" s="12">
        <f t="shared" si="181"/>
        <v>7.2685295695602888E-3</v>
      </c>
      <c r="D954" s="12">
        <f t="shared" si="182"/>
        <v>9.0701851846402039E-3</v>
      </c>
      <c r="E954" s="13">
        <f t="shared" si="205"/>
        <v>124.78707141297227</v>
      </c>
      <c r="F954" s="13">
        <f t="shared" si="205"/>
        <v>161.00719424460434</v>
      </c>
      <c r="G954" s="12">
        <f t="shared" si="183"/>
        <v>6.6270699238715342E-3</v>
      </c>
      <c r="H954" s="12">
        <f t="shared" si="184"/>
        <v>7.6584500894979575E-3</v>
      </c>
      <c r="I954" s="13">
        <f t="shared" si="206"/>
        <v>115.56313993174061</v>
      </c>
      <c r="J954" s="13">
        <f t="shared" si="206"/>
        <v>147.0570924072984</v>
      </c>
      <c r="K954" s="12">
        <f t="shared" si="185"/>
        <v>7.2009692644454592E-3</v>
      </c>
      <c r="L954" s="12">
        <f t="shared" si="186"/>
        <v>8.920398410683629E-3</v>
      </c>
      <c r="M954" s="13">
        <f t="shared" si="207"/>
        <v>123.87774594078319</v>
      </c>
      <c r="N954" s="13">
        <f t="shared" si="207"/>
        <v>172.71085891152953</v>
      </c>
      <c r="O954" s="12">
        <f t="shared" si="187"/>
        <v>1.1630010596231876E-2</v>
      </c>
      <c r="P954" s="12">
        <f t="shared" si="188"/>
        <v>1.4015509873933877E-2</v>
      </c>
      <c r="Q954" s="13">
        <f t="shared" si="208"/>
        <v>120.511583011583</v>
      </c>
      <c r="R954" s="13">
        <f t="shared" si="208"/>
        <v>142.50715876551067</v>
      </c>
      <c r="S954" s="12">
        <f t="shared" si="189"/>
        <v>9.452331890277331E-4</v>
      </c>
      <c r="T954" s="12">
        <f t="shared" si="190"/>
        <v>1.2754797227458132E-3</v>
      </c>
      <c r="U954" s="13">
        <f t="shared" si="209"/>
        <v>134.93810178817057</v>
      </c>
      <c r="V954" s="13">
        <f t="shared" si="209"/>
        <v>175.57959814528596</v>
      </c>
      <c r="W954" s="12">
        <f t="shared" si="191"/>
        <v>4.9160653095714005E-3</v>
      </c>
      <c r="X954" s="12">
        <f t="shared" si="192"/>
        <v>6.3259787671909725E-3</v>
      </c>
      <c r="Y954" s="13">
        <f t="shared" ref="Y954:Y1017" si="210">IF(AND(Y132&lt;&gt;"*",Y132&lt;&gt;"x",Y132&lt;&gt;" ",Y132&lt;&gt;"#"),Y132/Y$3*100," ")</f>
        <v>128.67971373111175</v>
      </c>
      <c r="Z954" s="13"/>
      <c r="AA954" s="12">
        <f t="shared" si="193"/>
        <v>7.9145758017274519E-3</v>
      </c>
      <c r="AB954" s="12">
        <f t="shared" si="194"/>
        <v>9.8715879389274317E-3</v>
      </c>
      <c r="AC954" s="13">
        <f t="shared" ref="AC954:AC1017" si="211">IF(AND(AC132&lt;&gt;"*",AC132&lt;&gt;"x",AC132&lt;&gt;" ",AC132&lt;&gt;"#"),AC132/AC$3*100," ")</f>
        <v>124.72668385806401</v>
      </c>
      <c r="AD954" s="13"/>
    </row>
    <row r="955" spans="1:30" x14ac:dyDescent="0.2">
      <c r="A955" s="2" t="s">
        <v>887</v>
      </c>
      <c r="B955" s="2" t="s">
        <v>888</v>
      </c>
      <c r="C955" s="12">
        <f t="shared" ref="C955:C1018" si="212">IF(AND(C133&lt;&gt;"**",C133&lt;&gt;"x",C133&lt;&gt;" "),C133/C$3*100," ")</f>
        <v>3.7225309833545297E-3</v>
      </c>
      <c r="D955" s="12">
        <f t="shared" ref="D955:D1018" si="213">IF(D133&lt;&gt;" ",D133/D$3*100," ")</f>
        <v>5.8045143527301474E-3</v>
      </c>
      <c r="E955" s="13">
        <f t="shared" si="205"/>
        <v>155.92924219261849</v>
      </c>
      <c r="F955" s="13">
        <f t="shared" si="205"/>
        <v>187.82733812949641</v>
      </c>
      <c r="G955" s="12">
        <f t="shared" ref="G955:G1018" si="214">IF(AND(G133&lt;&gt;"**",G133&lt;&gt;"x",G133&lt;&gt;" "),G133/G$3*100," ")</f>
        <v>3.7277268321777384E-3</v>
      </c>
      <c r="H955" s="12">
        <f t="shared" ref="H955:H1018" si="215">IF(H133&lt;&gt;" ",H133/H$3*100," ")</f>
        <v>4.4834502923530202E-3</v>
      </c>
      <c r="I955" s="13">
        <f t="shared" si="206"/>
        <v>120.27303754266212</v>
      </c>
      <c r="J955" s="13">
        <f t="shared" si="206"/>
        <v>142.93702177751618</v>
      </c>
      <c r="K955" s="12">
        <f t="shared" ref="K955:K1018" si="216">IF(AND(K133&lt;&gt;"**",K133&lt;&gt;"x",K133&lt;&gt;" "),K133/K$3*100," ")</f>
        <v>4.8938626069046807E-3</v>
      </c>
      <c r="L955" s="12">
        <f t="shared" ref="L955:L1018" si="217">IF(L133&lt;&gt;" ",L133/L$3*100," ")</f>
        <v>7.6076893782216415E-3</v>
      </c>
      <c r="M955" s="13">
        <f t="shared" si="207"/>
        <v>155.45367717287488</v>
      </c>
      <c r="N955" s="13">
        <f t="shared" si="207"/>
        <v>184.05984008253805</v>
      </c>
      <c r="O955" s="12" t="str">
        <f t="shared" ref="O955:O1018" si="218">IF(AND(O133&lt;&gt;"**",O133&lt;&gt;"x",O133&lt;&gt;" "),O133/O$3*100," ")</f>
        <v xml:space="preserve"> </v>
      </c>
      <c r="P955" s="12" t="str">
        <f t="shared" ref="P955:P1018" si="219">IF(P133&lt;&gt;" ",P133/P$3*100," ")</f>
        <v xml:space="preserve"> </v>
      </c>
      <c r="Q955" s="13" t="str">
        <f t="shared" si="208"/>
        <v xml:space="preserve"> </v>
      </c>
      <c r="R955" s="13" t="str">
        <f t="shared" si="208"/>
        <v xml:space="preserve"> </v>
      </c>
      <c r="S955" s="12">
        <f t="shared" ref="S955:S1018" si="220">IF(AND(S133&lt;&gt;"**",S133&lt;&gt;"x",S133&lt;&gt;" "),S133/S$3*100," ")</f>
        <v>2.9302228859859726E-3</v>
      </c>
      <c r="T955" s="12">
        <f t="shared" ref="T955:T1018" si="221">IF(T133&lt;&gt;" ",T133/T$3*100," ")</f>
        <v>4.058110145401481E-3</v>
      </c>
      <c r="U955" s="13">
        <f t="shared" si="209"/>
        <v>138.49151765245301</v>
      </c>
      <c r="V955" s="13">
        <f t="shared" si="209"/>
        <v>171.4064914992272</v>
      </c>
      <c r="W955" s="12" t="str">
        <f t="shared" ref="W955:W1018" si="222">IF(AND(W133&lt;&gt;"**",W133&lt;&gt;"x",W133&lt;&gt;" "),W133/W$3*100," ")</f>
        <v xml:space="preserve"> </v>
      </c>
      <c r="X955" s="12" t="str">
        <f t="shared" ref="X955:X1018" si="223">IF(X133&lt;&gt;" ",X133/X$3*100," ")</f>
        <v xml:space="preserve"> </v>
      </c>
      <c r="Y955" s="13" t="str">
        <f t="shared" si="210"/>
        <v xml:space="preserve"> </v>
      </c>
      <c r="Z955" s="13"/>
      <c r="AA955" s="12" t="str">
        <f t="shared" ref="AA955:AA1018" si="224">IF(AND(AA133&lt;&gt;"**",AA133&lt;&gt;"x",AA133&lt;&gt;" "),AA133/AA$3*100," ")</f>
        <v xml:space="preserve"> </v>
      </c>
      <c r="AB955" s="12" t="str">
        <f t="shared" ref="AB955:AB1018" si="225">IF(AB133&lt;&gt;" ",AB133/AB$3*100," ")</f>
        <v xml:space="preserve"> </v>
      </c>
      <c r="AC955" s="13" t="str">
        <f t="shared" si="211"/>
        <v xml:space="preserve"> </v>
      </c>
      <c r="AD955" s="13"/>
    </row>
    <row r="956" spans="1:30" x14ac:dyDescent="0.2">
      <c r="A956" s="2" t="s">
        <v>889</v>
      </c>
      <c r="B956" s="2" t="s">
        <v>890</v>
      </c>
      <c r="C956" s="12">
        <f t="shared" si="212"/>
        <v>7.3237918851894693E-2</v>
      </c>
      <c r="D956" s="12">
        <f t="shared" si="213"/>
        <v>0.14047797363533329</v>
      </c>
      <c r="E956" s="13">
        <f t="shared" si="205"/>
        <v>191.81043896047171</v>
      </c>
      <c r="F956" s="13">
        <f t="shared" si="205"/>
        <v>221.52517985611513</v>
      </c>
      <c r="G956" s="12">
        <f t="shared" si="214"/>
        <v>4.0176611413471182E-2</v>
      </c>
      <c r="H956" s="12">
        <f t="shared" si="215"/>
        <v>5.8221806164368131E-2</v>
      </c>
      <c r="I956" s="13">
        <f t="shared" si="206"/>
        <v>144.91467576791811</v>
      </c>
      <c r="J956" s="13">
        <f t="shared" si="206"/>
        <v>159.18187168922896</v>
      </c>
      <c r="K956" s="12">
        <f t="shared" si="216"/>
        <v>0.18156230271616366</v>
      </c>
      <c r="L956" s="12">
        <f t="shared" si="217"/>
        <v>0.32521675502759628</v>
      </c>
      <c r="M956" s="13">
        <f t="shared" si="207"/>
        <v>179.1212989493792</v>
      </c>
      <c r="N956" s="13">
        <f t="shared" si="207"/>
        <v>225.56100077379418</v>
      </c>
      <c r="O956" s="12">
        <f t="shared" si="218"/>
        <v>3.2305584989532989E-2</v>
      </c>
      <c r="P956" s="12">
        <f t="shared" si="219"/>
        <v>6.8041299659421794E-2</v>
      </c>
      <c r="Q956" s="13">
        <f t="shared" si="208"/>
        <v>210.61776061776061</v>
      </c>
      <c r="R956" s="13">
        <f t="shared" si="208"/>
        <v>193.47756920139994</v>
      </c>
      <c r="S956" s="12">
        <f t="shared" si="220"/>
        <v>5.3594721817872469E-2</v>
      </c>
      <c r="T956" s="12">
        <f t="shared" si="221"/>
        <v>7.6202307362321198E-2</v>
      </c>
      <c r="U956" s="13">
        <f t="shared" si="209"/>
        <v>142.18248509857864</v>
      </c>
      <c r="V956" s="13">
        <f t="shared" si="209"/>
        <v>160.77279752704791</v>
      </c>
      <c r="W956" s="12">
        <f t="shared" si="222"/>
        <v>0.11705935222646104</v>
      </c>
      <c r="X956" s="12">
        <f t="shared" si="223"/>
        <v>0.21287144552245818</v>
      </c>
      <c r="Y956" s="13">
        <f t="shared" si="210"/>
        <v>181.84915726394988</v>
      </c>
      <c r="Z956" s="13"/>
      <c r="AA956" s="12">
        <f t="shared" si="224"/>
        <v>6.1203444024236019E-2</v>
      </c>
      <c r="AB956" s="12">
        <f t="shared" si="225"/>
        <v>0.11933658740656561</v>
      </c>
      <c r="AC956" s="13">
        <f t="shared" si="211"/>
        <v>194.98345119158554</v>
      </c>
      <c r="AD956" s="13"/>
    </row>
    <row r="957" spans="1:30" x14ac:dyDescent="0.2">
      <c r="A957" s="2" t="s">
        <v>891</v>
      </c>
      <c r="B957" s="2" t="s">
        <v>892</v>
      </c>
      <c r="C957" s="12">
        <f t="shared" si="212"/>
        <v>6.8617375239565983E-3</v>
      </c>
      <c r="D957" s="12">
        <f t="shared" si="213"/>
        <v>1.1199962055918675E-2</v>
      </c>
      <c r="E957" s="13">
        <f t="shared" si="205"/>
        <v>163.22341122515834</v>
      </c>
      <c r="F957" s="13">
        <f t="shared" si="205"/>
        <v>188</v>
      </c>
      <c r="G957" s="12">
        <f t="shared" si="214"/>
        <v>5.3844943131456215E-3</v>
      </c>
      <c r="H957" s="12">
        <f t="shared" si="215"/>
        <v>7.8507029712484959E-3</v>
      </c>
      <c r="I957" s="13">
        <f t="shared" si="206"/>
        <v>145.80204778156997</v>
      </c>
      <c r="J957" s="13">
        <f t="shared" si="206"/>
        <v>158.44614479105357</v>
      </c>
      <c r="K957" s="12">
        <f t="shared" si="216"/>
        <v>7.6903555251359272E-3</v>
      </c>
      <c r="L957" s="12">
        <f t="shared" si="217"/>
        <v>1.3065524745092441E-2</v>
      </c>
      <c r="M957" s="13">
        <f t="shared" si="207"/>
        <v>169.89493791786055</v>
      </c>
      <c r="N957" s="13">
        <f t="shared" si="207"/>
        <v>225.40624193964405</v>
      </c>
      <c r="O957" s="12">
        <f t="shared" si="218"/>
        <v>7.7533403974879176E-3</v>
      </c>
      <c r="P957" s="12">
        <f t="shared" si="219"/>
        <v>1.2266143736952412E-2</v>
      </c>
      <c r="Q957" s="13">
        <f t="shared" si="208"/>
        <v>158.20463320463321</v>
      </c>
      <c r="R957" s="13">
        <f t="shared" si="208"/>
        <v>166.46516067451481</v>
      </c>
      <c r="S957" s="12">
        <f t="shared" si="220"/>
        <v>2.174036334763786E-3</v>
      </c>
      <c r="T957" s="12">
        <f t="shared" si="221"/>
        <v>4.0510241469417828E-3</v>
      </c>
      <c r="U957" s="13">
        <f t="shared" si="209"/>
        <v>186.33654287024302</v>
      </c>
      <c r="V957" s="13">
        <f t="shared" si="209"/>
        <v>242.4420401854714</v>
      </c>
      <c r="W957" s="12">
        <f t="shared" si="222"/>
        <v>5.4147965728612536E-3</v>
      </c>
      <c r="X957" s="12">
        <f t="shared" si="223"/>
        <v>9.5511618976649743E-3</v>
      </c>
      <c r="Y957" s="13">
        <f t="shared" si="210"/>
        <v>176.39004105038816</v>
      </c>
      <c r="Z957" s="13"/>
      <c r="AA957" s="12">
        <f t="shared" si="224"/>
        <v>7.2591041345880956E-3</v>
      </c>
      <c r="AB957" s="12">
        <f t="shared" si="225"/>
        <v>1.1681468468735075E-2</v>
      </c>
      <c r="AC957" s="13">
        <f t="shared" si="211"/>
        <v>160.92162685854515</v>
      </c>
      <c r="AD957" s="13"/>
    </row>
    <row r="958" spans="1:30" x14ac:dyDescent="0.2">
      <c r="A958" s="2" t="s">
        <v>461</v>
      </c>
      <c r="B958" s="2" t="s">
        <v>464</v>
      </c>
      <c r="C958" s="12">
        <f t="shared" si="212"/>
        <v>1.6501941472602556E-3</v>
      </c>
      <c r="D958" s="12">
        <f t="shared" si="213"/>
        <v>3.6957285390159249E-3</v>
      </c>
      <c r="E958" s="13">
        <f t="shared" si="205"/>
        <v>223.95719589430007</v>
      </c>
      <c r="F958" s="13">
        <f t="shared" si="205"/>
        <v>277.58273381294964</v>
      </c>
      <c r="G958" s="12" t="str">
        <f t="shared" si="214"/>
        <v xml:space="preserve"> </v>
      </c>
      <c r="H958" s="12" t="str">
        <f t="shared" si="215"/>
        <v xml:space="preserve"> </v>
      </c>
      <c r="I958" s="13" t="str">
        <f t="shared" si="206"/>
        <v xml:space="preserve"> </v>
      </c>
      <c r="J958" s="13" t="str">
        <f t="shared" si="206"/>
        <v xml:space="preserve"> </v>
      </c>
      <c r="K958" s="12">
        <f t="shared" si="216"/>
        <v>4.8938626069046807E-3</v>
      </c>
      <c r="L958" s="12">
        <f t="shared" si="217"/>
        <v>9.6998506989957912E-3</v>
      </c>
      <c r="M958" s="13">
        <f t="shared" si="207"/>
        <v>198.20439350525311</v>
      </c>
      <c r="N958" s="13">
        <f t="shared" si="207"/>
        <v>240.44364199123032</v>
      </c>
      <c r="O958" s="12" t="str">
        <f t="shared" si="218"/>
        <v xml:space="preserve"> </v>
      </c>
      <c r="P958" s="12" t="str">
        <f t="shared" si="219"/>
        <v xml:space="preserve"> </v>
      </c>
      <c r="Q958" s="13" t="str">
        <f t="shared" si="208"/>
        <v xml:space="preserve"> </v>
      </c>
      <c r="R958" s="13" t="str">
        <f t="shared" si="208"/>
        <v xml:space="preserve"> </v>
      </c>
      <c r="S958" s="12">
        <f t="shared" si="220"/>
        <v>6.6166323231941322E-4</v>
      </c>
      <c r="T958" s="12">
        <f t="shared" si="221"/>
        <v>1.8082731298669703E-3</v>
      </c>
      <c r="U958" s="13">
        <f t="shared" si="209"/>
        <v>273.2920678587804</v>
      </c>
      <c r="V958" s="13">
        <f t="shared" si="209"/>
        <v>370.6955177743431</v>
      </c>
      <c r="W958" s="12" t="str">
        <f t="shared" si="222"/>
        <v xml:space="preserve"> </v>
      </c>
      <c r="X958" s="12" t="str">
        <f t="shared" si="223"/>
        <v xml:space="preserve"> </v>
      </c>
      <c r="Y958" s="13" t="str">
        <f t="shared" si="210"/>
        <v xml:space="preserve"> </v>
      </c>
      <c r="Z958" s="13"/>
      <c r="AA958" s="12" t="str">
        <f t="shared" si="224"/>
        <v xml:space="preserve"> </v>
      </c>
      <c r="AB958" s="12" t="str">
        <f t="shared" si="225"/>
        <v xml:space="preserve"> </v>
      </c>
      <c r="AC958" s="13" t="str">
        <f t="shared" si="211"/>
        <v xml:space="preserve"> </v>
      </c>
      <c r="AD958" s="13"/>
    </row>
    <row r="959" spans="1:30" x14ac:dyDescent="0.2">
      <c r="A959" s="2" t="s">
        <v>893</v>
      </c>
      <c r="B959" s="2" t="s">
        <v>894</v>
      </c>
      <c r="C959" s="12">
        <f t="shared" si="212"/>
        <v>1.3677423118222211E-2</v>
      </c>
      <c r="D959" s="12">
        <f t="shared" si="213"/>
        <v>3.4096480649597409E-2</v>
      </c>
      <c r="E959" s="13">
        <f t="shared" si="205"/>
        <v>249.29023804324086</v>
      </c>
      <c r="F959" s="13">
        <f t="shared" si="205"/>
        <v>307.45323741007195</v>
      </c>
      <c r="G959" s="12">
        <f t="shared" si="214"/>
        <v>6.6270699238715342E-3</v>
      </c>
      <c r="H959" s="12">
        <f t="shared" si="215"/>
        <v>1.6470417469499149E-2</v>
      </c>
      <c r="I959" s="13">
        <f t="shared" si="206"/>
        <v>248.53242320819112</v>
      </c>
      <c r="J959" s="13">
        <f t="shared" si="206"/>
        <v>269.80576809888169</v>
      </c>
      <c r="K959" s="12">
        <f t="shared" si="216"/>
        <v>2.6077296462506366E-2</v>
      </c>
      <c r="L959" s="12">
        <f t="shared" si="217"/>
        <v>5.3106028192317176E-2</v>
      </c>
      <c r="M959" s="13">
        <f t="shared" si="207"/>
        <v>203.64851957975168</v>
      </c>
      <c r="N959" s="13">
        <f t="shared" si="207"/>
        <v>262.5225689966469</v>
      </c>
      <c r="O959" s="12">
        <f t="shared" si="218"/>
        <v>0.11113121236399348</v>
      </c>
      <c r="P959" s="12">
        <f t="shared" si="219"/>
        <v>0.27514629315988737</v>
      </c>
      <c r="Q959" s="13">
        <f t="shared" si="208"/>
        <v>247.58687258687257</v>
      </c>
      <c r="R959" s="13">
        <f t="shared" si="208"/>
        <v>306.36334712058544</v>
      </c>
      <c r="S959" s="12">
        <f t="shared" si="220"/>
        <v>1.2666124732971625E-2</v>
      </c>
      <c r="T959" s="12">
        <f t="shared" si="221"/>
        <v>3.4269968844229962E-2</v>
      </c>
      <c r="U959" s="13">
        <f t="shared" si="209"/>
        <v>270.56396148555712</v>
      </c>
      <c r="V959" s="13">
        <f t="shared" si="209"/>
        <v>320.34003091190107</v>
      </c>
      <c r="W959" s="12">
        <f t="shared" si="222"/>
        <v>2.1694809953108574E-2</v>
      </c>
      <c r="X959" s="12">
        <f t="shared" si="223"/>
        <v>4.9057521310400733E-2</v>
      </c>
      <c r="Y959" s="13">
        <f t="shared" si="210"/>
        <v>226.12560984140563</v>
      </c>
      <c r="Z959" s="13"/>
      <c r="AA959" s="12">
        <f t="shared" si="224"/>
        <v>1.1475645754544253E-2</v>
      </c>
      <c r="AB959" s="12">
        <f t="shared" si="225"/>
        <v>2.9727341682377995E-2</v>
      </c>
      <c r="AC959" s="13">
        <f t="shared" si="211"/>
        <v>259.04722329552771</v>
      </c>
      <c r="AD959" s="13"/>
    </row>
    <row r="960" spans="1:30" x14ac:dyDescent="0.2">
      <c r="A960" s="2" t="s">
        <v>465</v>
      </c>
      <c r="B960" s="2" t="s">
        <v>466</v>
      </c>
      <c r="C960" s="12">
        <f t="shared" si="212"/>
        <v>7.8211527258520951E-3</v>
      </c>
      <c r="D960" s="12">
        <f t="shared" si="213"/>
        <v>1.537414188368524E-2</v>
      </c>
      <c r="E960" s="13">
        <f t="shared" si="205"/>
        <v>196.57130377811748</v>
      </c>
      <c r="F960" s="13">
        <f t="shared" si="205"/>
        <v>256.863309352518</v>
      </c>
      <c r="G960" s="12" t="str">
        <f t="shared" si="214"/>
        <v xml:space="preserve"> </v>
      </c>
      <c r="H960" s="12" t="str">
        <f t="shared" si="215"/>
        <v xml:space="preserve"> </v>
      </c>
      <c r="I960" s="13" t="str">
        <f t="shared" si="206"/>
        <v xml:space="preserve"> </v>
      </c>
      <c r="J960" s="13" t="str">
        <f t="shared" si="206"/>
        <v xml:space="preserve"> </v>
      </c>
      <c r="K960" s="12">
        <f t="shared" si="216"/>
        <v>7.2009692644454592E-3</v>
      </c>
      <c r="L960" s="12">
        <f t="shared" si="217"/>
        <v>1.3542223955771831E-2</v>
      </c>
      <c r="M960" s="13">
        <f t="shared" si="207"/>
        <v>188.0611270296084</v>
      </c>
      <c r="N960" s="13">
        <f t="shared" si="207"/>
        <v>259.8400825380449</v>
      </c>
      <c r="O960" s="12">
        <f t="shared" si="218"/>
        <v>1.2922233995813198E-2</v>
      </c>
      <c r="P960" s="12">
        <f t="shared" si="219"/>
        <v>2.6443181535833953E-2</v>
      </c>
      <c r="Q960" s="13">
        <f t="shared" si="208"/>
        <v>204.63320463320463</v>
      </c>
      <c r="R960" s="13">
        <f t="shared" si="208"/>
        <v>275.94654788418705</v>
      </c>
      <c r="S960" s="12">
        <f t="shared" si="220"/>
        <v>5.7659224530691722E-3</v>
      </c>
      <c r="T960" s="12">
        <f t="shared" si="221"/>
        <v>9.9072876629421013E-3</v>
      </c>
      <c r="U960" s="13">
        <f t="shared" si="209"/>
        <v>171.82485098578633</v>
      </c>
      <c r="V960" s="13">
        <f t="shared" si="209"/>
        <v>212.73570324574962</v>
      </c>
      <c r="W960" s="12" t="str">
        <f t="shared" si="222"/>
        <v xml:space="preserve"> </v>
      </c>
      <c r="X960" s="12" t="str">
        <f t="shared" si="223"/>
        <v xml:space="preserve"> </v>
      </c>
      <c r="Y960" s="13" t="str">
        <f t="shared" si="210"/>
        <v xml:space="preserve"> </v>
      </c>
      <c r="Z960" s="13"/>
      <c r="AA960" s="12" t="str">
        <f t="shared" si="224"/>
        <v xml:space="preserve"> </v>
      </c>
      <c r="AB960" s="12" t="str">
        <f t="shared" si="225"/>
        <v xml:space="preserve"> </v>
      </c>
      <c r="AC960" s="13" t="str">
        <f t="shared" si="211"/>
        <v xml:space="preserve"> </v>
      </c>
      <c r="AD960" s="13"/>
    </row>
    <row r="961" spans="1:30" x14ac:dyDescent="0.2">
      <c r="A961" s="2" t="s">
        <v>895</v>
      </c>
      <c r="B961" s="2" t="s">
        <v>896</v>
      </c>
      <c r="C961" s="12">
        <f t="shared" si="212"/>
        <v>6.5201857120817996E-2</v>
      </c>
      <c r="D961" s="12">
        <f t="shared" si="213"/>
        <v>0.10945767103903212</v>
      </c>
      <c r="E961" s="13">
        <f t="shared" si="205"/>
        <v>167.87508189561041</v>
      </c>
      <c r="F961" s="13">
        <f t="shared" si="205"/>
        <v>206.53237410071941</v>
      </c>
      <c r="G961" s="12">
        <f t="shared" si="214"/>
        <v>2.402312847403431E-2</v>
      </c>
      <c r="H961" s="12">
        <f t="shared" si="215"/>
        <v>3.3626913850343366E-2</v>
      </c>
      <c r="I961" s="13">
        <f t="shared" si="206"/>
        <v>139.97724687144481</v>
      </c>
      <c r="J961" s="13">
        <f t="shared" si="206"/>
        <v>170.42377869334905</v>
      </c>
      <c r="K961" s="12">
        <f t="shared" si="216"/>
        <v>8.1377943920529258E-2</v>
      </c>
      <c r="L961" s="12">
        <f t="shared" si="217"/>
        <v>0.12420434993792338</v>
      </c>
      <c r="M961" s="13">
        <f t="shared" si="207"/>
        <v>152.62655205348614</v>
      </c>
      <c r="N961" s="13">
        <f t="shared" si="207"/>
        <v>192.26205829249417</v>
      </c>
      <c r="O961" s="12">
        <f t="shared" si="218"/>
        <v>5.2981159382834105E-2</v>
      </c>
      <c r="P961" s="12">
        <f t="shared" si="219"/>
        <v>0.11456664315385531</v>
      </c>
      <c r="Q961" s="13">
        <f t="shared" si="208"/>
        <v>216.24034749034752</v>
      </c>
      <c r="R961" s="13">
        <f t="shared" si="208"/>
        <v>283.16894686605156</v>
      </c>
      <c r="S961" s="12">
        <f t="shared" si="220"/>
        <v>3.8281944155623193E-2</v>
      </c>
      <c r="T961" s="12">
        <f t="shared" si="221"/>
        <v>6.0389284212481242E-2</v>
      </c>
      <c r="U961" s="13">
        <f t="shared" si="209"/>
        <v>157.74873911049977</v>
      </c>
      <c r="V961" s="13">
        <f t="shared" si="209"/>
        <v>189.30448222565687</v>
      </c>
      <c r="W961" s="12">
        <f t="shared" si="222"/>
        <v>5.9420267654819545E-2</v>
      </c>
      <c r="X961" s="12">
        <f t="shared" si="223"/>
        <v>9.5008388394680829E-2</v>
      </c>
      <c r="Y961" s="13">
        <f t="shared" si="210"/>
        <v>159.89222557292669</v>
      </c>
      <c r="Z961" s="13"/>
      <c r="AA961" s="12">
        <f t="shared" si="224"/>
        <v>6.6789627933737106E-2</v>
      </c>
      <c r="AB961" s="12">
        <f t="shared" si="225"/>
        <v>0.11367735904611036</v>
      </c>
      <c r="AC961" s="13">
        <f t="shared" si="211"/>
        <v>170.20211455421077</v>
      </c>
      <c r="AD961" s="13"/>
    </row>
    <row r="962" spans="1:30" x14ac:dyDescent="0.2">
      <c r="A962" s="2" t="s">
        <v>897</v>
      </c>
      <c r="B962" s="2" t="s">
        <v>898</v>
      </c>
      <c r="C962" s="12">
        <f t="shared" si="212"/>
        <v>6.1172313272856915E-3</v>
      </c>
      <c r="D962" s="12">
        <f t="shared" si="213"/>
        <v>1.1988651218838565E-2</v>
      </c>
      <c r="E962" s="13">
        <f t="shared" si="205"/>
        <v>195.98165538327146</v>
      </c>
      <c r="F962" s="13">
        <f t="shared" si="205"/>
        <v>256.08633093525179</v>
      </c>
      <c r="G962" s="12">
        <f t="shared" si="214"/>
        <v>3.3135349619357671E-3</v>
      </c>
      <c r="H962" s="12">
        <f t="shared" si="215"/>
        <v>5.5549773832861745E-3</v>
      </c>
      <c r="I962" s="13">
        <f t="shared" si="206"/>
        <v>167.64505119453926</v>
      </c>
      <c r="J962" s="13">
        <f t="shared" si="206"/>
        <v>209.68216597998821</v>
      </c>
      <c r="K962" s="12">
        <f t="shared" si="216"/>
        <v>8.6691280465168632E-3</v>
      </c>
      <c r="L962" s="12">
        <f t="shared" si="217"/>
        <v>1.5567998618014334E-2</v>
      </c>
      <c r="M962" s="13">
        <f t="shared" si="207"/>
        <v>179.57975167144221</v>
      </c>
      <c r="N962" s="13">
        <f t="shared" si="207"/>
        <v>238.63812225947899</v>
      </c>
      <c r="O962" s="12">
        <f t="shared" si="218"/>
        <v>2.455224459204507E-2</v>
      </c>
      <c r="P962" s="12">
        <f t="shared" si="219"/>
        <v>6.8389613736963395E-2</v>
      </c>
      <c r="Q962" s="13">
        <f t="shared" si="208"/>
        <v>278.54729729729729</v>
      </c>
      <c r="R962" s="13">
        <f t="shared" si="208"/>
        <v>360.38816417435572</v>
      </c>
      <c r="S962" s="12">
        <f t="shared" si="220"/>
        <v>5.9549690908747184E-3</v>
      </c>
      <c r="T962" s="12">
        <f t="shared" si="221"/>
        <v>1.3325642663005073E-2</v>
      </c>
      <c r="U962" s="13">
        <f t="shared" si="209"/>
        <v>223.77349839523154</v>
      </c>
      <c r="V962" s="13">
        <f t="shared" si="209"/>
        <v>316.41421947449766</v>
      </c>
      <c r="W962" s="12">
        <f t="shared" si="222"/>
        <v>7.6234635960020268E-3</v>
      </c>
      <c r="X962" s="12">
        <f t="shared" si="223"/>
        <v>1.5268878181970015E-2</v>
      </c>
      <c r="Y962" s="13">
        <f t="shared" si="210"/>
        <v>200.28793985423468</v>
      </c>
      <c r="Z962" s="13"/>
      <c r="AA962" s="12">
        <f t="shared" si="224"/>
        <v>5.703581820033503E-3</v>
      </c>
      <c r="AB962" s="12">
        <f t="shared" si="225"/>
        <v>1.1030712010539408E-2</v>
      </c>
      <c r="AC962" s="13">
        <f t="shared" si="211"/>
        <v>193.39973298523864</v>
      </c>
      <c r="AD962" s="13"/>
    </row>
    <row r="963" spans="1:30" x14ac:dyDescent="0.2">
      <c r="A963" s="2" t="s">
        <v>899</v>
      </c>
      <c r="B963" s="2" t="s">
        <v>900</v>
      </c>
      <c r="C963" s="12">
        <f t="shared" si="212"/>
        <v>6.4656909286141359E-2</v>
      </c>
      <c r="D963" s="12">
        <f t="shared" si="213"/>
        <v>9.7387792825183866E-2</v>
      </c>
      <c r="E963" s="13">
        <f t="shared" si="205"/>
        <v>150.62240663900414</v>
      </c>
      <c r="F963" s="13">
        <f t="shared" si="205"/>
        <v>182.93525179856115</v>
      </c>
      <c r="G963" s="12">
        <f t="shared" si="214"/>
        <v>6.1300396795811694E-2</v>
      </c>
      <c r="H963" s="12">
        <f t="shared" si="215"/>
        <v>7.959985540698461E-2</v>
      </c>
      <c r="I963" s="13">
        <f t="shared" si="206"/>
        <v>129.85210466439133</v>
      </c>
      <c r="J963" s="13">
        <f t="shared" si="206"/>
        <v>145.67392583872868</v>
      </c>
      <c r="K963" s="12">
        <f t="shared" si="216"/>
        <v>9.277365256232159E-2</v>
      </c>
      <c r="L963" s="12">
        <f t="shared" si="217"/>
        <v>0.13968327211007042</v>
      </c>
      <c r="M963" s="13">
        <f t="shared" si="207"/>
        <v>150.5635148042025</v>
      </c>
      <c r="N963" s="13">
        <f t="shared" si="207"/>
        <v>195.3314418364715</v>
      </c>
      <c r="O963" s="12">
        <f t="shared" si="218"/>
        <v>9.3040084769855008E-2</v>
      </c>
      <c r="P963" s="12">
        <f t="shared" si="219"/>
        <v>0.15060639204541201</v>
      </c>
      <c r="Q963" s="13">
        <f t="shared" si="208"/>
        <v>161.87258687258688</v>
      </c>
      <c r="R963" s="13">
        <f t="shared" si="208"/>
        <v>190.51861279032772</v>
      </c>
      <c r="S963" s="12">
        <f t="shared" si="220"/>
        <v>6.0022307503261055E-2</v>
      </c>
      <c r="T963" s="12">
        <f t="shared" si="221"/>
        <v>0.10197737755769547</v>
      </c>
      <c r="U963" s="13">
        <f t="shared" si="209"/>
        <v>169.89912883998167</v>
      </c>
      <c r="V963" s="13">
        <f t="shared" si="209"/>
        <v>206.02782071097371</v>
      </c>
      <c r="W963" s="12">
        <f t="shared" si="222"/>
        <v>7.7730829749889832E-2</v>
      </c>
      <c r="X963" s="12">
        <f t="shared" si="223"/>
        <v>0.1223111132651999</v>
      </c>
      <c r="Y963" s="13">
        <f t="shared" si="210"/>
        <v>157.35212612389907</v>
      </c>
      <c r="Z963" s="13"/>
      <c r="AA963" s="12">
        <f t="shared" si="224"/>
        <v>6.1066479795281528E-2</v>
      </c>
      <c r="AB963" s="12">
        <f t="shared" si="225"/>
        <v>9.0109325170707008E-2</v>
      </c>
      <c r="AC963" s="13">
        <f t="shared" si="211"/>
        <v>147.5593901478984</v>
      </c>
      <c r="AD963" s="13"/>
    </row>
    <row r="964" spans="1:30" x14ac:dyDescent="0.2">
      <c r="A964" s="2" t="s">
        <v>901</v>
      </c>
      <c r="B964" s="2" t="s">
        <v>902</v>
      </c>
      <c r="C964" s="12">
        <f t="shared" si="212"/>
        <v>2.7001781442146881E-2</v>
      </c>
      <c r="D964" s="12">
        <f t="shared" si="213"/>
        <v>6.2966809836043761E-2</v>
      </c>
      <c r="E964" s="13">
        <f t="shared" si="205"/>
        <v>233.19502074688799</v>
      </c>
      <c r="F964" s="13">
        <f t="shared" si="205"/>
        <v>261.55395683453236</v>
      </c>
      <c r="G964" s="12">
        <f t="shared" si="214"/>
        <v>1.6567674809678835E-2</v>
      </c>
      <c r="H964" s="12">
        <f t="shared" si="215"/>
        <v>2.8031224092098257E-2</v>
      </c>
      <c r="I964" s="13">
        <f t="shared" si="206"/>
        <v>169.19226393629123</v>
      </c>
      <c r="J964" s="13">
        <f t="shared" si="206"/>
        <v>215.36197763390228</v>
      </c>
      <c r="K964" s="12">
        <f t="shared" si="216"/>
        <v>2.9852561902118557E-2</v>
      </c>
      <c r="L964" s="12">
        <f t="shared" si="217"/>
        <v>5.4555770719688285E-2</v>
      </c>
      <c r="M964" s="13">
        <f t="shared" si="207"/>
        <v>182.75071633237823</v>
      </c>
      <c r="N964" s="13">
        <f t="shared" si="207"/>
        <v>247.12406499871037</v>
      </c>
      <c r="O964" s="12">
        <f t="shared" si="218"/>
        <v>2.5844467991626395E-2</v>
      </c>
      <c r="P964" s="12">
        <f t="shared" si="219"/>
        <v>5.1246137424515947E-2</v>
      </c>
      <c r="Q964" s="13">
        <f t="shared" si="208"/>
        <v>198.28667953667954</v>
      </c>
      <c r="R964" s="13">
        <f t="shared" si="208"/>
        <v>224.91250397709197</v>
      </c>
      <c r="S964" s="12">
        <f t="shared" si="220"/>
        <v>0.10548802389549503</v>
      </c>
      <c r="T964" s="12">
        <f t="shared" si="221"/>
        <v>0.35501242338052891</v>
      </c>
      <c r="U964" s="13">
        <f t="shared" si="209"/>
        <v>336.54287024300777</v>
      </c>
      <c r="V964" s="13">
        <f t="shared" si="209"/>
        <v>401.7928902627512</v>
      </c>
      <c r="W964" s="12">
        <f t="shared" si="222"/>
        <v>5.7104729646688085E-2</v>
      </c>
      <c r="X964" s="12">
        <f t="shared" si="223"/>
        <v>0.15521382643675372</v>
      </c>
      <c r="Y964" s="13">
        <f t="shared" si="210"/>
        <v>271.80555340525234</v>
      </c>
      <c r="Z964" s="13"/>
      <c r="AA964" s="12">
        <f t="shared" si="224"/>
        <v>1.8734749889132346E-2</v>
      </c>
      <c r="AB964" s="12">
        <f t="shared" si="225"/>
        <v>3.6027505012427505E-2</v>
      </c>
      <c r="AC964" s="13">
        <f t="shared" si="211"/>
        <v>192.30310105888489</v>
      </c>
      <c r="AD964" s="13"/>
    </row>
    <row r="965" spans="1:30" x14ac:dyDescent="0.2">
      <c r="A965" s="2" t="s">
        <v>903</v>
      </c>
      <c r="B965" s="2" t="s">
        <v>904</v>
      </c>
      <c r="C965" s="12">
        <f t="shared" si="212"/>
        <v>5.2806212712328176E-3</v>
      </c>
      <c r="D965" s="12">
        <f t="shared" si="213"/>
        <v>9.1012585875888622E-3</v>
      </c>
      <c r="E965" s="13">
        <f t="shared" si="205"/>
        <v>172.3520419305525</v>
      </c>
      <c r="F965" s="13">
        <f t="shared" si="205"/>
        <v>217.35251798561151</v>
      </c>
      <c r="G965" s="12">
        <f t="shared" si="214"/>
        <v>1.3668331717985038E-2</v>
      </c>
      <c r="H965" s="12">
        <f t="shared" si="215"/>
        <v>2.0196165227894164E-2</v>
      </c>
      <c r="I965" s="13">
        <f t="shared" si="206"/>
        <v>147.75881683731512</v>
      </c>
      <c r="J965" s="13">
        <f t="shared" si="206"/>
        <v>183.01942319011184</v>
      </c>
      <c r="K965" s="12">
        <f t="shared" si="216"/>
        <v>6.7115830037549904E-3</v>
      </c>
      <c r="L965" s="12">
        <f t="shared" si="217"/>
        <v>1.170135970874342E-2</v>
      </c>
      <c r="M965" s="13">
        <f t="shared" si="207"/>
        <v>174.34574976122255</v>
      </c>
      <c r="N965" s="13">
        <f t="shared" si="207"/>
        <v>218.88057776631419</v>
      </c>
      <c r="O965" s="12">
        <f t="shared" si="218"/>
        <v>2.1967797792882434E-2</v>
      </c>
      <c r="P965" s="12">
        <f t="shared" si="219"/>
        <v>3.9832536828117424E-2</v>
      </c>
      <c r="Q965" s="13">
        <f t="shared" si="208"/>
        <v>181.32239382239382</v>
      </c>
      <c r="R965" s="13">
        <f t="shared" si="208"/>
        <v>227.07604199809103</v>
      </c>
      <c r="S965" s="12">
        <f t="shared" si="220"/>
        <v>3.4028394804998391E-3</v>
      </c>
      <c r="T965" s="12">
        <f t="shared" si="221"/>
        <v>5.7462896866945935E-3</v>
      </c>
      <c r="U965" s="13">
        <f t="shared" si="209"/>
        <v>168.86749197615774</v>
      </c>
      <c r="V965" s="13">
        <f t="shared" si="209"/>
        <v>220.52550231839257</v>
      </c>
      <c r="W965" s="12">
        <f t="shared" si="222"/>
        <v>6.4835064227680801E-3</v>
      </c>
      <c r="X965" s="12">
        <f t="shared" si="223"/>
        <v>1.1000858721703612E-2</v>
      </c>
      <c r="Y965" s="13">
        <f t="shared" si="210"/>
        <v>169.67452493101547</v>
      </c>
      <c r="Z965" s="13"/>
      <c r="AA965" s="12">
        <f t="shared" si="224"/>
        <v>4.9502785607837951E-3</v>
      </c>
      <c r="AB965" s="12">
        <f t="shared" si="225"/>
        <v>8.5465099470186708E-3</v>
      </c>
      <c r="AC965" s="13">
        <f t="shared" si="211"/>
        <v>172.64705090990822</v>
      </c>
      <c r="AD965" s="13"/>
    </row>
    <row r="966" spans="1:30" x14ac:dyDescent="0.2">
      <c r="A966" s="2" t="s">
        <v>905</v>
      </c>
      <c r="B966" s="2" t="s">
        <v>906</v>
      </c>
      <c r="C966" s="12">
        <f t="shared" si="212"/>
        <v>1.9364836435058722E-2</v>
      </c>
      <c r="D966" s="12">
        <f t="shared" si="213"/>
        <v>3.9634690340548229E-2</v>
      </c>
      <c r="E966" s="13">
        <f t="shared" ref="E966:F985" si="226">IF(AND(E144&lt;&gt;"*",E144&lt;&gt;"x",E144&lt;&gt;" ",E144&lt;&gt;"#"),E144/E$3*100," ")</f>
        <v>204.67350949989083</v>
      </c>
      <c r="F966" s="13">
        <f t="shared" si="226"/>
        <v>263.71223021582733</v>
      </c>
      <c r="G966" s="12">
        <f t="shared" si="214"/>
        <v>1.0768988626291243E-2</v>
      </c>
      <c r="H966" s="12">
        <f t="shared" si="215"/>
        <v>1.5284858032037493E-2</v>
      </c>
      <c r="I966" s="13">
        <f t="shared" ref="I966:J985" si="227">IF(AND(I144&lt;&gt;"*",I144&lt;&gt;"x",I144&lt;&gt;" ",I144&lt;&gt;"#"),I144/I$3*100," ")</f>
        <v>141.93401592718999</v>
      </c>
      <c r="J966" s="13">
        <f t="shared" si="227"/>
        <v>167.62801648028253</v>
      </c>
      <c r="K966" s="12">
        <f t="shared" si="216"/>
        <v>1.3143516715686856E-2</v>
      </c>
      <c r="L966" s="12">
        <f t="shared" si="217"/>
        <v>2.7268717296862453E-2</v>
      </c>
      <c r="M966" s="13">
        <f t="shared" ref="M966:N985" si="228">IF(AND(M144&lt;&gt;"*",M144&lt;&gt;"x",M144&lt;&gt;" ",M144&lt;&gt;"#"),M144/M$3*100," ")</f>
        <v>207.46895893027698</v>
      </c>
      <c r="N966" s="13">
        <f t="shared" si="228"/>
        <v>269.20299200412694</v>
      </c>
      <c r="O966" s="12" t="str">
        <f t="shared" si="218"/>
        <v xml:space="preserve"> </v>
      </c>
      <c r="P966" s="12" t="str">
        <f t="shared" si="219"/>
        <v xml:space="preserve"> </v>
      </c>
      <c r="Q966" s="13" t="str">
        <f t="shared" ref="Q966:R985" si="229">IF(AND(Q144&lt;&gt;"*",Q144&lt;&gt;"x",Q144&lt;&gt;" ",Q144&lt;&gt;"#"),Q144/Q$3*100," ")</f>
        <v xml:space="preserve"> </v>
      </c>
      <c r="R966" s="13" t="str">
        <f t="shared" si="229"/>
        <v xml:space="preserve"> </v>
      </c>
      <c r="S966" s="12">
        <f t="shared" si="220"/>
        <v>1.3800404559804904E-2</v>
      </c>
      <c r="T966" s="12">
        <f t="shared" si="221"/>
        <v>2.8088031105444278E-2</v>
      </c>
      <c r="U966" s="13">
        <f t="shared" ref="U966:V985" si="230">IF(AND(U144&lt;&gt;"*",U144&lt;&gt;"x",U144&lt;&gt;" ",U144&lt;&gt;"#"),U144/U$3*100," ")</f>
        <v>203.53049060064191</v>
      </c>
      <c r="V966" s="13">
        <f t="shared" si="230"/>
        <v>263.55486862442041</v>
      </c>
      <c r="W966" s="12" t="str">
        <f t="shared" si="222"/>
        <v xml:space="preserve"> </v>
      </c>
      <c r="X966" s="12" t="str">
        <f t="shared" si="223"/>
        <v xml:space="preserve"> </v>
      </c>
      <c r="Y966" s="13" t="str">
        <f t="shared" si="210"/>
        <v xml:space="preserve"> </v>
      </c>
      <c r="Z966" s="13"/>
      <c r="AA966" s="12" t="str">
        <f t="shared" si="224"/>
        <v xml:space="preserve"> </v>
      </c>
      <c r="AB966" s="12" t="str">
        <f t="shared" si="225"/>
        <v xml:space="preserve"> </v>
      </c>
      <c r="AC966" s="13" t="str">
        <f t="shared" si="211"/>
        <v xml:space="preserve"> </v>
      </c>
      <c r="AD966" s="13"/>
    </row>
    <row r="967" spans="1:30" x14ac:dyDescent="0.2">
      <c r="A967" s="2" t="s">
        <v>907</v>
      </c>
      <c r="B967" s="2" t="s">
        <v>908</v>
      </c>
      <c r="C967" s="12">
        <f t="shared" si="212"/>
        <v>1.2096306865498431E-2</v>
      </c>
      <c r="D967" s="12">
        <f t="shared" si="213"/>
        <v>2.6279550272543872E-2</v>
      </c>
      <c r="E967" s="13">
        <f t="shared" si="226"/>
        <v>217.25267525660624</v>
      </c>
      <c r="F967" s="13">
        <f t="shared" si="226"/>
        <v>264.34532374100723</v>
      </c>
      <c r="G967" s="12">
        <f t="shared" si="214"/>
        <v>7.0412617941135042E-3</v>
      </c>
      <c r="H967" s="12">
        <f t="shared" si="215"/>
        <v>1.1562408729947023E-2</v>
      </c>
      <c r="I967" s="13">
        <f t="shared" si="227"/>
        <v>164.20932878270762</v>
      </c>
      <c r="J967" s="13">
        <f t="shared" si="227"/>
        <v>188.19894055326662</v>
      </c>
      <c r="K967" s="12">
        <f t="shared" si="216"/>
        <v>2.0414398303088097E-2</v>
      </c>
      <c r="L967" s="12">
        <f t="shared" si="217"/>
        <v>4.0610419088511832E-2</v>
      </c>
      <c r="M967" s="13">
        <f t="shared" si="228"/>
        <v>198.9302769818529</v>
      </c>
      <c r="N967" s="13">
        <f t="shared" si="228"/>
        <v>241.91385091565644</v>
      </c>
      <c r="O967" s="12">
        <f t="shared" si="218"/>
        <v>9.0455637970692383E-3</v>
      </c>
      <c r="P967" s="12">
        <f t="shared" si="219"/>
        <v>1.3260569514284658E-2</v>
      </c>
      <c r="Q967" s="13">
        <f t="shared" si="229"/>
        <v>146.59749034749035</v>
      </c>
      <c r="R967" s="13">
        <f t="shared" si="229"/>
        <v>190.74132993954819</v>
      </c>
      <c r="S967" s="12">
        <f t="shared" si="220"/>
        <v>7.2782955555135446E-3</v>
      </c>
      <c r="T967" s="12">
        <f t="shared" si="221"/>
        <v>1.6917615460190702E-2</v>
      </c>
      <c r="U967" s="13">
        <f t="shared" si="230"/>
        <v>232.43924805135259</v>
      </c>
      <c r="V967" s="13">
        <f t="shared" si="230"/>
        <v>284.79134466769705</v>
      </c>
      <c r="W967" s="12">
        <f t="shared" si="222"/>
        <v>1.4000099033779424E-2</v>
      </c>
      <c r="X967" s="12">
        <f t="shared" si="223"/>
        <v>2.9565890541227751E-2</v>
      </c>
      <c r="Y967" s="13">
        <f t="shared" si="210"/>
        <v>211.18343855919309</v>
      </c>
      <c r="Z967" s="13"/>
      <c r="AA967" s="12">
        <f t="shared" si="224"/>
        <v>1.1573477346654605E-2</v>
      </c>
      <c r="AB967" s="12">
        <f t="shared" si="225"/>
        <v>2.5319825768548167E-2</v>
      </c>
      <c r="AC967" s="13">
        <f t="shared" si="211"/>
        <v>218.77457405545485</v>
      </c>
      <c r="AD967" s="13"/>
    </row>
    <row r="968" spans="1:30" x14ac:dyDescent="0.2">
      <c r="A968" s="2" t="s">
        <v>909</v>
      </c>
      <c r="B968" s="2" t="s">
        <v>910</v>
      </c>
      <c r="C968" s="12">
        <f t="shared" si="212"/>
        <v>1.3332033645539832E-2</v>
      </c>
      <c r="D968" s="12">
        <f t="shared" si="213"/>
        <v>1.4816929290708061E-2</v>
      </c>
      <c r="E968" s="13">
        <f t="shared" si="226"/>
        <v>111.13780301375846</v>
      </c>
      <c r="F968" s="13">
        <f t="shared" si="226"/>
        <v>129.64028776978418</v>
      </c>
      <c r="G968" s="12">
        <f t="shared" si="214"/>
        <v>5.3844943131456215E-3</v>
      </c>
      <c r="H968" s="12">
        <f t="shared" si="215"/>
        <v>5.4089971314079449E-3</v>
      </c>
      <c r="I968" s="13">
        <f t="shared" si="227"/>
        <v>100.45506257110353</v>
      </c>
      <c r="J968" s="13">
        <f t="shared" si="227"/>
        <v>112.44849911712774</v>
      </c>
      <c r="K968" s="12">
        <f t="shared" si="216"/>
        <v>9.5779882449420189E-3</v>
      </c>
      <c r="L968" s="12">
        <f t="shared" si="217"/>
        <v>1.1597873445021481E-2</v>
      </c>
      <c r="M968" s="13">
        <f t="shared" si="228"/>
        <v>121.08882521489971</v>
      </c>
      <c r="N968" s="13">
        <f t="shared" si="228"/>
        <v>157.15759607944287</v>
      </c>
      <c r="O968" s="12" t="str">
        <f t="shared" si="218"/>
        <v xml:space="preserve"> </v>
      </c>
      <c r="P968" s="12" t="str">
        <f t="shared" si="219"/>
        <v xml:space="preserve"> </v>
      </c>
      <c r="Q968" s="13" t="str">
        <f t="shared" si="229"/>
        <v xml:space="preserve"> </v>
      </c>
      <c r="R968" s="13" t="str">
        <f t="shared" si="229"/>
        <v xml:space="preserve"> </v>
      </c>
      <c r="S968" s="12">
        <f t="shared" si="220"/>
        <v>1.4367544473221545E-2</v>
      </c>
      <c r="T968" s="12">
        <f t="shared" si="221"/>
        <v>1.6719315851919429E-2</v>
      </c>
      <c r="U968" s="13">
        <f t="shared" si="230"/>
        <v>116.36863823933976</v>
      </c>
      <c r="V968" s="13">
        <f t="shared" si="230"/>
        <v>148.16074188562595</v>
      </c>
      <c r="W968" s="12" t="str">
        <f t="shared" si="222"/>
        <v xml:space="preserve"> </v>
      </c>
      <c r="X968" s="12" t="str">
        <f t="shared" si="223"/>
        <v xml:space="preserve"> </v>
      </c>
      <c r="Y968" s="13" t="str">
        <f t="shared" si="210"/>
        <v xml:space="preserve"> </v>
      </c>
      <c r="Z968" s="13"/>
      <c r="AA968" s="12" t="str">
        <f t="shared" si="224"/>
        <v xml:space="preserve"> </v>
      </c>
      <c r="AB968" s="12" t="str">
        <f t="shared" si="225"/>
        <v xml:space="preserve"> </v>
      </c>
      <c r="AC968" s="13" t="str">
        <f t="shared" si="211"/>
        <v xml:space="preserve"> </v>
      </c>
      <c r="AD968" s="13"/>
    </row>
    <row r="969" spans="1:30" x14ac:dyDescent="0.2">
      <c r="A969" s="2" t="s">
        <v>911</v>
      </c>
      <c r="B969" s="2" t="s">
        <v>912</v>
      </c>
      <c r="C969" s="12">
        <f t="shared" si="212"/>
        <v>7.9508656611483666E-2</v>
      </c>
      <c r="D969" s="12">
        <f t="shared" si="213"/>
        <v>0.12540107404414391</v>
      </c>
      <c r="E969" s="13">
        <f t="shared" si="226"/>
        <v>157.72002620659532</v>
      </c>
      <c r="F969" s="13">
        <f t="shared" si="226"/>
        <v>194.67625899280577</v>
      </c>
      <c r="G969" s="12">
        <f t="shared" si="214"/>
        <v>8.3666757788878124E-2</v>
      </c>
      <c r="H969" s="12">
        <f t="shared" si="215"/>
        <v>0.11484904430951119</v>
      </c>
      <c r="I969" s="13">
        <f t="shared" si="227"/>
        <v>137.26962457337885</v>
      </c>
      <c r="J969" s="13">
        <f t="shared" si="227"/>
        <v>168.95232489699822</v>
      </c>
      <c r="K969" s="12">
        <f t="shared" si="216"/>
        <v>0.12269612678739593</v>
      </c>
      <c r="L969" s="12">
        <f t="shared" si="217"/>
        <v>0.18637623690799854</v>
      </c>
      <c r="M969" s="13">
        <f t="shared" si="228"/>
        <v>151.90066857688635</v>
      </c>
      <c r="N969" s="13">
        <f t="shared" si="228"/>
        <v>207.66056229043076</v>
      </c>
      <c r="O969" s="12">
        <f t="shared" si="218"/>
        <v>0.14989791435143307</v>
      </c>
      <c r="P969" s="12">
        <f t="shared" si="219"/>
        <v>0.24510334643950546</v>
      </c>
      <c r="Q969" s="13">
        <f t="shared" si="229"/>
        <v>163.51351351351352</v>
      </c>
      <c r="R969" s="13">
        <f t="shared" si="229"/>
        <v>211.07222398981867</v>
      </c>
      <c r="S969" s="12">
        <f t="shared" si="220"/>
        <v>5.0948068888594815E-2</v>
      </c>
      <c r="T969" s="12">
        <f t="shared" si="221"/>
        <v>7.3700668199686681E-2</v>
      </c>
      <c r="U969" s="13">
        <f t="shared" si="230"/>
        <v>144.65841357175609</v>
      </c>
      <c r="V969" s="13">
        <f t="shared" si="230"/>
        <v>177.24884080370941</v>
      </c>
      <c r="W969" s="12">
        <f t="shared" si="222"/>
        <v>9.3049004265221003E-2</v>
      </c>
      <c r="X969" s="12">
        <f t="shared" si="223"/>
        <v>0.14358388128400523</v>
      </c>
      <c r="Y969" s="13">
        <f t="shared" si="210"/>
        <v>154.3099600235837</v>
      </c>
      <c r="Z969" s="13"/>
      <c r="AA969" s="12">
        <f t="shared" si="224"/>
        <v>7.5790134407889453E-2</v>
      </c>
      <c r="AB969" s="12">
        <f t="shared" si="225"/>
        <v>0.12009106831350969</v>
      </c>
      <c r="AC969" s="13">
        <f t="shared" si="211"/>
        <v>158.45211154686737</v>
      </c>
      <c r="AD969" s="13"/>
    </row>
    <row r="970" spans="1:30" x14ac:dyDescent="0.2">
      <c r="A970" s="2" t="s">
        <v>467</v>
      </c>
      <c r="B970" s="2" t="s">
        <v>468</v>
      </c>
      <c r="C970" s="12">
        <f t="shared" si="212"/>
        <v>7.9055812636188983E-4</v>
      </c>
      <c r="D970" s="12">
        <f t="shared" si="213"/>
        <v>1.7057685714032477E-3</v>
      </c>
      <c r="E970" s="13">
        <f t="shared" si="226"/>
        <v>215.76763485477179</v>
      </c>
      <c r="F970" s="13">
        <f t="shared" si="226"/>
        <v>240.51798561151082</v>
      </c>
      <c r="G970" s="12" t="str">
        <f t="shared" si="214"/>
        <v xml:space="preserve"> </v>
      </c>
      <c r="H970" s="12" t="str">
        <f t="shared" si="215"/>
        <v xml:space="preserve"> </v>
      </c>
      <c r="I970" s="13" t="str">
        <f t="shared" si="227"/>
        <v xml:space="preserve"> </v>
      </c>
      <c r="J970" s="13" t="str">
        <f t="shared" si="227"/>
        <v xml:space="preserve"> </v>
      </c>
      <c r="K970" s="12">
        <f t="shared" si="216"/>
        <v>1.0486848443367173E-3</v>
      </c>
      <c r="L970" s="12" t="str">
        <f t="shared" si="217"/>
        <v xml:space="preserve"> </v>
      </c>
      <c r="M970" s="13" t="str">
        <f t="shared" si="228"/>
        <v xml:space="preserve"> </v>
      </c>
      <c r="N970" s="13" t="str">
        <f t="shared" si="228"/>
        <v xml:space="preserve"> </v>
      </c>
      <c r="O970" s="12" t="str">
        <f t="shared" si="218"/>
        <v xml:space="preserve"> </v>
      </c>
      <c r="P970" s="12" t="str">
        <f t="shared" si="219"/>
        <v xml:space="preserve"> </v>
      </c>
      <c r="Q970" s="13" t="str">
        <f t="shared" si="229"/>
        <v xml:space="preserve"> </v>
      </c>
      <c r="R970" s="13" t="str">
        <f t="shared" si="229"/>
        <v xml:space="preserve"> </v>
      </c>
      <c r="S970" s="12" t="str">
        <f t="shared" si="220"/>
        <v xml:space="preserve"> </v>
      </c>
      <c r="T970" s="12" t="str">
        <f t="shared" si="221"/>
        <v xml:space="preserve"> </v>
      </c>
      <c r="U970" s="13" t="str">
        <f t="shared" si="230"/>
        <v xml:space="preserve"> </v>
      </c>
      <c r="V970" s="13" t="str">
        <f t="shared" si="230"/>
        <v xml:space="preserve"> </v>
      </c>
      <c r="W970" s="12" t="str">
        <f t="shared" si="222"/>
        <v xml:space="preserve"> </v>
      </c>
      <c r="X970" s="12" t="str">
        <f t="shared" si="223"/>
        <v xml:space="preserve"> </v>
      </c>
      <c r="Y970" s="13" t="str">
        <f t="shared" si="210"/>
        <v xml:space="preserve"> </v>
      </c>
      <c r="Z970" s="13"/>
      <c r="AA970" s="12" t="str">
        <f t="shared" si="224"/>
        <v xml:space="preserve"> </v>
      </c>
      <c r="AB970" s="12" t="str">
        <f t="shared" si="225"/>
        <v xml:space="preserve"> </v>
      </c>
      <c r="AC970" s="13" t="str">
        <f t="shared" si="211"/>
        <v xml:space="preserve"> </v>
      </c>
      <c r="AD970" s="13"/>
    </row>
    <row r="971" spans="1:30" x14ac:dyDescent="0.2">
      <c r="A971" s="2" t="s">
        <v>913</v>
      </c>
      <c r="B971" s="2" t="s">
        <v>914</v>
      </c>
      <c r="C971" s="12">
        <f t="shared" si="212"/>
        <v>7.9439578716947196E-3</v>
      </c>
      <c r="D971" s="12">
        <f t="shared" si="213"/>
        <v>1.4985784690041271E-2</v>
      </c>
      <c r="E971" s="13">
        <f t="shared" si="226"/>
        <v>188.6438086918541</v>
      </c>
      <c r="F971" s="13">
        <f t="shared" si="226"/>
        <v>259.0503597122302</v>
      </c>
      <c r="G971" s="12">
        <f t="shared" si="214"/>
        <v>7.8696455345974477E-3</v>
      </c>
      <c r="H971" s="12">
        <f t="shared" si="215"/>
        <v>1.6562962729243774E-2</v>
      </c>
      <c r="I971" s="13">
        <f t="shared" si="227"/>
        <v>210.46643913538111</v>
      </c>
      <c r="J971" s="13">
        <f t="shared" si="227"/>
        <v>272.92525014714539</v>
      </c>
      <c r="K971" s="12">
        <f t="shared" si="216"/>
        <v>6.7814953267107715E-3</v>
      </c>
      <c r="L971" s="12">
        <f t="shared" si="217"/>
        <v>1.1229948994700225E-2</v>
      </c>
      <c r="M971" s="13">
        <f t="shared" si="228"/>
        <v>165.59694364851958</v>
      </c>
      <c r="N971" s="13">
        <f t="shared" si="228"/>
        <v>252.54062419396442</v>
      </c>
      <c r="O971" s="12">
        <f t="shared" si="218"/>
        <v>1.5506680794975835E-2</v>
      </c>
      <c r="P971" s="12">
        <f t="shared" si="219"/>
        <v>3.4527061702519797E-2</v>
      </c>
      <c r="Q971" s="13">
        <f t="shared" si="229"/>
        <v>222.65926640926642</v>
      </c>
      <c r="R971" s="13">
        <f t="shared" si="229"/>
        <v>307.25421571746739</v>
      </c>
      <c r="S971" s="12">
        <f t="shared" si="220"/>
        <v>5.8604457719719453E-3</v>
      </c>
      <c r="T971" s="12">
        <f t="shared" si="221"/>
        <v>1.1513989056808706E-2</v>
      </c>
      <c r="U971" s="13">
        <f t="shared" si="230"/>
        <v>196.46950939935809</v>
      </c>
      <c r="V971" s="13">
        <f t="shared" si="230"/>
        <v>278.23802163833074</v>
      </c>
      <c r="W971" s="12">
        <f t="shared" si="222"/>
        <v>6.7684957160765672E-3</v>
      </c>
      <c r="X971" s="12">
        <f t="shared" si="223"/>
        <v>1.2300864878510051E-2</v>
      </c>
      <c r="Y971" s="13">
        <f t="shared" si="210"/>
        <v>181.73705642293561</v>
      </c>
      <c r="Z971" s="13"/>
      <c r="AA971" s="12">
        <f t="shared" si="224"/>
        <v>8.2667695333247179E-3</v>
      </c>
      <c r="AB971" s="12">
        <f t="shared" si="225"/>
        <v>1.5769873714219524E-2</v>
      </c>
      <c r="AC971" s="13">
        <f t="shared" si="211"/>
        <v>190.76222762287674</v>
      </c>
      <c r="AD971" s="13"/>
    </row>
    <row r="972" spans="1:30" x14ac:dyDescent="0.2">
      <c r="A972" s="2" t="s">
        <v>469</v>
      </c>
      <c r="B972" s="2" t="s">
        <v>470</v>
      </c>
      <c r="C972" s="12">
        <f t="shared" si="212"/>
        <v>1.7960252579483714E-3</v>
      </c>
      <c r="D972" s="12">
        <f t="shared" si="213"/>
        <v>3.1700100752869043E-3</v>
      </c>
      <c r="E972" s="13">
        <f t="shared" si="226"/>
        <v>176.50141952391351</v>
      </c>
      <c r="F972" s="13">
        <f t="shared" si="226"/>
        <v>215.71223021582733</v>
      </c>
      <c r="G972" s="12" t="str">
        <f t="shared" si="214"/>
        <v xml:space="preserve"> </v>
      </c>
      <c r="H972" s="12" t="str">
        <f t="shared" si="215"/>
        <v xml:space="preserve"> </v>
      </c>
      <c r="I972" s="13" t="str">
        <f t="shared" si="227"/>
        <v xml:space="preserve"> </v>
      </c>
      <c r="J972" s="13" t="str">
        <f t="shared" si="227"/>
        <v xml:space="preserve"> </v>
      </c>
      <c r="K972" s="12">
        <f t="shared" si="216"/>
        <v>4.4044763462142127E-3</v>
      </c>
      <c r="L972" s="12">
        <f t="shared" si="217"/>
        <v>7.1666341006786372E-3</v>
      </c>
      <c r="M972" s="13">
        <f t="shared" si="228"/>
        <v>162.71251193887298</v>
      </c>
      <c r="N972" s="13">
        <f t="shared" si="228"/>
        <v>201.96027856590146</v>
      </c>
      <c r="O972" s="12" t="str">
        <f t="shared" si="218"/>
        <v xml:space="preserve"> </v>
      </c>
      <c r="P972" s="12" t="str">
        <f t="shared" si="219"/>
        <v xml:space="preserve"> </v>
      </c>
      <c r="Q972" s="13" t="str">
        <f t="shared" si="229"/>
        <v xml:space="preserve"> </v>
      </c>
      <c r="R972" s="13" t="str">
        <f t="shared" si="229"/>
        <v xml:space="preserve"> </v>
      </c>
      <c r="S972" s="12">
        <f t="shared" si="220"/>
        <v>8.5070987012495977E-4</v>
      </c>
      <c r="T972" s="12">
        <f t="shared" si="221"/>
        <v>9.7162690806110728E-4</v>
      </c>
      <c r="U972" s="13">
        <f t="shared" si="230"/>
        <v>114.21366345712975</v>
      </c>
      <c r="V972" s="13">
        <f t="shared" si="230"/>
        <v>115.45595054095827</v>
      </c>
      <c r="W972" s="12" t="str">
        <f t="shared" si="222"/>
        <v xml:space="preserve"> </v>
      </c>
      <c r="X972" s="12" t="str">
        <f t="shared" si="223"/>
        <v xml:space="preserve"> </v>
      </c>
      <c r="Y972" s="13" t="str">
        <f t="shared" si="210"/>
        <v xml:space="preserve"> </v>
      </c>
      <c r="Z972" s="13"/>
      <c r="AA972" s="12" t="str">
        <f t="shared" si="224"/>
        <v xml:space="preserve"> </v>
      </c>
      <c r="AB972" s="12" t="str">
        <f t="shared" si="225"/>
        <v xml:space="preserve"> </v>
      </c>
      <c r="AC972" s="13" t="str">
        <f t="shared" si="211"/>
        <v xml:space="preserve"> </v>
      </c>
      <c r="AD972" s="13"/>
    </row>
    <row r="973" spans="1:30" x14ac:dyDescent="0.2">
      <c r="A973" s="2" t="s">
        <v>915</v>
      </c>
      <c r="B973" s="2" t="s">
        <v>916</v>
      </c>
      <c r="C973" s="12">
        <f t="shared" si="212"/>
        <v>2.8874559916246892E-2</v>
      </c>
      <c r="D973" s="12">
        <f t="shared" si="213"/>
        <v>4.2848358731360038E-2</v>
      </c>
      <c r="E973" s="13">
        <f t="shared" si="226"/>
        <v>148.39484603625246</v>
      </c>
      <c r="F973" s="13">
        <f t="shared" si="226"/>
        <v>187.71223021582733</v>
      </c>
      <c r="G973" s="12">
        <f t="shared" si="214"/>
        <v>3.3135349619357671E-2</v>
      </c>
      <c r="H973" s="12">
        <f t="shared" si="215"/>
        <v>5.0852772055191689E-2</v>
      </c>
      <c r="I973" s="13">
        <f t="shared" si="227"/>
        <v>153.4698521046644</v>
      </c>
      <c r="J973" s="13">
        <f t="shared" si="227"/>
        <v>194.70276633313713</v>
      </c>
      <c r="K973" s="12">
        <f t="shared" si="216"/>
        <v>6.0474159356750698E-2</v>
      </c>
      <c r="L973" s="12">
        <f t="shared" si="217"/>
        <v>9.3281535206449259E-2</v>
      </c>
      <c r="M973" s="13">
        <f t="shared" si="228"/>
        <v>154.2502387774594</v>
      </c>
      <c r="N973" s="13">
        <f t="shared" si="228"/>
        <v>202.11503740005159</v>
      </c>
      <c r="O973" s="12">
        <f t="shared" si="218"/>
        <v>4.1351148786602232E-2</v>
      </c>
      <c r="P973" s="12">
        <f t="shared" si="219"/>
        <v>5.3834326183329881E-2</v>
      </c>
      <c r="Q973" s="13">
        <f t="shared" si="229"/>
        <v>130.18822393822393</v>
      </c>
      <c r="R973" s="13">
        <f t="shared" si="229"/>
        <v>164.61979000954503</v>
      </c>
      <c r="S973" s="12">
        <f t="shared" si="220"/>
        <v>1.6730627445790878E-2</v>
      </c>
      <c r="T973" s="12">
        <f t="shared" si="221"/>
        <v>2.3293237156874824E-2</v>
      </c>
      <c r="U973" s="13">
        <f t="shared" si="230"/>
        <v>139.22512608895002</v>
      </c>
      <c r="V973" s="13">
        <f t="shared" si="230"/>
        <v>177.34157650695516</v>
      </c>
      <c r="W973" s="12">
        <f t="shared" si="222"/>
        <v>4.110970555974925E-2</v>
      </c>
      <c r="X973" s="12">
        <f t="shared" si="223"/>
        <v>6.5052857162492095E-2</v>
      </c>
      <c r="Y973" s="13">
        <f t="shared" si="210"/>
        <v>158.24208973704188</v>
      </c>
      <c r="Z973" s="13"/>
      <c r="AA973" s="12">
        <f t="shared" si="224"/>
        <v>2.5514479222379722E-2</v>
      </c>
      <c r="AB973" s="12">
        <f t="shared" si="225"/>
        <v>3.6363880709908529E-2</v>
      </c>
      <c r="AC973" s="13">
        <f t="shared" si="211"/>
        <v>142.52252767131688</v>
      </c>
      <c r="AD973" s="13"/>
    </row>
    <row r="974" spans="1:30" x14ac:dyDescent="0.2">
      <c r="A974" s="2" t="s">
        <v>917</v>
      </c>
      <c r="B974" s="2" t="s">
        <v>918</v>
      </c>
      <c r="C974" s="12">
        <f t="shared" si="212"/>
        <v>4.6512448987893716E-3</v>
      </c>
      <c r="D974" s="12">
        <f t="shared" si="213"/>
        <v>6.1180275224739867E-3</v>
      </c>
      <c r="E974" s="13">
        <f t="shared" si="226"/>
        <v>131.53526970954357</v>
      </c>
      <c r="F974" s="13">
        <f t="shared" si="226"/>
        <v>165.23741007194243</v>
      </c>
      <c r="G974" s="12">
        <f t="shared" si="214"/>
        <v>1.2425756107259127E-2</v>
      </c>
      <c r="H974" s="12">
        <f t="shared" si="215"/>
        <v>1.6454584879237344E-2</v>
      </c>
      <c r="I974" s="13">
        <f t="shared" si="227"/>
        <v>132.42320819112626</v>
      </c>
      <c r="J974" s="13">
        <f t="shared" si="227"/>
        <v>168.95232489699822</v>
      </c>
      <c r="K974" s="12">
        <f t="shared" si="216"/>
        <v>7.3407939103570215E-3</v>
      </c>
      <c r="L974" s="12">
        <f t="shared" si="217"/>
        <v>8.661716138352496E-3</v>
      </c>
      <c r="M974" s="13">
        <f t="shared" si="228"/>
        <v>117.99426934097421</v>
      </c>
      <c r="N974" s="13">
        <f t="shared" si="228"/>
        <v>150.78669074026308</v>
      </c>
      <c r="O974" s="12">
        <f t="shared" si="218"/>
        <v>3.4890031788695632E-2</v>
      </c>
      <c r="P974" s="12">
        <f t="shared" si="219"/>
        <v>4.7283402153792148E-2</v>
      </c>
      <c r="Q974" s="13">
        <f t="shared" si="229"/>
        <v>135.52123552123552</v>
      </c>
      <c r="R974" s="13">
        <f t="shared" si="229"/>
        <v>171.71492204899778</v>
      </c>
      <c r="S974" s="12">
        <f t="shared" si="220"/>
        <v>3.4973627994026122E-3</v>
      </c>
      <c r="T974" s="12">
        <f t="shared" si="221"/>
        <v>4.59820624818294E-3</v>
      </c>
      <c r="U974" s="13">
        <f t="shared" si="230"/>
        <v>131.47638697845025</v>
      </c>
      <c r="V974" s="13">
        <f t="shared" si="230"/>
        <v>158.85625965996908</v>
      </c>
      <c r="W974" s="12">
        <f t="shared" si="222"/>
        <v>7.0891086710486145E-3</v>
      </c>
      <c r="X974" s="12">
        <f t="shared" si="223"/>
        <v>8.8028049686713645E-3</v>
      </c>
      <c r="Y974" s="13">
        <f t="shared" si="210"/>
        <v>124.17364970890286</v>
      </c>
      <c r="Z974" s="13"/>
      <c r="AA974" s="12">
        <f t="shared" si="224"/>
        <v>3.9817457988913143E-3</v>
      </c>
      <c r="AB974" s="12">
        <f t="shared" si="225"/>
        <v>5.3339800738747157E-3</v>
      </c>
      <c r="AC974" s="13">
        <f t="shared" si="211"/>
        <v>133.96083887022425</v>
      </c>
      <c r="AD974" s="13"/>
    </row>
    <row r="975" spans="1:30" x14ac:dyDescent="0.2">
      <c r="A975" s="2" t="s">
        <v>919</v>
      </c>
      <c r="B975" s="2" t="s">
        <v>920</v>
      </c>
      <c r="C975" s="12">
        <f t="shared" si="212"/>
        <v>1.1589735638897608E-3</v>
      </c>
      <c r="D975" s="12">
        <f t="shared" si="213"/>
        <v>1.8734925354688817E-3</v>
      </c>
      <c r="E975" s="13">
        <f t="shared" si="226"/>
        <v>161.65101550556892</v>
      </c>
      <c r="F975" s="13">
        <f t="shared" si="226"/>
        <v>215.136690647482</v>
      </c>
      <c r="G975" s="12">
        <f t="shared" si="214"/>
        <v>1.6567674809678835E-3</v>
      </c>
      <c r="H975" s="12">
        <f t="shared" si="215"/>
        <v>2.3040188495280322E-3</v>
      </c>
      <c r="I975" s="13">
        <f t="shared" si="227"/>
        <v>139.06712172923775</v>
      </c>
      <c r="J975" s="13">
        <f t="shared" si="227"/>
        <v>187.22778104767511</v>
      </c>
      <c r="K975" s="12">
        <f t="shared" si="216"/>
        <v>9.0886019842515505E-4</v>
      </c>
      <c r="L975" s="12">
        <f t="shared" si="217"/>
        <v>1.3059114446139477E-3</v>
      </c>
      <c r="M975" s="13">
        <f t="shared" si="228"/>
        <v>143.68672397325693</v>
      </c>
      <c r="N975" s="13">
        <f t="shared" si="228"/>
        <v>197.67861748774826</v>
      </c>
      <c r="O975" s="12" t="str">
        <f t="shared" si="218"/>
        <v xml:space="preserve"> </v>
      </c>
      <c r="P975" s="12" t="str">
        <f t="shared" si="219"/>
        <v xml:space="preserve"> </v>
      </c>
      <c r="Q975" s="13" t="str">
        <f t="shared" si="229"/>
        <v xml:space="preserve"> </v>
      </c>
      <c r="R975" s="13" t="str">
        <f t="shared" si="229"/>
        <v xml:space="preserve"> </v>
      </c>
      <c r="S975" s="12">
        <f t="shared" si="220"/>
        <v>1.1342798268332798E-3</v>
      </c>
      <c r="T975" s="12">
        <f t="shared" si="221"/>
        <v>1.5682809801997964E-3</v>
      </c>
      <c r="U975" s="13">
        <f t="shared" si="230"/>
        <v>138.26226501604768</v>
      </c>
      <c r="V975" s="13">
        <f t="shared" si="230"/>
        <v>177.46522411128285</v>
      </c>
      <c r="W975" s="12" t="str">
        <f t="shared" si="222"/>
        <v xml:space="preserve"> </v>
      </c>
      <c r="X975" s="12" t="str">
        <f t="shared" si="223"/>
        <v xml:space="preserve"> </v>
      </c>
      <c r="Y975" s="13" t="str">
        <f t="shared" si="210"/>
        <v xml:space="preserve"> </v>
      </c>
      <c r="Z975" s="13"/>
      <c r="AA975" s="12" t="str">
        <f t="shared" si="224"/>
        <v xml:space="preserve"> </v>
      </c>
      <c r="AB975" s="12" t="str">
        <f t="shared" si="225"/>
        <v xml:space="preserve"> </v>
      </c>
      <c r="AC975" s="13" t="str">
        <f t="shared" si="211"/>
        <v xml:space="preserve"> </v>
      </c>
      <c r="AD975" s="13"/>
    </row>
    <row r="976" spans="1:30" x14ac:dyDescent="0.2">
      <c r="A976" s="2" t="s">
        <v>471</v>
      </c>
      <c r="B976" s="2" t="s">
        <v>472</v>
      </c>
      <c r="C976" s="12">
        <f t="shared" si="212"/>
        <v>2.5635574194647691E-3</v>
      </c>
      <c r="D976" s="12">
        <f t="shared" si="213"/>
        <v>3.2605718303041747E-3</v>
      </c>
      <c r="E976" s="13">
        <f t="shared" si="226"/>
        <v>127.1893426512339</v>
      </c>
      <c r="F976" s="13">
        <f t="shared" si="226"/>
        <v>151.02158273381295</v>
      </c>
      <c r="G976" s="12" t="str">
        <f t="shared" si="214"/>
        <v xml:space="preserve"> </v>
      </c>
      <c r="H976" s="12" t="str">
        <f t="shared" si="215"/>
        <v xml:space="preserve"> </v>
      </c>
      <c r="I976" s="13" t="str">
        <f t="shared" si="227"/>
        <v xml:space="preserve"> </v>
      </c>
      <c r="J976" s="13" t="str">
        <f t="shared" si="227"/>
        <v xml:space="preserve"> </v>
      </c>
      <c r="K976" s="12">
        <f t="shared" si="216"/>
        <v>2.2371943345849969E-3</v>
      </c>
      <c r="L976" s="12">
        <f t="shared" si="217"/>
        <v>3.1790809274074103E-3</v>
      </c>
      <c r="M976" s="13">
        <f t="shared" si="228"/>
        <v>142.10124164278892</v>
      </c>
      <c r="N976" s="13">
        <f t="shared" si="228"/>
        <v>181.11942223368584</v>
      </c>
      <c r="O976" s="12">
        <f t="shared" si="218"/>
        <v>5.168893598325279E-3</v>
      </c>
      <c r="P976" s="12">
        <f t="shared" si="219"/>
        <v>9.5706854681346203E-3</v>
      </c>
      <c r="Q976" s="13">
        <f t="shared" si="229"/>
        <v>185.15926640926642</v>
      </c>
      <c r="R976" s="13">
        <f t="shared" si="229"/>
        <v>256.85650652243083</v>
      </c>
      <c r="S976" s="12">
        <f t="shared" si="220"/>
        <v>1.7014197402499195E-3</v>
      </c>
      <c r="T976" s="12">
        <f t="shared" si="221"/>
        <v>2.6118080194207846E-3</v>
      </c>
      <c r="U976" s="13">
        <f t="shared" si="230"/>
        <v>153.50756533700138</v>
      </c>
      <c r="V976" s="13">
        <f t="shared" si="230"/>
        <v>216.72333848531684</v>
      </c>
      <c r="W976" s="12" t="str">
        <f t="shared" si="222"/>
        <v xml:space="preserve"> </v>
      </c>
      <c r="X976" s="12" t="str">
        <f t="shared" si="223"/>
        <v xml:space="preserve"> </v>
      </c>
      <c r="Y976" s="13" t="str">
        <f t="shared" si="210"/>
        <v xml:space="preserve"> </v>
      </c>
      <c r="Z976" s="13"/>
      <c r="AA976" s="12" t="str">
        <f t="shared" si="224"/>
        <v xml:space="preserve"> </v>
      </c>
      <c r="AB976" s="12" t="str">
        <f t="shared" si="225"/>
        <v xml:space="preserve"> </v>
      </c>
      <c r="AC976" s="13" t="str">
        <f t="shared" si="211"/>
        <v xml:space="preserve"> </v>
      </c>
      <c r="AD976" s="13"/>
    </row>
    <row r="977" spans="1:30" x14ac:dyDescent="0.2">
      <c r="A977" s="2" t="s">
        <v>473</v>
      </c>
      <c r="B977" s="2" t="s">
        <v>474</v>
      </c>
      <c r="C977" s="12">
        <f t="shared" si="212"/>
        <v>4.4133099287192879E-3</v>
      </c>
      <c r="D977" s="12">
        <f t="shared" si="213"/>
        <v>1.0081507284211345E-2</v>
      </c>
      <c r="E977" s="13">
        <f t="shared" si="226"/>
        <v>228.43415592924222</v>
      </c>
      <c r="F977" s="13">
        <f t="shared" si="226"/>
        <v>293.52517985611513</v>
      </c>
      <c r="G977" s="12" t="str">
        <f t="shared" si="214"/>
        <v xml:space="preserve"> </v>
      </c>
      <c r="H977" s="12" t="str">
        <f t="shared" si="215"/>
        <v xml:space="preserve"> </v>
      </c>
      <c r="I977" s="13" t="str">
        <f t="shared" si="227"/>
        <v xml:space="preserve"> </v>
      </c>
      <c r="J977" s="13" t="str">
        <f t="shared" si="227"/>
        <v xml:space="preserve"> </v>
      </c>
      <c r="K977" s="12">
        <f t="shared" si="216"/>
        <v>2.3770189804965592E-3</v>
      </c>
      <c r="L977" s="12">
        <f t="shared" si="217"/>
        <v>4.147410003410807E-3</v>
      </c>
      <c r="M977" s="13">
        <f t="shared" si="228"/>
        <v>174.47946513849092</v>
      </c>
      <c r="N977" s="13">
        <f t="shared" si="228"/>
        <v>205.75187000257932</v>
      </c>
      <c r="O977" s="12" t="str">
        <f t="shared" si="218"/>
        <v xml:space="preserve"> </v>
      </c>
      <c r="P977" s="12" t="str">
        <f t="shared" si="219"/>
        <v xml:space="preserve"> </v>
      </c>
      <c r="Q977" s="13" t="str">
        <f t="shared" si="229"/>
        <v xml:space="preserve"> </v>
      </c>
      <c r="R977" s="13" t="str">
        <f t="shared" si="229"/>
        <v xml:space="preserve"> </v>
      </c>
      <c r="S977" s="12">
        <f t="shared" si="220"/>
        <v>2.741176248180426E-3</v>
      </c>
      <c r="T977" s="12">
        <f t="shared" si="221"/>
        <v>4.6101029244960132E-3</v>
      </c>
      <c r="U977" s="13">
        <f t="shared" si="230"/>
        <v>168.17973406694179</v>
      </c>
      <c r="V977" s="13">
        <f t="shared" si="230"/>
        <v>233.91035548686244</v>
      </c>
      <c r="W977" s="12" t="str">
        <f t="shared" si="222"/>
        <v xml:space="preserve"> </v>
      </c>
      <c r="X977" s="12" t="str">
        <f t="shared" si="223"/>
        <v xml:space="preserve"> </v>
      </c>
      <c r="Y977" s="13" t="str">
        <f t="shared" si="210"/>
        <v xml:space="preserve"> </v>
      </c>
      <c r="Z977" s="13"/>
      <c r="AA977" s="12" t="str">
        <f t="shared" si="224"/>
        <v xml:space="preserve"> </v>
      </c>
      <c r="AB977" s="12" t="str">
        <f t="shared" si="225"/>
        <v xml:space="preserve"> </v>
      </c>
      <c r="AC977" s="13" t="str">
        <f t="shared" si="211"/>
        <v xml:space="preserve"> </v>
      </c>
      <c r="AD977" s="13"/>
    </row>
    <row r="978" spans="1:30" x14ac:dyDescent="0.2">
      <c r="A978" s="2" t="s">
        <v>921</v>
      </c>
      <c r="B978" s="2" t="s">
        <v>922</v>
      </c>
      <c r="C978" s="12">
        <f t="shared" si="212"/>
        <v>2.3532536072092762E-2</v>
      </c>
      <c r="D978" s="12">
        <f t="shared" si="213"/>
        <v>4.0887717184880983E-2</v>
      </c>
      <c r="E978" s="13">
        <f t="shared" si="226"/>
        <v>173.74972701463201</v>
      </c>
      <c r="F978" s="13">
        <f t="shared" si="226"/>
        <v>220.25899280575541</v>
      </c>
      <c r="G978" s="12">
        <f t="shared" si="214"/>
        <v>2.319474473355037E-2</v>
      </c>
      <c r="H978" s="12">
        <f t="shared" si="215"/>
        <v>3.9570920594348281E-2</v>
      </c>
      <c r="I978" s="13">
        <f t="shared" si="227"/>
        <v>170.60295790671219</v>
      </c>
      <c r="J978" s="13">
        <f t="shared" si="227"/>
        <v>215.97998822836962</v>
      </c>
      <c r="K978" s="12">
        <f t="shared" si="216"/>
        <v>2.7545455244577778E-2</v>
      </c>
      <c r="L978" s="12">
        <f t="shared" si="217"/>
        <v>4.4156916984240055E-2</v>
      </c>
      <c r="M978" s="13">
        <f t="shared" si="228"/>
        <v>160.305635148042</v>
      </c>
      <c r="N978" s="13">
        <f t="shared" si="228"/>
        <v>210.11091049780757</v>
      </c>
      <c r="O978" s="12">
        <f t="shared" si="218"/>
        <v>2.5844467991626395E-2</v>
      </c>
      <c r="P978" s="12" t="str">
        <f t="shared" si="219"/>
        <v xml:space="preserve"> </v>
      </c>
      <c r="Q978" s="13" t="str">
        <f t="shared" si="229"/>
        <v xml:space="preserve"> </v>
      </c>
      <c r="R978" s="13" t="str">
        <f t="shared" si="229"/>
        <v xml:space="preserve"> </v>
      </c>
      <c r="S978" s="12">
        <f t="shared" si="220"/>
        <v>1.4083974516513224E-2</v>
      </c>
      <c r="T978" s="12">
        <f t="shared" si="221"/>
        <v>2.4357978852034789E-2</v>
      </c>
      <c r="U978" s="13">
        <f t="shared" si="230"/>
        <v>172.94818890417241</v>
      </c>
      <c r="V978" s="13">
        <f t="shared" si="230"/>
        <v>230.66460587326119</v>
      </c>
      <c r="W978" s="12">
        <f t="shared" si="222"/>
        <v>2.2051046569744184E-2</v>
      </c>
      <c r="X978" s="12" t="str">
        <f t="shared" si="223"/>
        <v xml:space="preserve"> </v>
      </c>
      <c r="Y978" s="13" t="str">
        <f t="shared" si="210"/>
        <v xml:space="preserve"> </v>
      </c>
      <c r="Z978" s="13"/>
      <c r="AA978" s="12">
        <f t="shared" si="224"/>
        <v>2.3939390589403056E-2</v>
      </c>
      <c r="AB978" s="12" t="str">
        <f t="shared" si="225"/>
        <v xml:space="preserve"> </v>
      </c>
      <c r="AC978" s="13" t="str">
        <f t="shared" si="211"/>
        <v xml:space="preserve"> </v>
      </c>
      <c r="AD978" s="13"/>
    </row>
    <row r="979" spans="1:30" x14ac:dyDescent="0.2">
      <c r="A979" s="2" t="s">
        <v>923</v>
      </c>
      <c r="B979" s="2" t="s">
        <v>924</v>
      </c>
      <c r="C979" s="12">
        <f t="shared" si="212"/>
        <v>1.4030487912519755E-2</v>
      </c>
      <c r="D979" s="12">
        <f t="shared" si="213"/>
        <v>1.1150239247359551E-2</v>
      </c>
      <c r="E979" s="13">
        <f t="shared" si="226"/>
        <v>79.471500327582447</v>
      </c>
      <c r="F979" s="13">
        <f t="shared" si="226"/>
        <v>98.043165467625897</v>
      </c>
      <c r="G979" s="12">
        <f t="shared" si="214"/>
        <v>5.3844943131456215E-3</v>
      </c>
      <c r="H979" s="12">
        <f t="shared" si="215"/>
        <v>4.2291864320770619E-3</v>
      </c>
      <c r="I979" s="13">
        <f t="shared" si="227"/>
        <v>78.543799772468716</v>
      </c>
      <c r="J979" s="13">
        <f t="shared" si="227"/>
        <v>98.087110064743968</v>
      </c>
      <c r="K979" s="12">
        <f t="shared" si="216"/>
        <v>1.8526765583282007E-2</v>
      </c>
      <c r="L979" s="12">
        <f t="shared" si="217"/>
        <v>1.220961628697668E-2</v>
      </c>
      <c r="M979" s="13">
        <f t="shared" si="228"/>
        <v>65.902578796561613</v>
      </c>
      <c r="N979" s="13">
        <f t="shared" si="228"/>
        <v>80.784111426360582</v>
      </c>
      <c r="O979" s="12">
        <f t="shared" si="218"/>
        <v>9.0455637970692383E-3</v>
      </c>
      <c r="P979" s="12">
        <f t="shared" si="219"/>
        <v>6.9828085392916236E-3</v>
      </c>
      <c r="Q979" s="13">
        <f t="shared" si="229"/>
        <v>77.195945945945937</v>
      </c>
      <c r="R979" s="13">
        <f t="shared" si="229"/>
        <v>91.695832007636014</v>
      </c>
      <c r="S979" s="12">
        <f t="shared" si="220"/>
        <v>1.5407300981152051E-2</v>
      </c>
      <c r="T979" s="12">
        <f t="shared" si="221"/>
        <v>1.1193428887957553E-2</v>
      </c>
      <c r="U979" s="13">
        <f t="shared" si="230"/>
        <v>72.650160476845485</v>
      </c>
      <c r="V979" s="13">
        <f t="shared" si="230"/>
        <v>91.46831530139103</v>
      </c>
      <c r="W979" s="12">
        <f t="shared" si="222"/>
        <v>1.5959400425275272E-2</v>
      </c>
      <c r="X979" s="12">
        <f t="shared" si="223"/>
        <v>1.1109561510917864E-2</v>
      </c>
      <c r="Y979" s="13">
        <f t="shared" si="210"/>
        <v>69.611396511634567</v>
      </c>
      <c r="Z979" s="13"/>
      <c r="AA979" s="12">
        <f t="shared" si="224"/>
        <v>1.3500759711228532E-2</v>
      </c>
      <c r="AB979" s="12">
        <f t="shared" si="225"/>
        <v>1.116211854689593E-2</v>
      </c>
      <c r="AC979" s="13">
        <f t="shared" si="211"/>
        <v>82.677706926466072</v>
      </c>
      <c r="AD979" s="13"/>
    </row>
    <row r="980" spans="1:30" x14ac:dyDescent="0.2">
      <c r="A980" s="2" t="s">
        <v>925</v>
      </c>
      <c r="B980" s="2" t="s">
        <v>926</v>
      </c>
      <c r="C980" s="12">
        <f t="shared" si="212"/>
        <v>5.5830289428702787E-2</v>
      </c>
      <c r="D980" s="12">
        <f t="shared" si="213"/>
        <v>5.1940823971669325E-2</v>
      </c>
      <c r="E980" s="13">
        <f t="shared" si="226"/>
        <v>93.033413409041273</v>
      </c>
      <c r="F980" s="13">
        <f t="shared" si="226"/>
        <v>114.38848920863309</v>
      </c>
      <c r="G980" s="12">
        <f t="shared" si="214"/>
        <v>3.8105652062261325E-2</v>
      </c>
      <c r="H980" s="12">
        <f t="shared" si="215"/>
        <v>3.001632933778127E-2</v>
      </c>
      <c r="I980" s="13">
        <f t="shared" si="227"/>
        <v>78.771331058020479</v>
      </c>
      <c r="J980" s="13">
        <f t="shared" si="227"/>
        <v>92.142436727486754</v>
      </c>
      <c r="K980" s="12">
        <f t="shared" si="216"/>
        <v>7.4316799301995362E-2</v>
      </c>
      <c r="L980" s="12">
        <f t="shared" si="217"/>
        <v>6.7658809068445055E-2</v>
      </c>
      <c r="M980" s="13">
        <f t="shared" si="228"/>
        <v>91.04106972301814</v>
      </c>
      <c r="N980" s="13">
        <f t="shared" si="228"/>
        <v>112.04539592468403</v>
      </c>
      <c r="O980" s="12">
        <f t="shared" si="218"/>
        <v>4.2643372186183547E-2</v>
      </c>
      <c r="P980" s="12">
        <f t="shared" si="219"/>
        <v>3.4194962783467162E-2</v>
      </c>
      <c r="Q980" s="13">
        <f t="shared" si="229"/>
        <v>80.188223938223928</v>
      </c>
      <c r="R980" s="13">
        <f t="shared" si="229"/>
        <v>99.618199172764875</v>
      </c>
      <c r="S980" s="12">
        <f t="shared" si="220"/>
        <v>3.3177684934873435E-2</v>
      </c>
      <c r="T980" s="12">
        <f t="shared" si="221"/>
        <v>2.9800589081805159E-2</v>
      </c>
      <c r="U980" s="13">
        <f t="shared" si="230"/>
        <v>89.821182943603844</v>
      </c>
      <c r="V980" s="13">
        <f t="shared" si="230"/>
        <v>112.51931993817618</v>
      </c>
      <c r="W980" s="12">
        <f t="shared" si="222"/>
        <v>5.4824815300220195E-2</v>
      </c>
      <c r="X980" s="12">
        <f t="shared" si="223"/>
        <v>5.0944802851343174E-2</v>
      </c>
      <c r="Y980" s="13">
        <f t="shared" si="210"/>
        <v>92.922890067882406</v>
      </c>
      <c r="Z980" s="13"/>
      <c r="AA980" s="12">
        <f t="shared" si="224"/>
        <v>5.6106418075286692E-2</v>
      </c>
      <c r="AB980" s="12">
        <f t="shared" si="225"/>
        <v>5.2231696430855387E-2</v>
      </c>
      <c r="AC980" s="13">
        <f t="shared" si="211"/>
        <v>93.093977877482772</v>
      </c>
      <c r="AD980" s="13"/>
    </row>
    <row r="981" spans="1:30" x14ac:dyDescent="0.2">
      <c r="A981" s="2" t="s">
        <v>927</v>
      </c>
      <c r="B981" s="2" t="s">
        <v>928</v>
      </c>
      <c r="C981" s="12">
        <f t="shared" si="212"/>
        <v>4.7049721500955197E-2</v>
      </c>
      <c r="D981" s="12">
        <f t="shared" si="213"/>
        <v>4.7399075187575079E-2</v>
      </c>
      <c r="E981" s="13">
        <f t="shared" si="226"/>
        <v>100.74252020091723</v>
      </c>
      <c r="F981" s="13">
        <f t="shared" si="226"/>
        <v>123.51079136690647</v>
      </c>
      <c r="G981" s="12">
        <f t="shared" si="214"/>
        <v>3.9762419543229205E-2</v>
      </c>
      <c r="H981" s="12">
        <f t="shared" si="215"/>
        <v>3.8152018933742336E-2</v>
      </c>
      <c r="I981" s="13">
        <f t="shared" si="227"/>
        <v>95.94994311717862</v>
      </c>
      <c r="J981" s="13">
        <f t="shared" si="227"/>
        <v>117.5985874043555</v>
      </c>
      <c r="K981" s="12">
        <f t="shared" si="216"/>
        <v>3.7473005104298698E-2</v>
      </c>
      <c r="L981" s="12">
        <f t="shared" si="217"/>
        <v>3.3507380495362407E-2</v>
      </c>
      <c r="M981" s="13">
        <f t="shared" si="228"/>
        <v>89.417382999044889</v>
      </c>
      <c r="N981" s="13">
        <f t="shared" si="228"/>
        <v>113.38663915398503</v>
      </c>
      <c r="O981" s="12">
        <f t="shared" si="218"/>
        <v>2.9721138190370353E-2</v>
      </c>
      <c r="P981" s="12">
        <f t="shared" si="219"/>
        <v>4.0378862937206828E-2</v>
      </c>
      <c r="Q981" s="13">
        <f t="shared" si="229"/>
        <v>135.85907335907336</v>
      </c>
      <c r="R981" s="13">
        <f t="shared" si="229"/>
        <v>185.30066815144767</v>
      </c>
      <c r="S981" s="12">
        <f t="shared" si="220"/>
        <v>4.480405315991455E-2</v>
      </c>
      <c r="T981" s="12">
        <f t="shared" si="221"/>
        <v>5.353478337218584E-2</v>
      </c>
      <c r="U981" s="13">
        <f t="shared" si="230"/>
        <v>119.48647409445208</v>
      </c>
      <c r="V981" s="13">
        <f t="shared" si="230"/>
        <v>157.58887171561051</v>
      </c>
      <c r="W981" s="12">
        <f t="shared" si="222"/>
        <v>4.0219114018160231E-2</v>
      </c>
      <c r="X981" s="12">
        <f t="shared" si="223"/>
        <v>4.0890180477694701E-2</v>
      </c>
      <c r="Y981" s="13">
        <f t="shared" si="210"/>
        <v>101.66852621176955</v>
      </c>
      <c r="Z981" s="13"/>
      <c r="AA981" s="12">
        <f t="shared" si="224"/>
        <v>4.892557921438688E-2</v>
      </c>
      <c r="AB981" s="12">
        <f t="shared" si="225"/>
        <v>4.9299896537855381E-2</v>
      </c>
      <c r="AC981" s="13">
        <f t="shared" si="211"/>
        <v>100.7650748943171</v>
      </c>
      <c r="AD981" s="13"/>
    </row>
    <row r="982" spans="1:30" x14ac:dyDescent="0.2">
      <c r="A982" s="2" t="s">
        <v>929</v>
      </c>
      <c r="B982" s="2" t="s">
        <v>930</v>
      </c>
      <c r="C982" s="12">
        <f t="shared" si="212"/>
        <v>1.1789294000891872E-2</v>
      </c>
      <c r="D982" s="12">
        <f t="shared" si="213"/>
        <v>1.5416967127613134E-2</v>
      </c>
      <c r="E982" s="13">
        <f t="shared" si="226"/>
        <v>130.77091067918761</v>
      </c>
      <c r="F982" s="13">
        <f t="shared" si="226"/>
        <v>151.65467625899279</v>
      </c>
      <c r="G982" s="12">
        <f t="shared" si="214"/>
        <v>4.1419187024197088E-3</v>
      </c>
      <c r="H982" s="12">
        <f t="shared" si="215"/>
        <v>3.9374144115380079E-3</v>
      </c>
      <c r="I982" s="13">
        <f t="shared" si="227"/>
        <v>95.062571103526736</v>
      </c>
      <c r="J982" s="13">
        <f t="shared" si="227"/>
        <v>111.6539140670983</v>
      </c>
      <c r="K982" s="12">
        <f t="shared" si="216"/>
        <v>1.2933779746819514E-2</v>
      </c>
      <c r="L982" s="12">
        <f t="shared" si="217"/>
        <v>1.9886149604995275E-2</v>
      </c>
      <c r="M982" s="13">
        <f t="shared" si="228"/>
        <v>153.75358166189113</v>
      </c>
      <c r="N982" s="13">
        <f t="shared" si="228"/>
        <v>177.327830797008</v>
      </c>
      <c r="O982" s="12">
        <f t="shared" si="218"/>
        <v>1.4214457395394516E-2</v>
      </c>
      <c r="P982" s="12">
        <f t="shared" si="219"/>
        <v>2.1897947879391554E-2</v>
      </c>
      <c r="Q982" s="13">
        <f t="shared" si="229"/>
        <v>154.05405405405406</v>
      </c>
      <c r="R982" s="13">
        <f t="shared" si="229"/>
        <v>201.24085268851414</v>
      </c>
      <c r="S982" s="12">
        <f t="shared" si="220"/>
        <v>6.5410136680719128E-2</v>
      </c>
      <c r="T982" s="12">
        <f t="shared" si="221"/>
        <v>8.6283797904827569E-2</v>
      </c>
      <c r="U982" s="13">
        <f t="shared" si="230"/>
        <v>131.91196698762036</v>
      </c>
      <c r="V982" s="13">
        <f t="shared" si="230"/>
        <v>155.98145285935087</v>
      </c>
      <c r="W982" s="12">
        <f t="shared" si="222"/>
        <v>3.1990048173877669E-2</v>
      </c>
      <c r="X982" s="12">
        <f t="shared" si="223"/>
        <v>4.1401961633818631E-2</v>
      </c>
      <c r="Y982" s="13">
        <f t="shared" si="210"/>
        <v>129.42137945145868</v>
      </c>
      <c r="Z982" s="13"/>
      <c r="AA982" s="12">
        <f t="shared" si="224"/>
        <v>6.2416555766404381E-3</v>
      </c>
      <c r="AB982" s="12">
        <f t="shared" si="225"/>
        <v>7.8284540933902316E-3</v>
      </c>
      <c r="AC982" s="13">
        <f t="shared" si="211"/>
        <v>125.42271833595611</v>
      </c>
      <c r="AD982" s="13"/>
    </row>
    <row r="983" spans="1:30" x14ac:dyDescent="0.2">
      <c r="A983" s="2" t="s">
        <v>475</v>
      </c>
      <c r="B983" s="2" t="s">
        <v>476</v>
      </c>
      <c r="C983" s="12">
        <f t="shared" si="212"/>
        <v>6.1709585785918392E-3</v>
      </c>
      <c r="D983" s="12">
        <f t="shared" si="213"/>
        <v>9.3959212076746689E-3</v>
      </c>
      <c r="E983" s="13">
        <f t="shared" si="226"/>
        <v>152.2603188469098</v>
      </c>
      <c r="F983" s="13">
        <f t="shared" si="226"/>
        <v>198.73381294964031</v>
      </c>
      <c r="G983" s="12" t="str">
        <f t="shared" si="214"/>
        <v xml:space="preserve"> </v>
      </c>
      <c r="H983" s="12" t="str">
        <f t="shared" si="215"/>
        <v xml:space="preserve"> </v>
      </c>
      <c r="I983" s="13" t="str">
        <f t="shared" si="227"/>
        <v xml:space="preserve"> </v>
      </c>
      <c r="J983" s="13" t="str">
        <f t="shared" si="227"/>
        <v xml:space="preserve"> </v>
      </c>
      <c r="K983" s="12">
        <f t="shared" si="216"/>
        <v>6.5717583578434281E-3</v>
      </c>
      <c r="L983" s="12">
        <f t="shared" si="217"/>
        <v>1.0275041482129601E-2</v>
      </c>
      <c r="M983" s="13">
        <f t="shared" si="228"/>
        <v>156.35148042024832</v>
      </c>
      <c r="N983" s="13">
        <f t="shared" si="228"/>
        <v>223.54913592984266</v>
      </c>
      <c r="O983" s="12" t="str">
        <f t="shared" si="218"/>
        <v xml:space="preserve"> </v>
      </c>
      <c r="P983" s="12" t="str">
        <f t="shared" si="219"/>
        <v xml:space="preserve"> </v>
      </c>
      <c r="Q983" s="13" t="str">
        <f t="shared" si="229"/>
        <v xml:space="preserve"> </v>
      </c>
      <c r="R983" s="13" t="str">
        <f t="shared" si="229"/>
        <v xml:space="preserve"> </v>
      </c>
      <c r="S983" s="12" t="str">
        <f t="shared" si="220"/>
        <v xml:space="preserve"> </v>
      </c>
      <c r="T983" s="12" t="str">
        <f t="shared" si="221"/>
        <v xml:space="preserve"> </v>
      </c>
      <c r="U983" s="13" t="str">
        <f t="shared" si="230"/>
        <v xml:space="preserve"> </v>
      </c>
      <c r="V983" s="13" t="str">
        <f t="shared" si="230"/>
        <v xml:space="preserve"> </v>
      </c>
      <c r="W983" s="12" t="str">
        <f t="shared" si="222"/>
        <v xml:space="preserve"> </v>
      </c>
      <c r="X983" s="12" t="str">
        <f t="shared" si="223"/>
        <v xml:space="preserve"> </v>
      </c>
      <c r="Y983" s="13" t="str">
        <f t="shared" si="210"/>
        <v xml:space="preserve"> </v>
      </c>
      <c r="Z983" s="13"/>
      <c r="AA983" s="12" t="str">
        <f t="shared" si="224"/>
        <v xml:space="preserve"> </v>
      </c>
      <c r="AB983" s="12" t="str">
        <f t="shared" si="225"/>
        <v xml:space="preserve"> </v>
      </c>
      <c r="AC983" s="13" t="str">
        <f t="shared" si="211"/>
        <v xml:space="preserve"> </v>
      </c>
      <c r="AD983" s="13"/>
    </row>
    <row r="984" spans="1:30" x14ac:dyDescent="0.2">
      <c r="A984" s="2" t="s">
        <v>931</v>
      </c>
      <c r="B984" s="2" t="s">
        <v>932</v>
      </c>
      <c r="C984" s="12">
        <f t="shared" si="212"/>
        <v>2.0239823099187412E-2</v>
      </c>
      <c r="D984" s="12">
        <f t="shared" si="213"/>
        <v>1.801649245518408E-2</v>
      </c>
      <c r="E984" s="13">
        <f t="shared" si="226"/>
        <v>89.015068792312732</v>
      </c>
      <c r="F984" s="13">
        <f t="shared" si="226"/>
        <v>106.87769784172663</v>
      </c>
      <c r="G984" s="12" t="str">
        <f t="shared" si="214"/>
        <v xml:space="preserve"> </v>
      </c>
      <c r="H984" s="12" t="str">
        <f t="shared" si="215"/>
        <v xml:space="preserve"> </v>
      </c>
      <c r="I984" s="13">
        <f t="shared" si="227"/>
        <v>81.001137656427758</v>
      </c>
      <c r="J984" s="13">
        <f t="shared" si="227"/>
        <v>90.612124779281928</v>
      </c>
      <c r="K984" s="12">
        <f t="shared" si="216"/>
        <v>1.6079834279829668E-2</v>
      </c>
      <c r="L984" s="12">
        <f t="shared" si="217"/>
        <v>1.429830536248464E-2</v>
      </c>
      <c r="M984" s="13">
        <f t="shared" si="228"/>
        <v>88.920725883476607</v>
      </c>
      <c r="N984" s="13">
        <f t="shared" si="228"/>
        <v>111.7358782563838</v>
      </c>
      <c r="O984" s="12">
        <f t="shared" si="218"/>
        <v>3.8766701987439588E-3</v>
      </c>
      <c r="P984" s="12">
        <f t="shared" si="219"/>
        <v>4.4538674749565604E-3</v>
      </c>
      <c r="Q984" s="13">
        <f t="shared" si="229"/>
        <v>114.88899613899615</v>
      </c>
      <c r="R984" s="13">
        <f t="shared" si="229"/>
        <v>148.23417117403756</v>
      </c>
      <c r="S984" s="12">
        <f t="shared" si="220"/>
        <v>6.9002022799024522E-3</v>
      </c>
      <c r="T984" s="12">
        <f t="shared" si="221"/>
        <v>6.1234945037832158E-3</v>
      </c>
      <c r="U984" s="13">
        <f t="shared" si="230"/>
        <v>88.743695552498863</v>
      </c>
      <c r="V984" s="13">
        <f t="shared" si="230"/>
        <v>113.97217928902627</v>
      </c>
      <c r="W984" s="12" t="str">
        <f t="shared" si="222"/>
        <v xml:space="preserve"> </v>
      </c>
      <c r="X984" s="12" t="str">
        <f t="shared" si="223"/>
        <v xml:space="preserve"> </v>
      </c>
      <c r="Y984" s="13" t="str">
        <f t="shared" si="210"/>
        <v xml:space="preserve"> </v>
      </c>
      <c r="Z984" s="13"/>
      <c r="AA984" s="12" t="str">
        <f t="shared" si="224"/>
        <v xml:space="preserve"> </v>
      </c>
      <c r="AB984" s="12" t="str">
        <f t="shared" si="225"/>
        <v xml:space="preserve"> </v>
      </c>
      <c r="AC984" s="13" t="str">
        <f t="shared" si="211"/>
        <v xml:space="preserve"> </v>
      </c>
      <c r="AD984" s="13"/>
    </row>
    <row r="985" spans="1:30" x14ac:dyDescent="0.2">
      <c r="A985" s="2" t="s">
        <v>933</v>
      </c>
      <c r="B985" s="2" t="s">
        <v>934</v>
      </c>
      <c r="C985" s="12">
        <f t="shared" si="212"/>
        <v>2.3709068469241534E-2</v>
      </c>
      <c r="D985" s="12">
        <f t="shared" si="213"/>
        <v>2.3077378940251039E-2</v>
      </c>
      <c r="E985" s="13">
        <f t="shared" si="226"/>
        <v>97.335662808473472</v>
      </c>
      <c r="F985" s="13">
        <f t="shared" si="226"/>
        <v>118.67625899280576</v>
      </c>
      <c r="G985" s="12">
        <f t="shared" si="214"/>
        <v>2.4851512214518253E-2</v>
      </c>
      <c r="H985" s="12">
        <f t="shared" si="215"/>
        <v>2.321736271963867E-2</v>
      </c>
      <c r="I985" s="13">
        <f t="shared" si="227"/>
        <v>93.424345847554036</v>
      </c>
      <c r="J985" s="13">
        <f t="shared" si="227"/>
        <v>123.60211889346675</v>
      </c>
      <c r="K985" s="12">
        <f t="shared" si="216"/>
        <v>2.1393170824469031E-2</v>
      </c>
      <c r="L985" s="12">
        <f t="shared" si="217"/>
        <v>2.0857830733159492E-2</v>
      </c>
      <c r="M985" s="13">
        <f t="shared" si="228"/>
        <v>97.497612225405916</v>
      </c>
      <c r="N985" s="13">
        <f t="shared" si="228"/>
        <v>121.66623678101625</v>
      </c>
      <c r="O985" s="12">
        <f t="shared" si="218"/>
        <v>3.1013361589951671E-2</v>
      </c>
      <c r="P985" s="12">
        <f t="shared" si="219"/>
        <v>3.5443841817087623E-2</v>
      </c>
      <c r="Q985" s="13">
        <f t="shared" si="229"/>
        <v>114.28571428571428</v>
      </c>
      <c r="R985" s="13">
        <f t="shared" si="229"/>
        <v>148.26598790964047</v>
      </c>
      <c r="S985" s="12">
        <f t="shared" si="220"/>
        <v>2.3725353044596102E-2</v>
      </c>
      <c r="T985" s="12">
        <f t="shared" si="221"/>
        <v>2.1712886142601473E-2</v>
      </c>
      <c r="U985" s="13">
        <f t="shared" si="230"/>
        <v>91.517652453003208</v>
      </c>
      <c r="V985" s="13">
        <f t="shared" si="230"/>
        <v>117.80525502318393</v>
      </c>
      <c r="W985" s="12">
        <f t="shared" si="222"/>
        <v>2.2834767126342522E-2</v>
      </c>
      <c r="X985" s="12">
        <f t="shared" si="223"/>
        <v>2.1683010179846605E-2</v>
      </c>
      <c r="Y985" s="13">
        <f t="shared" si="210"/>
        <v>94.956125717755924</v>
      </c>
      <c r="Z985" s="13"/>
      <c r="AA985" s="12">
        <f t="shared" si="224"/>
        <v>2.3949173748614095E-2</v>
      </c>
      <c r="AB985" s="12">
        <f t="shared" si="225"/>
        <v>2.3484582625066724E-2</v>
      </c>
      <c r="AC985" s="13">
        <f t="shared" si="211"/>
        <v>98.060095398596985</v>
      </c>
      <c r="AD985" s="13"/>
    </row>
    <row r="986" spans="1:30" x14ac:dyDescent="0.2">
      <c r="A986" s="2" t="s">
        <v>935</v>
      </c>
      <c r="B986" s="2" t="s">
        <v>936</v>
      </c>
      <c r="C986" s="12">
        <f t="shared" si="212"/>
        <v>9.5481000892639906E-3</v>
      </c>
      <c r="D986" s="12">
        <f t="shared" si="213"/>
        <v>1.1620782222639925E-2</v>
      </c>
      <c r="E986" s="13">
        <f t="shared" ref="E986:F1005" si="231">IF(AND(E164&lt;&gt;"*",E164&lt;&gt;"x",E164&lt;&gt;" ",E164&lt;&gt;"#"),E164/E$3*100," ")</f>
        <v>121.70779646210963</v>
      </c>
      <c r="F986" s="13">
        <f t="shared" si="231"/>
        <v>152.05755395683454</v>
      </c>
      <c r="G986" s="12">
        <f t="shared" si="214"/>
        <v>3.4377925230083581E-2</v>
      </c>
      <c r="H986" s="12">
        <f t="shared" si="215"/>
        <v>4.2966539997462826E-2</v>
      </c>
      <c r="I986" s="13">
        <f t="shared" ref="I986:J1005" si="232">IF(AND(I164&lt;&gt;"*",I164&lt;&gt;"x",I164&lt;&gt;" ",I164&lt;&gt;"#"),I164/I$3*100," ")</f>
        <v>124.98293515358361</v>
      </c>
      <c r="J986" s="13">
        <f t="shared" si="232"/>
        <v>149.47027663331372</v>
      </c>
      <c r="K986" s="12">
        <f t="shared" si="216"/>
        <v>1.209483187135014E-2</v>
      </c>
      <c r="L986" s="12">
        <f t="shared" si="217"/>
        <v>1.6634725782945749E-2</v>
      </c>
      <c r="M986" s="13">
        <f t="shared" ref="M986:N1005" si="233">IF(AND(M164&lt;&gt;"*",M164&lt;&gt;"x",M164&lt;&gt;" ",M164&lt;&gt;"#"),M164/M$3*100," ")</f>
        <v>137.53581661891116</v>
      </c>
      <c r="N986" s="13">
        <f t="shared" si="233"/>
        <v>181.1968016507609</v>
      </c>
      <c r="O986" s="12">
        <f t="shared" si="218"/>
        <v>1.0337787196650558E-2</v>
      </c>
      <c r="P986" s="12">
        <f t="shared" si="219"/>
        <v>1.2834921603949593E-2</v>
      </c>
      <c r="Q986" s="13">
        <f t="shared" ref="Q986:R1005" si="234">IF(AND(Q164&lt;&gt;"*",Q164&lt;&gt;"x",Q164&lt;&gt;" ",Q164&lt;&gt;"#"),Q164/Q$3*100," ")</f>
        <v>124.15540540540539</v>
      </c>
      <c r="R986" s="13">
        <f t="shared" si="234"/>
        <v>170.44225262488069</v>
      </c>
      <c r="S986" s="12">
        <f t="shared" si="220"/>
        <v>9.1687619335690113E-3</v>
      </c>
      <c r="T986" s="12">
        <f t="shared" si="221"/>
        <v>9.690048719338179E-3</v>
      </c>
      <c r="U986" s="13">
        <f t="shared" ref="U986:V1005" si="235">IF(AND(U164&lt;&gt;"*",U164&lt;&gt;"x",U164&lt;&gt;" ",U164&lt;&gt;"#"),U164/U$3*100," ")</f>
        <v>105.6854653828519</v>
      </c>
      <c r="V986" s="13">
        <f t="shared" si="235"/>
        <v>131.83925811437402</v>
      </c>
      <c r="W986" s="12">
        <f t="shared" si="222"/>
        <v>1.2860141860545477E-2</v>
      </c>
      <c r="X986" s="12">
        <f t="shared" si="223"/>
        <v>1.6239779933008274E-2</v>
      </c>
      <c r="Y986" s="13">
        <f t="shared" si="210"/>
        <v>126.2799439470526</v>
      </c>
      <c r="Z986" s="13"/>
      <c r="AA986" s="12">
        <f t="shared" si="224"/>
        <v>8.6385295833440543E-3</v>
      </c>
      <c r="AB986" s="12">
        <f t="shared" si="225"/>
        <v>1.0271875863556211E-2</v>
      </c>
      <c r="AC986" s="13">
        <f t="shared" si="211"/>
        <v>118.9076886807381</v>
      </c>
      <c r="AD986" s="13"/>
    </row>
    <row r="987" spans="1:30" x14ac:dyDescent="0.2">
      <c r="A987" s="2" t="s">
        <v>937</v>
      </c>
      <c r="B987" s="2" t="s">
        <v>938</v>
      </c>
      <c r="C987" s="12">
        <f t="shared" si="212"/>
        <v>2.4346120163300143E-2</v>
      </c>
      <c r="D987" s="12">
        <f t="shared" si="213"/>
        <v>1.9688509055405205E-2</v>
      </c>
      <c r="E987" s="13">
        <f t="shared" si="231"/>
        <v>80.869185411661931</v>
      </c>
      <c r="F987" s="13">
        <f t="shared" si="231"/>
        <v>97.611510791366911</v>
      </c>
      <c r="G987" s="12">
        <f t="shared" si="214"/>
        <v>5.715847809339198E-2</v>
      </c>
      <c r="H987" s="12">
        <f t="shared" si="215"/>
        <v>4.7456492960816235E-2</v>
      </c>
      <c r="I987" s="13">
        <f t="shared" si="232"/>
        <v>83.026166097838455</v>
      </c>
      <c r="J987" s="13">
        <f t="shared" si="232"/>
        <v>95.203060623896405</v>
      </c>
      <c r="K987" s="12">
        <f t="shared" si="216"/>
        <v>5.1525382018410705E-2</v>
      </c>
      <c r="L987" s="12">
        <f t="shared" si="217"/>
        <v>3.626953824982683E-2</v>
      </c>
      <c r="M987" s="13">
        <f t="shared" si="233"/>
        <v>70.391595033428842</v>
      </c>
      <c r="N987" s="13">
        <f t="shared" si="233"/>
        <v>84.291978333763211</v>
      </c>
      <c r="O987" s="12">
        <f t="shared" si="218"/>
        <v>0.1318067867572946</v>
      </c>
      <c r="P987" s="12">
        <f t="shared" si="219"/>
        <v>0.11399505881711967</v>
      </c>
      <c r="Q987" s="13">
        <f t="shared" si="234"/>
        <v>86.486486486486484</v>
      </c>
      <c r="R987" s="13">
        <f t="shared" si="234"/>
        <v>99.650015908367806</v>
      </c>
      <c r="S987" s="12">
        <f t="shared" si="220"/>
        <v>3.9699793939164795E-3</v>
      </c>
      <c r="T987" s="12">
        <f t="shared" si="221"/>
        <v>3.4603075780996E-3</v>
      </c>
      <c r="U987" s="13">
        <f t="shared" si="235"/>
        <v>87.161852361302152</v>
      </c>
      <c r="V987" s="13">
        <f t="shared" si="235"/>
        <v>112.27202472952087</v>
      </c>
      <c r="W987" s="12">
        <f t="shared" si="222"/>
        <v>3.6300511235168531E-2</v>
      </c>
      <c r="X987" s="12">
        <f t="shared" si="223"/>
        <v>2.7770151313701918E-2</v>
      </c>
      <c r="Y987" s="13">
        <f t="shared" si="210"/>
        <v>76.500716846097021</v>
      </c>
      <c r="Z987" s="13"/>
      <c r="AA987" s="12">
        <f t="shared" si="224"/>
        <v>2.1063141781358718E-2</v>
      </c>
      <c r="AB987" s="12">
        <f t="shared" si="225"/>
        <v>1.7328391272799344E-2</v>
      </c>
      <c r="AC987" s="13">
        <f t="shared" si="211"/>
        <v>82.268787119570646</v>
      </c>
      <c r="AD987" s="13"/>
    </row>
    <row r="988" spans="1:30" x14ac:dyDescent="0.2">
      <c r="A988" s="2" t="s">
        <v>939</v>
      </c>
      <c r="B988" s="2" t="s">
        <v>940</v>
      </c>
      <c r="C988" s="12">
        <f t="shared" si="212"/>
        <v>4.3687930633513367E-2</v>
      </c>
      <c r="D988" s="12">
        <f t="shared" si="213"/>
        <v>4.4012322343829915E-2</v>
      </c>
      <c r="E988" s="13">
        <f t="shared" si="231"/>
        <v>100.74252020091723</v>
      </c>
      <c r="F988" s="13">
        <f t="shared" si="231"/>
        <v>124.11510791366906</v>
      </c>
      <c r="G988" s="12">
        <f t="shared" si="214"/>
        <v>2.1123785382340516E-2</v>
      </c>
      <c r="H988" s="12">
        <f t="shared" si="215"/>
        <v>2.1796670468467401E-2</v>
      </c>
      <c r="I988" s="13">
        <f t="shared" si="232"/>
        <v>103.18543799772468</v>
      </c>
      <c r="J988" s="13">
        <f t="shared" si="232"/>
        <v>121.77751618599176</v>
      </c>
      <c r="K988" s="12">
        <f t="shared" si="216"/>
        <v>4.4464237399876816E-2</v>
      </c>
      <c r="L988" s="12">
        <f t="shared" si="217"/>
        <v>4.2077522842213895E-2</v>
      </c>
      <c r="M988" s="13">
        <f t="shared" si="233"/>
        <v>94.632282712511937</v>
      </c>
      <c r="N988" s="13">
        <f t="shared" si="233"/>
        <v>116.58498839308744</v>
      </c>
      <c r="O988" s="12" t="str">
        <f t="shared" si="218"/>
        <v xml:space="preserve"> </v>
      </c>
      <c r="P988" s="12" t="str">
        <f t="shared" si="219"/>
        <v xml:space="preserve"> </v>
      </c>
      <c r="Q988" s="13" t="str">
        <f t="shared" si="234"/>
        <v xml:space="preserve"> </v>
      </c>
      <c r="R988" s="13" t="str">
        <f t="shared" si="234"/>
        <v xml:space="preserve"> </v>
      </c>
      <c r="S988" s="12">
        <f t="shared" si="220"/>
        <v>3.8565514112331514E-2</v>
      </c>
      <c r="T988" s="12">
        <f t="shared" si="221"/>
        <v>3.9785606030603347E-2</v>
      </c>
      <c r="U988" s="13">
        <f t="shared" si="235"/>
        <v>103.16368638239339</v>
      </c>
      <c r="V988" s="13">
        <f t="shared" si="235"/>
        <v>132.64296754250387</v>
      </c>
      <c r="W988" s="12" t="str">
        <f t="shared" si="222"/>
        <v xml:space="preserve"> </v>
      </c>
      <c r="X988" s="12" t="str">
        <f t="shared" si="223"/>
        <v xml:space="preserve"> </v>
      </c>
      <c r="Y988" s="13" t="str">
        <f t="shared" si="210"/>
        <v xml:space="preserve"> </v>
      </c>
      <c r="Z988" s="13"/>
      <c r="AA988" s="12" t="str">
        <f t="shared" si="224"/>
        <v xml:space="preserve"> </v>
      </c>
      <c r="AB988" s="12" t="str">
        <f t="shared" si="225"/>
        <v xml:space="preserve"> </v>
      </c>
      <c r="AC988" s="13" t="str">
        <f t="shared" si="211"/>
        <v xml:space="preserve"> </v>
      </c>
      <c r="AD988" s="13"/>
    </row>
    <row r="989" spans="1:30" x14ac:dyDescent="0.2">
      <c r="A989" s="2" t="s">
        <v>943</v>
      </c>
      <c r="B989" s="2" t="s">
        <v>944</v>
      </c>
      <c r="C989" s="12">
        <f t="shared" si="212"/>
        <v>6.150235210230897E-2</v>
      </c>
      <c r="D989" s="12">
        <f t="shared" si="213"/>
        <v>5.4961263333183727E-2</v>
      </c>
      <c r="E989" s="13">
        <f t="shared" si="231"/>
        <v>89.364490063332596</v>
      </c>
      <c r="F989" s="13">
        <f t="shared" si="231"/>
        <v>110.84892086330936</v>
      </c>
      <c r="G989" s="12">
        <f t="shared" si="214"/>
        <v>6.7513274849441252E-2</v>
      </c>
      <c r="H989" s="12">
        <f t="shared" si="215"/>
        <v>6.2674439450675842E-2</v>
      </c>
      <c r="I989" s="13">
        <f t="shared" si="232"/>
        <v>92.832764505119457</v>
      </c>
      <c r="J989" s="13">
        <f t="shared" si="232"/>
        <v>110.88875809299587</v>
      </c>
      <c r="K989" s="12">
        <f t="shared" si="216"/>
        <v>6.3340564597937729E-2</v>
      </c>
      <c r="L989" s="12">
        <f t="shared" si="217"/>
        <v>4.4985715219700566E-2</v>
      </c>
      <c r="M989" s="13">
        <f t="shared" si="233"/>
        <v>71.021967526265513</v>
      </c>
      <c r="N989" s="13">
        <f t="shared" si="233"/>
        <v>87.877224658240905</v>
      </c>
      <c r="O989" s="12">
        <f t="shared" si="218"/>
        <v>5.8150052981159377E-2</v>
      </c>
      <c r="P989" s="12">
        <f t="shared" si="219"/>
        <v>5.9483126106934028E-2</v>
      </c>
      <c r="Q989" s="13">
        <f t="shared" si="234"/>
        <v>102.29247104247104</v>
      </c>
      <c r="R989" s="13">
        <f t="shared" si="234"/>
        <v>128.09417753738467</v>
      </c>
      <c r="S989" s="12">
        <f t="shared" si="220"/>
        <v>3.0341985367790231E-2</v>
      </c>
      <c r="T989" s="12">
        <f t="shared" si="221"/>
        <v>2.5632786813458736E-2</v>
      </c>
      <c r="U989" s="13">
        <f t="shared" si="235"/>
        <v>84.47959651535993</v>
      </c>
      <c r="V989" s="13">
        <f t="shared" si="235"/>
        <v>108.22256568778981</v>
      </c>
      <c r="W989" s="12">
        <f t="shared" si="222"/>
        <v>5.1119954487209858E-2</v>
      </c>
      <c r="X989" s="12">
        <f t="shared" si="223"/>
        <v>4.009935989942829E-2</v>
      </c>
      <c r="Y989" s="13">
        <f t="shared" si="210"/>
        <v>78.441697183946218</v>
      </c>
      <c r="Z989" s="13"/>
      <c r="AA989" s="12">
        <f t="shared" si="224"/>
        <v>6.4353621290189345E-2</v>
      </c>
      <c r="AB989" s="12">
        <f t="shared" si="225"/>
        <v>5.9301450816905611E-2</v>
      </c>
      <c r="AC989" s="13">
        <f t="shared" si="211"/>
        <v>92.149361027405121</v>
      </c>
      <c r="AD989" s="13"/>
    </row>
    <row r="990" spans="1:30" x14ac:dyDescent="0.2">
      <c r="A990" s="2" t="s">
        <v>945</v>
      </c>
      <c r="B990" s="2" t="s">
        <v>946</v>
      </c>
      <c r="C990" s="12">
        <f t="shared" si="212"/>
        <v>0.18227353771691418</v>
      </c>
      <c r="D990" s="12">
        <f t="shared" si="213"/>
        <v>0.22359258819740269</v>
      </c>
      <c r="E990" s="13">
        <f t="shared" si="231"/>
        <v>122.66870495741429</v>
      </c>
      <c r="F990" s="13">
        <f t="shared" si="231"/>
        <v>154.27338129496403</v>
      </c>
      <c r="G990" s="12">
        <f t="shared" si="214"/>
        <v>0.18058765542549932</v>
      </c>
      <c r="H990" s="12">
        <f t="shared" si="215"/>
        <v>0.1970233919829964</v>
      </c>
      <c r="I990" s="13">
        <f t="shared" si="232"/>
        <v>109.10125142207055</v>
      </c>
      <c r="J990" s="13">
        <f t="shared" si="232"/>
        <v>130.28251912889934</v>
      </c>
      <c r="K990" s="12">
        <f t="shared" si="216"/>
        <v>0.20826881008527207</v>
      </c>
      <c r="L990" s="12">
        <f t="shared" si="217"/>
        <v>0.25760086825255712</v>
      </c>
      <c r="M990" s="13">
        <f t="shared" si="233"/>
        <v>123.68672397325693</v>
      </c>
      <c r="N990" s="13">
        <f t="shared" si="233"/>
        <v>158.62780500386896</v>
      </c>
      <c r="O990" s="12">
        <f t="shared" si="218"/>
        <v>0.19641795673636056</v>
      </c>
      <c r="P990" s="12">
        <f t="shared" si="219"/>
        <v>0.23518964800333519</v>
      </c>
      <c r="Q990" s="13">
        <f t="shared" si="234"/>
        <v>119.73938223938222</v>
      </c>
      <c r="R990" s="13">
        <f t="shared" si="234"/>
        <v>159.72001272669425</v>
      </c>
      <c r="S990" s="12">
        <f t="shared" si="220"/>
        <v>0.20124014594400438</v>
      </c>
      <c r="T990" s="12">
        <f t="shared" si="221"/>
        <v>0.25221913752312519</v>
      </c>
      <c r="U990" s="13">
        <f t="shared" si="235"/>
        <v>125.33241632278771</v>
      </c>
      <c r="V990" s="13">
        <f t="shared" si="235"/>
        <v>170.66460587326119</v>
      </c>
      <c r="W990" s="12">
        <f t="shared" si="222"/>
        <v>0.20291237683564273</v>
      </c>
      <c r="X990" s="12">
        <f t="shared" si="223"/>
        <v>0.25045923556046146</v>
      </c>
      <c r="Y990" s="13">
        <f t="shared" si="210"/>
        <v>123.43221220228043</v>
      </c>
      <c r="Z990" s="13"/>
      <c r="AA990" s="12">
        <f t="shared" si="224"/>
        <v>0.17660559007760687</v>
      </c>
      <c r="AB990" s="12">
        <f t="shared" si="225"/>
        <v>0.21574660217451727</v>
      </c>
      <c r="AC990" s="13">
        <f t="shared" si="211"/>
        <v>122.16295196528628</v>
      </c>
      <c r="AD990" s="13"/>
    </row>
    <row r="991" spans="1:30" x14ac:dyDescent="0.2">
      <c r="A991" s="2" t="s">
        <v>947</v>
      </c>
      <c r="B991" s="2" t="s">
        <v>948</v>
      </c>
      <c r="C991" s="12">
        <f t="shared" si="212"/>
        <v>2.6303327175166959E-2</v>
      </c>
      <c r="D991" s="12">
        <f t="shared" si="213"/>
        <v>2.8302357063124617E-2</v>
      </c>
      <c r="E991" s="13">
        <f t="shared" si="231"/>
        <v>107.59991264468225</v>
      </c>
      <c r="F991" s="13">
        <f t="shared" si="231"/>
        <v>134.30215827338131</v>
      </c>
      <c r="G991" s="12">
        <f t="shared" si="214"/>
        <v>1.2011564237017155E-2</v>
      </c>
      <c r="H991" s="12">
        <f t="shared" si="215"/>
        <v>1.431275583828415E-2</v>
      </c>
      <c r="I991" s="13">
        <f t="shared" si="232"/>
        <v>119.15813424345846</v>
      </c>
      <c r="J991" s="13">
        <f t="shared" si="232"/>
        <v>136.60977045320777</v>
      </c>
      <c r="K991" s="12">
        <f t="shared" si="216"/>
        <v>6.3760038535672414E-2</v>
      </c>
      <c r="L991" s="12">
        <f t="shared" si="217"/>
        <v>5.7524099714227464E-2</v>
      </c>
      <c r="M991" s="13">
        <f t="shared" si="233"/>
        <v>90.219675262655201</v>
      </c>
      <c r="N991" s="13">
        <f t="shared" si="233"/>
        <v>117.82305906628837</v>
      </c>
      <c r="O991" s="12">
        <f t="shared" si="218"/>
        <v>2.3260021192463752E-2</v>
      </c>
      <c r="P991" s="12">
        <f t="shared" si="219"/>
        <v>3.006290383852217E-2</v>
      </c>
      <c r="Q991" s="13">
        <f t="shared" si="234"/>
        <v>129.24710424710423</v>
      </c>
      <c r="R991" s="13">
        <f t="shared" si="234"/>
        <v>109.95863824371619</v>
      </c>
      <c r="S991" s="12">
        <f t="shared" si="220"/>
        <v>7.939958787832959E-3</v>
      </c>
      <c r="T991" s="12">
        <f t="shared" si="221"/>
        <v>8.0946805890630812E-3</v>
      </c>
      <c r="U991" s="13">
        <f t="shared" si="235"/>
        <v>101.9486474094452</v>
      </c>
      <c r="V991" s="13">
        <f t="shared" si="235"/>
        <v>135.05409582689336</v>
      </c>
      <c r="W991" s="12">
        <f t="shared" si="222"/>
        <v>3.7155479115093995E-2</v>
      </c>
      <c r="X991" s="12">
        <f t="shared" si="223"/>
        <v>3.6554668584310619E-2</v>
      </c>
      <c r="Y991" s="13">
        <f t="shared" si="210"/>
        <v>98.382982684943244</v>
      </c>
      <c r="Z991" s="13"/>
      <c r="AA991" s="12">
        <f t="shared" si="224"/>
        <v>2.3323051559107841E-2</v>
      </c>
      <c r="AB991" s="12">
        <f t="shared" si="225"/>
        <v>2.5892397979776226E-2</v>
      </c>
      <c r="AC991" s="13">
        <f t="shared" si="211"/>
        <v>111.01633898187322</v>
      </c>
      <c r="AD991" s="13"/>
    </row>
    <row r="992" spans="1:30" x14ac:dyDescent="0.2">
      <c r="A992" s="2" t="s">
        <v>949</v>
      </c>
      <c r="B992" s="2" t="s">
        <v>950</v>
      </c>
      <c r="C992" s="12">
        <f t="shared" si="212"/>
        <v>8.8327601147307075E-2</v>
      </c>
      <c r="D992" s="12">
        <f t="shared" si="213"/>
        <v>8.3505172606833877E-2</v>
      </c>
      <c r="E992" s="13">
        <f t="shared" si="231"/>
        <v>94.540292640314476</v>
      </c>
      <c r="F992" s="13">
        <f t="shared" si="231"/>
        <v>115.33812949640287</v>
      </c>
      <c r="G992" s="12">
        <f t="shared" si="214"/>
        <v>7.5797112254280666E-2</v>
      </c>
      <c r="H992" s="12">
        <f t="shared" si="215"/>
        <v>7.4020752171870915E-2</v>
      </c>
      <c r="I992" s="13">
        <f t="shared" si="232"/>
        <v>97.656427758816832</v>
      </c>
      <c r="J992" s="13">
        <f t="shared" si="232"/>
        <v>120.04120070629783</v>
      </c>
      <c r="K992" s="12">
        <f t="shared" si="216"/>
        <v>6.9562761341002255E-2</v>
      </c>
      <c r="L992" s="12">
        <f t="shared" si="217"/>
        <v>6.1829136297933809E-2</v>
      </c>
      <c r="M992" s="13">
        <f t="shared" si="233"/>
        <v>88.882521489971339</v>
      </c>
      <c r="N992" s="13">
        <f t="shared" si="233"/>
        <v>102.83724529275213</v>
      </c>
      <c r="O992" s="12">
        <f t="shared" si="218"/>
        <v>9.3040084769855008E-2</v>
      </c>
      <c r="P992" s="12">
        <f t="shared" si="219"/>
        <v>0.10309847231254204</v>
      </c>
      <c r="Q992" s="13">
        <f t="shared" si="234"/>
        <v>110.81081081081081</v>
      </c>
      <c r="R992" s="13">
        <f t="shared" si="234"/>
        <v>129.46229716831053</v>
      </c>
      <c r="S992" s="12">
        <f t="shared" si="220"/>
        <v>3.7714804242206551E-2</v>
      </c>
      <c r="T992" s="12">
        <f t="shared" si="221"/>
        <v>3.6469748806425319E-2</v>
      </c>
      <c r="U992" s="13">
        <f t="shared" si="235"/>
        <v>96.698762035763409</v>
      </c>
      <c r="V992" s="13">
        <f t="shared" si="235"/>
        <v>119.38176197836168</v>
      </c>
      <c r="W992" s="12">
        <f t="shared" si="222"/>
        <v>5.8743418083211887E-2</v>
      </c>
      <c r="X992" s="12">
        <f t="shared" si="223"/>
        <v>5.5091334448810578E-2</v>
      </c>
      <c r="Y992" s="13">
        <f t="shared" si="210"/>
        <v>93.782990922952408</v>
      </c>
      <c r="Z992" s="13"/>
      <c r="AA992" s="12">
        <f t="shared" si="224"/>
        <v>9.6452166661595728E-2</v>
      </c>
      <c r="AB992" s="12">
        <f t="shared" si="225"/>
        <v>9.1802991610142395E-2</v>
      </c>
      <c r="AC992" s="13">
        <f t="shared" si="211"/>
        <v>95.179812737887943</v>
      </c>
      <c r="AD992" s="13"/>
    </row>
    <row r="993" spans="1:30" x14ac:dyDescent="0.2">
      <c r="A993" s="2" t="s">
        <v>951</v>
      </c>
      <c r="B993" s="2" t="s">
        <v>952</v>
      </c>
      <c r="C993" s="12">
        <f t="shared" si="212"/>
        <v>7.9877072049011538E-2</v>
      </c>
      <c r="D993" s="12">
        <f t="shared" si="213"/>
        <v>6.511926402248526E-2</v>
      </c>
      <c r="E993" s="13">
        <f t="shared" si="231"/>
        <v>81.524350294824202</v>
      </c>
      <c r="F993" s="13">
        <f t="shared" si="231"/>
        <v>97.496402877697847</v>
      </c>
      <c r="G993" s="12">
        <f t="shared" si="214"/>
        <v>5.5915902482666077E-2</v>
      </c>
      <c r="H993" s="12">
        <f t="shared" si="215"/>
        <v>4.3931197104128766E-2</v>
      </c>
      <c r="I993" s="13">
        <f t="shared" si="232"/>
        <v>78.566552901023883</v>
      </c>
      <c r="J993" s="13">
        <f t="shared" si="232"/>
        <v>100.70629782224839</v>
      </c>
      <c r="K993" s="12">
        <f t="shared" si="216"/>
        <v>7.5575221115199431E-2</v>
      </c>
      <c r="L993" s="12">
        <f t="shared" si="217"/>
        <v>5.1653895157628187E-2</v>
      </c>
      <c r="M993" s="13">
        <f t="shared" si="233"/>
        <v>68.347659980897802</v>
      </c>
      <c r="N993" s="13">
        <f t="shared" si="233"/>
        <v>76.657209182357491</v>
      </c>
      <c r="O993" s="12">
        <f t="shared" si="218"/>
        <v>8.6578967771948415E-2</v>
      </c>
      <c r="P993" s="12">
        <f t="shared" si="219"/>
        <v>7.5798382016561028E-2</v>
      </c>
      <c r="Q993" s="13">
        <f t="shared" si="234"/>
        <v>87.548262548262542</v>
      </c>
      <c r="R993" s="13">
        <f t="shared" si="234"/>
        <v>112.75851097677378</v>
      </c>
      <c r="S993" s="12">
        <f t="shared" si="220"/>
        <v>2.6088436017165435E-2</v>
      </c>
      <c r="T993" s="12">
        <f t="shared" si="221"/>
        <v>2.3516673640415976E-2</v>
      </c>
      <c r="U993" s="13">
        <f t="shared" si="235"/>
        <v>90.142136634571301</v>
      </c>
      <c r="V993" s="13">
        <f t="shared" si="235"/>
        <v>115.17774343122102</v>
      </c>
      <c r="W993" s="12">
        <f t="shared" si="222"/>
        <v>5.5537288533491408E-2</v>
      </c>
      <c r="X993" s="12">
        <f t="shared" si="223"/>
        <v>4.1991113249751015E-2</v>
      </c>
      <c r="Y993" s="13">
        <f t="shared" si="210"/>
        <v>75.608864527890219</v>
      </c>
      <c r="Z993" s="13"/>
      <c r="AA993" s="12">
        <f t="shared" si="224"/>
        <v>8.6561392699239167E-2</v>
      </c>
      <c r="AB993" s="12">
        <f t="shared" si="225"/>
        <v>7.1873480328147846E-2</v>
      </c>
      <c r="AC993" s="13">
        <f t="shared" si="211"/>
        <v>83.031797533428062</v>
      </c>
      <c r="AD993" s="13"/>
    </row>
    <row r="994" spans="1:30" x14ac:dyDescent="0.2">
      <c r="A994" s="2" t="s">
        <v>953</v>
      </c>
      <c r="B994" s="2" t="s">
        <v>954</v>
      </c>
      <c r="C994" s="12">
        <f t="shared" si="212"/>
        <v>2.0892225436476352E-2</v>
      </c>
      <c r="D994" s="12">
        <f t="shared" si="213"/>
        <v>2.1015416108410147E-2</v>
      </c>
      <c r="E994" s="13">
        <f t="shared" si="231"/>
        <v>100.58964839484604</v>
      </c>
      <c r="F994" s="13">
        <f t="shared" si="231"/>
        <v>126.07194244604317</v>
      </c>
      <c r="G994" s="12">
        <f t="shared" si="214"/>
        <v>8.2838374048394177E-3</v>
      </c>
      <c r="H994" s="12">
        <f t="shared" si="215"/>
        <v>8.6363010213820722E-3</v>
      </c>
      <c r="I994" s="13">
        <f t="shared" si="232"/>
        <v>104.25483503981798</v>
      </c>
      <c r="J994" s="13">
        <f t="shared" si="232"/>
        <v>129.84108298999411</v>
      </c>
      <c r="K994" s="12">
        <f t="shared" si="216"/>
        <v>2.642685807728528E-2</v>
      </c>
      <c r="L994" s="12">
        <f t="shared" si="217"/>
        <v>2.4538864778163076E-2</v>
      </c>
      <c r="M994" s="13">
        <f t="shared" si="233"/>
        <v>92.855778414517658</v>
      </c>
      <c r="N994" s="13">
        <f t="shared" si="233"/>
        <v>110.23987619293267</v>
      </c>
      <c r="O994" s="12">
        <f t="shared" si="218"/>
        <v>7.7533403974879176E-3</v>
      </c>
      <c r="P994" s="12">
        <f t="shared" si="219"/>
        <v>9.4054155835356593E-3</v>
      </c>
      <c r="Q994" s="13">
        <f t="shared" si="234"/>
        <v>121.30791505791505</v>
      </c>
      <c r="R994" s="13">
        <f t="shared" si="234"/>
        <v>150.8749602290805</v>
      </c>
      <c r="S994" s="12">
        <f t="shared" si="220"/>
        <v>5.8226364444108357E-2</v>
      </c>
      <c r="T994" s="12">
        <f t="shared" si="221"/>
        <v>7.2656144353342916E-2</v>
      </c>
      <c r="U994" s="13">
        <f t="shared" si="235"/>
        <v>124.78220999541495</v>
      </c>
      <c r="V994" s="13">
        <f t="shared" si="235"/>
        <v>173.75579598145285</v>
      </c>
      <c r="W994" s="12">
        <f t="shared" si="222"/>
        <v>3.6336134896832094E-2</v>
      </c>
      <c r="X994" s="12">
        <f t="shared" si="223"/>
        <v>3.9394549346356778E-2</v>
      </c>
      <c r="Y994" s="13">
        <f t="shared" si="210"/>
        <v>108.41700543607165</v>
      </c>
      <c r="Z994" s="13"/>
      <c r="AA994" s="12">
        <f t="shared" si="224"/>
        <v>1.6650936977181858E-2</v>
      </c>
      <c r="AB994" s="12">
        <f t="shared" si="225"/>
        <v>1.5648076427019403E-2</v>
      </c>
      <c r="AC994" s="13">
        <f t="shared" si="211"/>
        <v>93.977152447716563</v>
      </c>
      <c r="AD994" s="13"/>
    </row>
    <row r="995" spans="1:30" x14ac:dyDescent="0.2">
      <c r="A995" s="2" t="s">
        <v>955</v>
      </c>
      <c r="B995" s="2" t="s">
        <v>956</v>
      </c>
      <c r="C995" s="12">
        <f t="shared" si="212"/>
        <v>0.21024240968257174</v>
      </c>
      <c r="D995" s="12">
        <f t="shared" si="213"/>
        <v>0.20799260010090628</v>
      </c>
      <c r="E995" s="13">
        <f t="shared" si="231"/>
        <v>98.929897357501645</v>
      </c>
      <c r="F995" s="13">
        <f t="shared" si="231"/>
        <v>119.51079136690647</v>
      </c>
      <c r="G995" s="12">
        <f t="shared" si="214"/>
        <v>0.25017188962615045</v>
      </c>
      <c r="H995" s="12">
        <f t="shared" si="215"/>
        <v>0.22068632902857457</v>
      </c>
      <c r="I995" s="13">
        <f t="shared" si="232"/>
        <v>88.213879408418663</v>
      </c>
      <c r="J995" s="13">
        <f t="shared" si="232"/>
        <v>108.9170100058858</v>
      </c>
      <c r="K995" s="12">
        <f t="shared" si="216"/>
        <v>0.18904292127243225</v>
      </c>
      <c r="L995" s="12">
        <f t="shared" si="217"/>
        <v>0.17943730196804503</v>
      </c>
      <c r="M995" s="13">
        <f t="shared" si="233"/>
        <v>94.91881566380134</v>
      </c>
      <c r="N995" s="13">
        <f t="shared" si="233"/>
        <v>122.41423781274182</v>
      </c>
      <c r="O995" s="12">
        <f t="shared" si="218"/>
        <v>0.18091127594138473</v>
      </c>
      <c r="P995" s="12">
        <f t="shared" si="219"/>
        <v>0.19121413818128985</v>
      </c>
      <c r="Q995" s="13">
        <f t="shared" si="234"/>
        <v>105.69498069498069</v>
      </c>
      <c r="R995" s="13">
        <f t="shared" si="234"/>
        <v>125.1034043907095</v>
      </c>
      <c r="S995" s="12">
        <f t="shared" si="220"/>
        <v>0.14896875059077075</v>
      </c>
      <c r="T995" s="12">
        <f t="shared" si="221"/>
        <v>0.13383964547575206</v>
      </c>
      <c r="U995" s="13">
        <f t="shared" si="235"/>
        <v>89.844108207244389</v>
      </c>
      <c r="V995" s="13">
        <f t="shared" si="235"/>
        <v>115.27047913446677</v>
      </c>
      <c r="W995" s="12">
        <f t="shared" si="222"/>
        <v>0.17897327619772985</v>
      </c>
      <c r="X995" s="12">
        <f t="shared" si="223"/>
        <v>0.1673586006953032</v>
      </c>
      <c r="Y995" s="13">
        <f t="shared" si="210"/>
        <v>93.510385601035367</v>
      </c>
      <c r="Z995" s="13"/>
      <c r="AA995" s="12">
        <f t="shared" si="224"/>
        <v>0.21882970523243467</v>
      </c>
      <c r="AB995" s="12">
        <f t="shared" si="225"/>
        <v>0.21985912691692644</v>
      </c>
      <c r="AC995" s="13">
        <f t="shared" si="211"/>
        <v>100.47042136413718</v>
      </c>
      <c r="AD995" s="13"/>
    </row>
    <row r="996" spans="1:30" x14ac:dyDescent="0.2">
      <c r="A996" s="2" t="s">
        <v>957</v>
      </c>
      <c r="B996" s="2" t="s">
        <v>958</v>
      </c>
      <c r="C996" s="12">
        <f t="shared" si="212"/>
        <v>0.10745450261229572</v>
      </c>
      <c r="D996" s="12">
        <f t="shared" si="213"/>
        <v>0.12076018135900278</v>
      </c>
      <c r="E996" s="13">
        <f t="shared" si="231"/>
        <v>112.38261629176675</v>
      </c>
      <c r="F996" s="13">
        <f t="shared" si="231"/>
        <v>143.39568345323741</v>
      </c>
      <c r="G996" s="12">
        <f t="shared" si="214"/>
        <v>0.1023053919497668</v>
      </c>
      <c r="H996" s="12">
        <f t="shared" si="215"/>
        <v>0.12113703292527565</v>
      </c>
      <c r="I996" s="13">
        <f t="shared" si="232"/>
        <v>118.40728100113766</v>
      </c>
      <c r="J996" s="13">
        <f t="shared" si="232"/>
        <v>147.93996468510889</v>
      </c>
      <c r="K996" s="12">
        <f t="shared" si="216"/>
        <v>9.004707196704613E-2</v>
      </c>
      <c r="L996" s="12">
        <f t="shared" si="217"/>
        <v>0.10919175030502555</v>
      </c>
      <c r="M996" s="13">
        <f t="shared" si="233"/>
        <v>121.26074498567337</v>
      </c>
      <c r="N996" s="13">
        <f t="shared" si="233"/>
        <v>162.21305132834667</v>
      </c>
      <c r="O996" s="12">
        <f t="shared" si="218"/>
        <v>0.10983898896441216</v>
      </c>
      <c r="P996" s="12">
        <f t="shared" si="219"/>
        <v>0.13507227021299337</v>
      </c>
      <c r="Q996" s="13">
        <f t="shared" si="234"/>
        <v>122.97297297297298</v>
      </c>
      <c r="R996" s="13">
        <f t="shared" si="234"/>
        <v>165.00159083678014</v>
      </c>
      <c r="S996" s="12">
        <f t="shared" si="220"/>
        <v>7.6752934949051929E-2</v>
      </c>
      <c r="T996" s="12">
        <f t="shared" si="221"/>
        <v>9.5615646151569977E-2</v>
      </c>
      <c r="U996" s="13">
        <f t="shared" si="235"/>
        <v>124.57588262265016</v>
      </c>
      <c r="V996" s="13">
        <f t="shared" si="235"/>
        <v>165.03863987635239</v>
      </c>
      <c r="W996" s="12">
        <f t="shared" si="222"/>
        <v>8.6636745165780057E-2</v>
      </c>
      <c r="X996" s="12">
        <f t="shared" si="223"/>
        <v>0.10610113056285493</v>
      </c>
      <c r="Y996" s="13">
        <f t="shared" si="210"/>
        <v>122.46666279975042</v>
      </c>
      <c r="Z996" s="13"/>
      <c r="AA996" s="12">
        <f t="shared" si="224"/>
        <v>0.11317158575325484</v>
      </c>
      <c r="AB996" s="12">
        <f t="shared" si="225"/>
        <v>0.1250411288885217</v>
      </c>
      <c r="AC996" s="13">
        <f t="shared" si="211"/>
        <v>110.48809474239032</v>
      </c>
      <c r="AD996" s="13"/>
    </row>
    <row r="997" spans="1:30" x14ac:dyDescent="0.2">
      <c r="A997" s="2" t="s">
        <v>959</v>
      </c>
      <c r="B997" s="2" t="s">
        <v>960</v>
      </c>
      <c r="C997" s="12">
        <f t="shared" si="212"/>
        <v>8.4367135193882462E-2</v>
      </c>
      <c r="D997" s="12">
        <f t="shared" si="213"/>
        <v>7.985306047833296E-2</v>
      </c>
      <c r="E997" s="13">
        <f t="shared" si="231"/>
        <v>94.649486787508181</v>
      </c>
      <c r="F997" s="13">
        <f t="shared" si="231"/>
        <v>115.0503597122302</v>
      </c>
      <c r="G997" s="12">
        <f t="shared" si="214"/>
        <v>7.621130412452265E-2</v>
      </c>
      <c r="H997" s="12">
        <f t="shared" si="215"/>
        <v>6.1784044731666488E-2</v>
      </c>
      <c r="I997" s="13">
        <f t="shared" si="232"/>
        <v>81.069397042093286</v>
      </c>
      <c r="J997" s="13">
        <f t="shared" si="232"/>
        <v>99.293702177751612</v>
      </c>
      <c r="K997" s="12">
        <f t="shared" si="216"/>
        <v>7.1310569414896774E-2</v>
      </c>
      <c r="L997" s="12">
        <f t="shared" si="217"/>
        <v>6.8763276868462064E-2</v>
      </c>
      <c r="M997" s="13">
        <f t="shared" si="233"/>
        <v>96.427889207258829</v>
      </c>
      <c r="N997" s="13">
        <f t="shared" si="233"/>
        <v>118.67423265411401</v>
      </c>
      <c r="O997" s="12">
        <f t="shared" si="218"/>
        <v>0.15894347814850232</v>
      </c>
      <c r="P997" s="12">
        <f t="shared" si="219"/>
        <v>0.16109136298834695</v>
      </c>
      <c r="Q997" s="13">
        <f t="shared" si="234"/>
        <v>101.35135135135135</v>
      </c>
      <c r="R997" s="13">
        <f t="shared" si="234"/>
        <v>123.44893413935729</v>
      </c>
      <c r="S997" s="12">
        <f t="shared" si="220"/>
        <v>3.1192695237915197E-2</v>
      </c>
      <c r="T997" s="12">
        <f t="shared" si="221"/>
        <v>2.5908100606824101E-2</v>
      </c>
      <c r="U997" s="13">
        <f t="shared" si="235"/>
        <v>83.058230169646947</v>
      </c>
      <c r="V997" s="13">
        <f t="shared" si="235"/>
        <v>106.83153013910356</v>
      </c>
      <c r="W997" s="12">
        <f t="shared" si="222"/>
        <v>5.9028407376520375E-2</v>
      </c>
      <c r="X997" s="12">
        <f t="shared" si="223"/>
        <v>5.5743677255007298E-2</v>
      </c>
      <c r="Y997" s="13">
        <f t="shared" si="210"/>
        <v>94.435340088779625</v>
      </c>
      <c r="Z997" s="13"/>
      <c r="AA997" s="12">
        <f t="shared" si="224"/>
        <v>9.1325791235013304E-2</v>
      </c>
      <c r="AB997" s="12">
        <f t="shared" si="225"/>
        <v>8.6893830442459366E-2</v>
      </c>
      <c r="AC997" s="13">
        <f t="shared" si="211"/>
        <v>95.147087440886281</v>
      </c>
      <c r="AD997" s="13"/>
    </row>
    <row r="998" spans="1:30" x14ac:dyDescent="0.2">
      <c r="A998" s="2" t="s">
        <v>961</v>
      </c>
      <c r="B998" s="2" t="s">
        <v>962</v>
      </c>
      <c r="C998" s="12">
        <f t="shared" si="212"/>
        <v>4.4846904197403129E-2</v>
      </c>
      <c r="D998" s="12">
        <f t="shared" si="213"/>
        <v>5.3739891533337185E-2</v>
      </c>
      <c r="E998" s="13">
        <f t="shared" si="231"/>
        <v>119.82965713037781</v>
      </c>
      <c r="F998" s="13">
        <f t="shared" si="231"/>
        <v>157.00719424460431</v>
      </c>
      <c r="G998" s="12">
        <f t="shared" si="214"/>
        <v>4.8460448818310596E-2</v>
      </c>
      <c r="H998" s="12">
        <f t="shared" si="215"/>
        <v>5.6476545812829772E-2</v>
      </c>
      <c r="I998" s="13">
        <f t="shared" si="232"/>
        <v>116.54152445961319</v>
      </c>
      <c r="J998" s="13">
        <f t="shared" si="232"/>
        <v>154.64979399646853</v>
      </c>
      <c r="K998" s="12">
        <f t="shared" si="216"/>
        <v>9.193470468685222E-2</v>
      </c>
      <c r="L998" s="12">
        <f t="shared" si="217"/>
        <v>0.10951381440825415</v>
      </c>
      <c r="M998" s="13">
        <f t="shared" si="233"/>
        <v>119.12129894937917</v>
      </c>
      <c r="N998" s="13">
        <f t="shared" si="233"/>
        <v>161.80036110394636</v>
      </c>
      <c r="O998" s="12">
        <f t="shared" si="218"/>
        <v>0.14214457395394514</v>
      </c>
      <c r="P998" s="12">
        <f t="shared" si="219"/>
        <v>0.16492063503150781</v>
      </c>
      <c r="Q998" s="13">
        <f t="shared" si="234"/>
        <v>116.02316602316603</v>
      </c>
      <c r="R998" s="13">
        <f t="shared" si="234"/>
        <v>146.51606745147947</v>
      </c>
      <c r="S998" s="12">
        <f t="shared" si="220"/>
        <v>1.8526570504943569E-2</v>
      </c>
      <c r="T998" s="12">
        <f t="shared" si="221"/>
        <v>2.2871522734782466E-2</v>
      </c>
      <c r="U998" s="13">
        <f t="shared" si="235"/>
        <v>123.4525447042641</v>
      </c>
      <c r="V998" s="13">
        <f t="shared" si="235"/>
        <v>177.46522411128285</v>
      </c>
      <c r="W998" s="12">
        <f t="shared" si="222"/>
        <v>6.1913923971268804E-2</v>
      </c>
      <c r="X998" s="12">
        <f t="shared" si="223"/>
        <v>7.7006737813648793E-2</v>
      </c>
      <c r="Y998" s="13">
        <f t="shared" si="210"/>
        <v>124.37709141062328</v>
      </c>
      <c r="Z998" s="13"/>
      <c r="AA998" s="12">
        <f t="shared" si="224"/>
        <v>4.0159868561299369E-2</v>
      </c>
      <c r="AB998" s="12">
        <f t="shared" si="225"/>
        <v>4.6945171364308834E-2</v>
      </c>
      <c r="AC998" s="13">
        <f t="shared" si="211"/>
        <v>116.89572960791068</v>
      </c>
      <c r="AD998" s="13"/>
    </row>
    <row r="999" spans="1:30" x14ac:dyDescent="0.2">
      <c r="A999" s="2" t="s">
        <v>963</v>
      </c>
      <c r="B999" s="2" t="s">
        <v>964</v>
      </c>
      <c r="C999" s="12">
        <f t="shared" si="212"/>
        <v>4.2421502567011313E-2</v>
      </c>
      <c r="D999" s="12">
        <f t="shared" si="213"/>
        <v>4.9193749428003947E-2</v>
      </c>
      <c r="E999" s="13">
        <f t="shared" si="231"/>
        <v>115.96418431972046</v>
      </c>
      <c r="F999" s="13">
        <f t="shared" si="231"/>
        <v>140.40287769784172</v>
      </c>
      <c r="G999" s="12">
        <f t="shared" si="214"/>
        <v>5.3016559390972273E-2</v>
      </c>
      <c r="H999" s="12">
        <f t="shared" si="215"/>
        <v>6.1557110937913884E-2</v>
      </c>
      <c r="I999" s="13">
        <f t="shared" si="232"/>
        <v>116.10921501706484</v>
      </c>
      <c r="J999" s="13">
        <f t="shared" si="232"/>
        <v>141.64214243672748</v>
      </c>
      <c r="K999" s="12">
        <f t="shared" si="216"/>
        <v>4.9497924652693058E-2</v>
      </c>
      <c r="L999" s="12">
        <f t="shared" si="217"/>
        <v>5.0443443748255483E-2</v>
      </c>
      <c r="M999" s="13">
        <f t="shared" si="233"/>
        <v>101.91021967526265</v>
      </c>
      <c r="N999" s="13">
        <f t="shared" si="233"/>
        <v>122.72375548104205</v>
      </c>
      <c r="O999" s="12">
        <f t="shared" si="218"/>
        <v>8.1410074173623143E-2</v>
      </c>
      <c r="P999" s="12">
        <f t="shared" si="219"/>
        <v>0.10013203379897614</v>
      </c>
      <c r="Q999" s="13">
        <f t="shared" si="234"/>
        <v>122.99710424710423</v>
      </c>
      <c r="R999" s="13">
        <f t="shared" si="234"/>
        <v>148.36143811644925</v>
      </c>
      <c r="S999" s="12">
        <f t="shared" si="220"/>
        <v>3.0341985367790231E-2</v>
      </c>
      <c r="T999" s="12">
        <f t="shared" si="221"/>
        <v>3.6261524466366463E-2</v>
      </c>
      <c r="U999" s="13">
        <f t="shared" si="235"/>
        <v>119.50939935809262</v>
      </c>
      <c r="V999" s="13">
        <f t="shared" si="235"/>
        <v>144.23493044822257</v>
      </c>
      <c r="W999" s="12">
        <f t="shared" si="222"/>
        <v>4.3460867229544266E-2</v>
      </c>
      <c r="X999" s="12">
        <f t="shared" si="223"/>
        <v>4.7646261282411867E-2</v>
      </c>
      <c r="Y999" s="13">
        <f t="shared" si="210"/>
        <v>109.63025894251463</v>
      </c>
      <c r="Z999" s="13"/>
      <c r="AA999" s="12">
        <f t="shared" si="224"/>
        <v>4.2136066721928475E-2</v>
      </c>
      <c r="AB999" s="12">
        <f t="shared" si="225"/>
        <v>4.964566924504784E-2</v>
      </c>
      <c r="AC999" s="13">
        <f t="shared" si="211"/>
        <v>117.82226749515567</v>
      </c>
      <c r="AD999" s="13"/>
    </row>
    <row r="1000" spans="1:30" x14ac:dyDescent="0.2">
      <c r="A1000" s="2" t="s">
        <v>965</v>
      </c>
      <c r="B1000" s="2" t="s">
        <v>966</v>
      </c>
      <c r="C1000" s="12">
        <f t="shared" si="212"/>
        <v>6.6606440976393011E-2</v>
      </c>
      <c r="D1000" s="12">
        <f t="shared" si="213"/>
        <v>7.6192299155786555E-2</v>
      </c>
      <c r="E1000" s="13">
        <f t="shared" si="231"/>
        <v>114.39178860013104</v>
      </c>
      <c r="F1000" s="13">
        <f t="shared" si="231"/>
        <v>138.67625899280574</v>
      </c>
      <c r="G1000" s="12">
        <f t="shared" si="214"/>
        <v>8.283837404839417E-2</v>
      </c>
      <c r="H1000" s="12">
        <f t="shared" si="215"/>
        <v>9.2564108066362644E-2</v>
      </c>
      <c r="I1000" s="13">
        <f t="shared" si="232"/>
        <v>111.740614334471</v>
      </c>
      <c r="J1000" s="13">
        <f t="shared" si="232"/>
        <v>141.78928781636259</v>
      </c>
      <c r="K1000" s="12">
        <f t="shared" si="216"/>
        <v>9.6968391939668455E-2</v>
      </c>
      <c r="L1000" s="12">
        <f t="shared" si="217"/>
        <v>0.13960855206289993</v>
      </c>
      <c r="M1000" s="13">
        <f t="shared" si="233"/>
        <v>143.97325692454632</v>
      </c>
      <c r="N1000" s="13">
        <f t="shared" si="233"/>
        <v>195.46040753159659</v>
      </c>
      <c r="O1000" s="12">
        <f t="shared" si="218"/>
        <v>0.12405344635980668</v>
      </c>
      <c r="P1000" s="12">
        <f t="shared" si="219"/>
        <v>0.10836715150156859</v>
      </c>
      <c r="Q1000" s="13">
        <f t="shared" si="234"/>
        <v>87.355212355212359</v>
      </c>
      <c r="R1000" s="13">
        <f t="shared" si="234"/>
        <v>112.91759465478842</v>
      </c>
      <c r="S1000" s="12">
        <f t="shared" si="220"/>
        <v>5.9738737546552741E-2</v>
      </c>
      <c r="T1000" s="12">
        <f t="shared" si="221"/>
        <v>5.5397339150803721E-2</v>
      </c>
      <c r="U1000" s="13">
        <f t="shared" si="235"/>
        <v>92.732691425951401</v>
      </c>
      <c r="V1000" s="13">
        <f t="shared" si="235"/>
        <v>122.87480680061825</v>
      </c>
      <c r="W1000" s="12">
        <f t="shared" si="222"/>
        <v>8.2468776751143433E-2</v>
      </c>
      <c r="X1000" s="12">
        <f t="shared" si="223"/>
        <v>0.10634436584621132</v>
      </c>
      <c r="Y1000" s="13">
        <f t="shared" si="210"/>
        <v>128.95106491892628</v>
      </c>
      <c r="Z1000" s="13"/>
      <c r="AA1000" s="12">
        <f t="shared" si="224"/>
        <v>6.2250242059816774E-2</v>
      </c>
      <c r="AB1000" s="12">
        <f t="shared" si="225"/>
        <v>6.738685757547741E-2</v>
      </c>
      <c r="AC1000" s="13">
        <f t="shared" si="211"/>
        <v>108.25155910353699</v>
      </c>
      <c r="AD1000" s="13"/>
    </row>
    <row r="1001" spans="1:30" x14ac:dyDescent="0.2">
      <c r="A1001" s="2" t="s">
        <v>967</v>
      </c>
      <c r="B1001" s="2" t="s">
        <v>968</v>
      </c>
      <c r="C1001" s="12">
        <f t="shared" si="212"/>
        <v>0.26971080155686222</v>
      </c>
      <c r="D1001" s="12">
        <f t="shared" si="213"/>
        <v>0.18188839379943011</v>
      </c>
      <c r="E1001" s="13">
        <f t="shared" si="231"/>
        <v>67.438305306835559</v>
      </c>
      <c r="F1001" s="13">
        <f t="shared" si="231"/>
        <v>83.021582733812949</v>
      </c>
      <c r="G1001" s="12">
        <f t="shared" si="214"/>
        <v>0.24975769775590845</v>
      </c>
      <c r="H1001" s="12">
        <f t="shared" si="215"/>
        <v>0.16286815967427384</v>
      </c>
      <c r="I1001" s="13">
        <f t="shared" si="232"/>
        <v>65.210466439135388</v>
      </c>
      <c r="J1001" s="13">
        <f t="shared" si="232"/>
        <v>79.370217775161862</v>
      </c>
      <c r="K1001" s="12">
        <f t="shared" si="216"/>
        <v>0.25559945272633589</v>
      </c>
      <c r="L1001" s="12">
        <f t="shared" si="217"/>
        <v>0.16971608360587268</v>
      </c>
      <c r="M1001" s="13">
        <f t="shared" si="233"/>
        <v>66.399235912129896</v>
      </c>
      <c r="N1001" s="13">
        <f t="shared" si="233"/>
        <v>85.530049006964148</v>
      </c>
      <c r="O1001" s="12">
        <f t="shared" si="218"/>
        <v>0.40058925387020911</v>
      </c>
      <c r="P1001" s="12">
        <f t="shared" si="219"/>
        <v>0.2813984840772632</v>
      </c>
      <c r="Q1001" s="13">
        <f t="shared" si="234"/>
        <v>70.246138996138995</v>
      </c>
      <c r="R1001" s="13">
        <f t="shared" si="234"/>
        <v>89.85046134266625</v>
      </c>
      <c r="S1001" s="12">
        <f t="shared" si="220"/>
        <v>0.14102879180293779</v>
      </c>
      <c r="T1001" s="12">
        <f t="shared" si="221"/>
        <v>0.10426819201386391</v>
      </c>
      <c r="U1001" s="13">
        <f t="shared" si="235"/>
        <v>73.93397524071527</v>
      </c>
      <c r="V1001" s="13">
        <f t="shared" si="235"/>
        <v>96.105100463678511</v>
      </c>
      <c r="W1001" s="12">
        <f t="shared" si="222"/>
        <v>0.21591501334284249</v>
      </c>
      <c r="X1001" s="12">
        <f t="shared" si="223"/>
        <v>0.1494352920616896</v>
      </c>
      <c r="Y1001" s="13">
        <f t="shared" si="210"/>
        <v>69.210236818691044</v>
      </c>
      <c r="Z1001" s="13"/>
      <c r="AA1001" s="12">
        <f t="shared" si="224"/>
        <v>0.28448448669769172</v>
      </c>
      <c r="AB1001" s="12">
        <f t="shared" si="225"/>
        <v>0.19136581683598275</v>
      </c>
      <c r="AC1001" s="13">
        <f t="shared" si="211"/>
        <v>67.267575486229674</v>
      </c>
      <c r="AD1001" s="13"/>
    </row>
    <row r="1002" spans="1:30" x14ac:dyDescent="0.2">
      <c r="A1002" s="2" t="s">
        <v>969</v>
      </c>
      <c r="B1002" s="2" t="s">
        <v>970</v>
      </c>
      <c r="C1002" s="12">
        <f t="shared" si="212"/>
        <v>2.9181572780853447E-2</v>
      </c>
      <c r="D1002" s="12">
        <f t="shared" si="213"/>
        <v>2.3892054237916484E-2</v>
      </c>
      <c r="E1002" s="13">
        <f t="shared" si="231"/>
        <v>81.873771565844066</v>
      </c>
      <c r="F1002" s="13">
        <f t="shared" si="231"/>
        <v>99.625899280575538</v>
      </c>
      <c r="G1002" s="12">
        <f t="shared" si="214"/>
        <v>3.8105652062261325E-2</v>
      </c>
      <c r="H1002" s="12">
        <f t="shared" si="215"/>
        <v>2.9912286601775098E-2</v>
      </c>
      <c r="I1002" s="13">
        <f t="shared" si="232"/>
        <v>78.49829351535837</v>
      </c>
      <c r="J1002" s="13">
        <f t="shared" si="232"/>
        <v>86.609770453207773</v>
      </c>
      <c r="K1002" s="12">
        <f t="shared" si="216"/>
        <v>3.740309278134292E-2</v>
      </c>
      <c r="L1002" s="12">
        <f t="shared" si="217"/>
        <v>3.0658389899664268E-2</v>
      </c>
      <c r="M1002" s="13">
        <f t="shared" si="233"/>
        <v>81.967526265520533</v>
      </c>
      <c r="N1002" s="13">
        <f t="shared" si="233"/>
        <v>103.22414237812742</v>
      </c>
      <c r="O1002" s="12">
        <f t="shared" si="218"/>
        <v>4.2643372186183547E-2</v>
      </c>
      <c r="P1002" s="12">
        <f t="shared" si="219"/>
        <v>3.7981825950579994E-2</v>
      </c>
      <c r="Q1002" s="13">
        <f t="shared" si="234"/>
        <v>89.068532818532816</v>
      </c>
      <c r="R1002" s="13">
        <f t="shared" si="234"/>
        <v>106.64969774101176</v>
      </c>
      <c r="S1002" s="12">
        <f t="shared" si="220"/>
        <v>3.1570788513526286E-2</v>
      </c>
      <c r="T1002" s="12">
        <f t="shared" si="221"/>
        <v>2.5563508718426147E-2</v>
      </c>
      <c r="U1002" s="13">
        <f t="shared" si="235"/>
        <v>80.972031178358549</v>
      </c>
      <c r="V1002" s="13">
        <f t="shared" si="235"/>
        <v>104.32766615146831</v>
      </c>
      <c r="W1002" s="12">
        <f t="shared" si="222"/>
        <v>3.5409919693579511E-2</v>
      </c>
      <c r="X1002" s="12">
        <f t="shared" si="223"/>
        <v>2.9030244903203734E-2</v>
      </c>
      <c r="Y1002" s="13">
        <f t="shared" si="210"/>
        <v>81.983368373657925</v>
      </c>
      <c r="Z1002" s="13"/>
      <c r="AA1002" s="12">
        <f t="shared" si="224"/>
        <v>2.7471111064586756E-2</v>
      </c>
      <c r="AB1002" s="12">
        <f t="shared" si="225"/>
        <v>2.2391525660681526E-2</v>
      </c>
      <c r="AC1002" s="13">
        <f t="shared" si="211"/>
        <v>81.509355803037167</v>
      </c>
      <c r="AD1002" s="13"/>
    </row>
    <row r="1003" spans="1:30" x14ac:dyDescent="0.2">
      <c r="A1003" s="2" t="s">
        <v>971</v>
      </c>
      <c r="B1003" s="2" t="s">
        <v>972</v>
      </c>
      <c r="C1003" s="12">
        <f t="shared" si="212"/>
        <v>7.6507605859954544E-2</v>
      </c>
      <c r="D1003" s="12">
        <f t="shared" si="213"/>
        <v>7.2948723997501963E-2</v>
      </c>
      <c r="E1003" s="13">
        <f t="shared" si="231"/>
        <v>95.348329329547937</v>
      </c>
      <c r="F1003" s="13">
        <f t="shared" si="231"/>
        <v>118.15827338129496</v>
      </c>
      <c r="G1003" s="12">
        <f t="shared" si="214"/>
        <v>5.5087518742182123E-2</v>
      </c>
      <c r="H1003" s="12">
        <f t="shared" si="215"/>
        <v>4.4659119289737183E-2</v>
      </c>
      <c r="I1003" s="13">
        <f t="shared" si="232"/>
        <v>81.069397042093286</v>
      </c>
      <c r="J1003" s="13">
        <f t="shared" si="232"/>
        <v>95.703354914655677</v>
      </c>
      <c r="K1003" s="12">
        <f t="shared" si="216"/>
        <v>7.921066190890004E-2</v>
      </c>
      <c r="L1003" s="12">
        <f t="shared" si="217"/>
        <v>7.1327423159227271E-2</v>
      </c>
      <c r="M1003" s="13">
        <f t="shared" si="233"/>
        <v>90.04775549188156</v>
      </c>
      <c r="N1003" s="13">
        <f t="shared" si="233"/>
        <v>118.1325767345886</v>
      </c>
      <c r="O1003" s="12">
        <f t="shared" si="218"/>
        <v>7.2364510376553906E-2</v>
      </c>
      <c r="P1003" s="12">
        <f t="shared" si="219"/>
        <v>6.1048824391031001E-2</v>
      </c>
      <c r="Q1003" s="13">
        <f t="shared" si="234"/>
        <v>84.362934362934368</v>
      </c>
      <c r="R1003" s="13">
        <f t="shared" si="234"/>
        <v>108.39961819917276</v>
      </c>
      <c r="S1003" s="12">
        <f t="shared" si="220"/>
        <v>1.710872072140197E-2</v>
      </c>
      <c r="T1003" s="12">
        <f t="shared" si="221"/>
        <v>1.3951334160024486E-2</v>
      </c>
      <c r="U1003" s="13">
        <f t="shared" si="235"/>
        <v>81.545162769371842</v>
      </c>
      <c r="V1003" s="13">
        <f t="shared" si="235"/>
        <v>105.34775888717157</v>
      </c>
      <c r="W1003" s="12">
        <f t="shared" si="222"/>
        <v>5.3542363480331999E-2</v>
      </c>
      <c r="X1003" s="12">
        <f t="shared" si="223"/>
        <v>4.9348856354355007E-2</v>
      </c>
      <c r="Y1003" s="13">
        <f t="shared" si="210"/>
        <v>92.167870722558945</v>
      </c>
      <c r="Z1003" s="13"/>
      <c r="AA1003" s="12">
        <f t="shared" si="224"/>
        <v>8.2814442721412709E-2</v>
      </c>
      <c r="AB1003" s="12">
        <f t="shared" si="225"/>
        <v>7.9840697870083993E-2</v>
      </c>
      <c r="AC1003" s="13">
        <f t="shared" si="211"/>
        <v>96.409147059852401</v>
      </c>
      <c r="AD1003" s="13"/>
    </row>
    <row r="1004" spans="1:30" x14ac:dyDescent="0.2">
      <c r="A1004" s="2" t="s">
        <v>973</v>
      </c>
      <c r="B1004" s="2" t="s">
        <v>974</v>
      </c>
      <c r="C1004" s="12">
        <f t="shared" si="212"/>
        <v>3.3771415106721506E-2</v>
      </c>
      <c r="D1004" s="12">
        <f t="shared" si="213"/>
        <v>3.5312848991260665E-2</v>
      </c>
      <c r="E1004" s="13">
        <f t="shared" si="231"/>
        <v>104.56431535269711</v>
      </c>
      <c r="F1004" s="13">
        <f t="shared" si="231"/>
        <v>126.79136690647481</v>
      </c>
      <c r="G1004" s="12">
        <f t="shared" si="214"/>
        <v>3.4377925230083581E-2</v>
      </c>
      <c r="H1004" s="12">
        <f t="shared" si="215"/>
        <v>3.6880982357188646E-2</v>
      </c>
      <c r="I1004" s="13">
        <f t="shared" si="232"/>
        <v>107.28100113765642</v>
      </c>
      <c r="J1004" s="13">
        <f t="shared" si="232"/>
        <v>134.19658622719245</v>
      </c>
      <c r="K1004" s="12">
        <f t="shared" si="216"/>
        <v>3.4536687540155889E-2</v>
      </c>
      <c r="L1004" s="12">
        <f t="shared" si="217"/>
        <v>3.746587364671352E-2</v>
      </c>
      <c r="M1004" s="13">
        <f t="shared" si="233"/>
        <v>108.4813753581662</v>
      </c>
      <c r="N1004" s="13">
        <f t="shared" si="233"/>
        <v>137.40005158627807</v>
      </c>
      <c r="O1004" s="12">
        <f t="shared" si="218"/>
        <v>1.1630010596231876E-2</v>
      </c>
      <c r="P1004" s="12">
        <f t="shared" si="219"/>
        <v>1.3917283433087325E-2</v>
      </c>
      <c r="Q1004" s="13">
        <f t="shared" si="234"/>
        <v>119.66698841698842</v>
      </c>
      <c r="R1004" s="13">
        <f t="shared" si="234"/>
        <v>153.57938275532931</v>
      </c>
      <c r="S1004" s="12">
        <f t="shared" si="220"/>
        <v>1.8621093823846344E-2</v>
      </c>
      <c r="T1004" s="12">
        <f t="shared" si="221"/>
        <v>1.9910312149110352E-2</v>
      </c>
      <c r="U1004" s="13">
        <f t="shared" si="235"/>
        <v>106.92342961944061</v>
      </c>
      <c r="V1004" s="13">
        <f t="shared" si="235"/>
        <v>134.96136012364761</v>
      </c>
      <c r="W1004" s="12">
        <f t="shared" si="222"/>
        <v>2.789332708256817E-2</v>
      </c>
      <c r="X1004" s="12">
        <f t="shared" si="223"/>
        <v>3.0851850915337237E-2</v>
      </c>
      <c r="Y1004" s="13">
        <f t="shared" si="210"/>
        <v>110.60656487485852</v>
      </c>
      <c r="Z1004" s="13"/>
      <c r="AA1004" s="12">
        <f t="shared" si="224"/>
        <v>3.5385686866314207E-2</v>
      </c>
      <c r="AB1004" s="12">
        <f t="shared" si="225"/>
        <v>3.6615614017310748E-2</v>
      </c>
      <c r="AC1004" s="13">
        <f t="shared" si="211"/>
        <v>103.47577582891965</v>
      </c>
      <c r="AD1004" s="13"/>
    </row>
    <row r="1005" spans="1:30" x14ac:dyDescent="0.2">
      <c r="A1005" s="2" t="s">
        <v>477</v>
      </c>
      <c r="B1005" s="2" t="s">
        <v>478</v>
      </c>
      <c r="C1005" s="12">
        <f t="shared" si="212"/>
        <v>1.4053513877365247E-2</v>
      </c>
      <c r="D1005" s="12">
        <f t="shared" si="213"/>
        <v>1.3086740155729507E-2</v>
      </c>
      <c r="E1005" s="13">
        <f t="shared" si="231"/>
        <v>93.120768726796243</v>
      </c>
      <c r="F1005" s="13">
        <f t="shared" si="231"/>
        <v>107.28057553956833</v>
      </c>
      <c r="G1005" s="12" t="str">
        <f t="shared" si="214"/>
        <v xml:space="preserve"> </v>
      </c>
      <c r="H1005" s="12" t="str">
        <f t="shared" si="215"/>
        <v xml:space="preserve"> </v>
      </c>
      <c r="I1005" s="13" t="str">
        <f t="shared" si="232"/>
        <v xml:space="preserve"> </v>
      </c>
      <c r="J1005" s="13" t="str">
        <f t="shared" si="232"/>
        <v xml:space="preserve"> </v>
      </c>
      <c r="K1005" s="12">
        <f t="shared" si="216"/>
        <v>1.7338256093033726E-2</v>
      </c>
      <c r="L1005" s="12">
        <f t="shared" si="217"/>
        <v>1.6086324707519545E-2</v>
      </c>
      <c r="M1005" s="13">
        <f t="shared" si="233"/>
        <v>92.779369627507165</v>
      </c>
      <c r="N1005" s="13">
        <f t="shared" si="233"/>
        <v>114.18622646376065</v>
      </c>
      <c r="O1005" s="12" t="str">
        <f t="shared" si="218"/>
        <v xml:space="preserve"> </v>
      </c>
      <c r="P1005" s="12" t="str">
        <f t="shared" si="219"/>
        <v xml:space="preserve"> </v>
      </c>
      <c r="Q1005" s="13" t="str">
        <f t="shared" si="234"/>
        <v xml:space="preserve"> </v>
      </c>
      <c r="R1005" s="13" t="str">
        <f t="shared" si="234"/>
        <v xml:space="preserve"> </v>
      </c>
      <c r="S1005" s="12">
        <f t="shared" si="220"/>
        <v>3.9699793939164795E-3</v>
      </c>
      <c r="T1005" s="12">
        <f t="shared" si="221"/>
        <v>4.4851119791885401E-3</v>
      </c>
      <c r="U1005" s="13">
        <f t="shared" si="235"/>
        <v>112.97569922054103</v>
      </c>
      <c r="V1005" s="13">
        <f t="shared" si="235"/>
        <v>137.032457496136</v>
      </c>
      <c r="W1005" s="12" t="str">
        <f t="shared" si="222"/>
        <v xml:space="preserve"> </v>
      </c>
      <c r="X1005" s="12" t="str">
        <f t="shared" si="223"/>
        <v xml:space="preserve"> </v>
      </c>
      <c r="Y1005" s="13" t="str">
        <f t="shared" si="210"/>
        <v xml:space="preserve"> </v>
      </c>
      <c r="Z1005" s="13"/>
      <c r="AA1005" s="12" t="str">
        <f t="shared" si="224"/>
        <v xml:space="preserve"> </v>
      </c>
      <c r="AB1005" s="12" t="str">
        <f t="shared" si="225"/>
        <v xml:space="preserve"> </v>
      </c>
      <c r="AC1005" s="13" t="str">
        <f t="shared" si="211"/>
        <v xml:space="preserve"> </v>
      </c>
      <c r="AD1005" s="13"/>
    </row>
    <row r="1006" spans="1:30" x14ac:dyDescent="0.2">
      <c r="A1006" s="2" t="s">
        <v>479</v>
      </c>
      <c r="B1006" s="2" t="s">
        <v>480</v>
      </c>
      <c r="C1006" s="12">
        <f t="shared" si="212"/>
        <v>6.2246858298979878E-3</v>
      </c>
      <c r="D1006" s="12">
        <f t="shared" si="213"/>
        <v>4.1665564683636891E-3</v>
      </c>
      <c r="E1006" s="13">
        <f t="shared" ref="E1006:F1025" si="236">IF(AND(E184&lt;&gt;"*",E184&lt;&gt;"x",E184&lt;&gt;" ",E184&lt;&gt;"#"),E184/E$3*100," ")</f>
        <v>66.936012229744492</v>
      </c>
      <c r="F1006" s="13">
        <f t="shared" si="236"/>
        <v>75.913669064748206</v>
      </c>
      <c r="G1006" s="12" t="str">
        <f t="shared" si="214"/>
        <v xml:space="preserve"> </v>
      </c>
      <c r="H1006" s="12" t="str">
        <f t="shared" si="215"/>
        <v xml:space="preserve"> </v>
      </c>
      <c r="I1006" s="13" t="str">
        <f t="shared" ref="I1006:J1025" si="237">IF(AND(I184&lt;&gt;"*",I184&lt;&gt;"x",I184&lt;&gt;" ",I184&lt;&gt;"#"),I184/I$3*100," ")</f>
        <v xml:space="preserve"> </v>
      </c>
      <c r="J1006" s="13" t="str">
        <f t="shared" si="237"/>
        <v xml:space="preserve"> </v>
      </c>
      <c r="K1006" s="12">
        <f t="shared" si="216"/>
        <v>7.8301801710474895E-3</v>
      </c>
      <c r="L1006" s="12">
        <f t="shared" si="217"/>
        <v>4.9763150771872005E-3</v>
      </c>
      <c r="M1006" s="13">
        <f t="shared" ref="M1006:N1025" si="238">IF(AND(M184&lt;&gt;"*",M184&lt;&gt;"x",M184&lt;&gt;" ",M184&lt;&gt;"#"),M184/M$3*100," ")</f>
        <v>63.553008595988537</v>
      </c>
      <c r="N1006" s="13">
        <f t="shared" si="238"/>
        <v>78.694867165334031</v>
      </c>
      <c r="O1006" s="12" t="str">
        <f t="shared" si="218"/>
        <v xml:space="preserve"> </v>
      </c>
      <c r="P1006" s="12" t="str">
        <f t="shared" si="219"/>
        <v xml:space="preserve"> </v>
      </c>
      <c r="Q1006" s="13" t="str">
        <f t="shared" ref="Q1006:R1025" si="239">IF(AND(Q184&lt;&gt;"*",Q184&lt;&gt;"x",Q184&lt;&gt;" ",Q184&lt;&gt;"#"),Q184/Q$3*100," ")</f>
        <v xml:space="preserve"> </v>
      </c>
      <c r="R1006" s="13" t="str">
        <f t="shared" si="239"/>
        <v xml:space="preserve"> </v>
      </c>
      <c r="S1006" s="12">
        <f t="shared" si="220"/>
        <v>2.3630829725693331E-3</v>
      </c>
      <c r="T1006" s="12">
        <f t="shared" si="221"/>
        <v>1.4843758241265411E-3</v>
      </c>
      <c r="U1006" s="13">
        <f t="shared" ref="U1006:V1025" si="240">IF(AND(U184&lt;&gt;"*",U184&lt;&gt;"x",U184&lt;&gt;" ",U184&lt;&gt;"#"),U184/U$3*100," ")</f>
        <v>62.81522237505731</v>
      </c>
      <c r="V1006" s="13">
        <f t="shared" si="240"/>
        <v>77.836166924265839</v>
      </c>
      <c r="W1006" s="12" t="str">
        <f t="shared" si="222"/>
        <v xml:space="preserve"> </v>
      </c>
      <c r="X1006" s="12" t="str">
        <f t="shared" si="223"/>
        <v xml:space="preserve"> </v>
      </c>
      <c r="Y1006" s="13" t="str">
        <f t="shared" si="210"/>
        <v xml:space="preserve"> </v>
      </c>
      <c r="Z1006" s="13"/>
      <c r="AA1006" s="12" t="str">
        <f t="shared" si="224"/>
        <v xml:space="preserve"> </v>
      </c>
      <c r="AB1006" s="12" t="str">
        <f t="shared" si="225"/>
        <v xml:space="preserve"> </v>
      </c>
      <c r="AC1006" s="13" t="str">
        <f t="shared" si="211"/>
        <v xml:space="preserve"> </v>
      </c>
      <c r="AD1006" s="13"/>
    </row>
    <row r="1007" spans="1:30" x14ac:dyDescent="0.2">
      <c r="A1007" s="2" t="s">
        <v>977</v>
      </c>
      <c r="B1007" s="2" t="s">
        <v>978</v>
      </c>
      <c r="C1007" s="12">
        <f t="shared" si="212"/>
        <v>0.44664231542962229</v>
      </c>
      <c r="D1007" s="12">
        <f t="shared" si="213"/>
        <v>1.2766225429881843</v>
      </c>
      <c r="E1007" s="13">
        <f t="shared" si="236"/>
        <v>285.8265996942564</v>
      </c>
      <c r="F1007" s="13">
        <f t="shared" si="236"/>
        <v>326.70503597122303</v>
      </c>
      <c r="G1007" s="12">
        <f t="shared" si="214"/>
        <v>0.37525783443922561</v>
      </c>
      <c r="H1007" s="12">
        <f t="shared" si="215"/>
        <v>1.041671349296599</v>
      </c>
      <c r="I1007" s="13">
        <f t="shared" si="237"/>
        <v>277.58816837315135</v>
      </c>
      <c r="J1007" s="13">
        <f t="shared" si="237"/>
        <v>301.20659211300762</v>
      </c>
      <c r="K1007" s="12">
        <f t="shared" si="216"/>
        <v>0.4697408979398936</v>
      </c>
      <c r="L1007" s="12">
        <f t="shared" si="217"/>
        <v>1.3771887873126047</v>
      </c>
      <c r="M1007" s="13">
        <f t="shared" si="238"/>
        <v>293.1805157593123</v>
      </c>
      <c r="N1007" s="13">
        <f t="shared" si="238"/>
        <v>357.38973433066803</v>
      </c>
      <c r="O1007" s="12">
        <f t="shared" si="218"/>
        <v>0.37991367947690796</v>
      </c>
      <c r="P1007" s="12">
        <f t="shared" si="219"/>
        <v>0.91210453598353203</v>
      </c>
      <c r="Q1007" s="13">
        <f t="shared" si="239"/>
        <v>240.08204633204633</v>
      </c>
      <c r="R1007" s="13">
        <f t="shared" si="239"/>
        <v>273.1466751511295</v>
      </c>
      <c r="S1007" s="12">
        <f t="shared" si="220"/>
        <v>0.35578577235003872</v>
      </c>
      <c r="T1007" s="12">
        <f t="shared" si="221"/>
        <v>1.0563460654987051</v>
      </c>
      <c r="U1007" s="13">
        <f t="shared" si="240"/>
        <v>296.90508940852823</v>
      </c>
      <c r="V1007" s="13">
        <f t="shared" si="240"/>
        <v>351.06646058732611</v>
      </c>
      <c r="W1007" s="12">
        <f t="shared" si="222"/>
        <v>0.41619123921538176</v>
      </c>
      <c r="X1007" s="12">
        <f t="shared" si="223"/>
        <v>1.2299254285539551</v>
      </c>
      <c r="Y1007" s="13">
        <f t="shared" si="210"/>
        <v>295.5192980209419</v>
      </c>
      <c r="Z1007" s="13"/>
      <c r="AA1007" s="12">
        <f t="shared" si="224"/>
        <v>0.45500495174603467</v>
      </c>
      <c r="AB1007" s="12">
        <f t="shared" si="225"/>
        <v>1.290259708139792</v>
      </c>
      <c r="AC1007" s="13">
        <f t="shared" si="211"/>
        <v>283.57047614285364</v>
      </c>
      <c r="AD1007" s="13"/>
    </row>
    <row r="1008" spans="1:30" x14ac:dyDescent="0.2">
      <c r="A1008" s="2" t="s">
        <v>979</v>
      </c>
      <c r="B1008" s="2" t="s">
        <v>980</v>
      </c>
      <c r="C1008" s="12">
        <f t="shared" si="212"/>
        <v>8.5963602089836576E-3</v>
      </c>
      <c r="D1008" s="12">
        <f t="shared" si="213"/>
        <v>9.8767091197779038E-3</v>
      </c>
      <c r="E1008" s="13">
        <f t="shared" si="236"/>
        <v>114.8940816772221</v>
      </c>
      <c r="F1008" s="13">
        <f t="shared" si="236"/>
        <v>135.59712230215828</v>
      </c>
      <c r="G1008" s="12">
        <f t="shared" si="214"/>
        <v>1.3254139847743068E-2</v>
      </c>
      <c r="H1008" s="12">
        <f t="shared" si="215"/>
        <v>1.2602741848400064E-2</v>
      </c>
      <c r="I1008" s="13">
        <f t="shared" si="237"/>
        <v>95.085324232081916</v>
      </c>
      <c r="J1008" s="13">
        <f t="shared" si="237"/>
        <v>113.65509123013537</v>
      </c>
      <c r="K1008" s="12">
        <f t="shared" si="216"/>
        <v>1.1815182579527015E-2</v>
      </c>
      <c r="L1008" s="12">
        <f t="shared" si="217"/>
        <v>1.4794369017917782E-2</v>
      </c>
      <c r="M1008" s="13">
        <f t="shared" si="238"/>
        <v>125.21489971346705</v>
      </c>
      <c r="N1008" s="13">
        <f t="shared" si="238"/>
        <v>168.60974980655146</v>
      </c>
      <c r="O1008" s="12" t="str">
        <f t="shared" si="218"/>
        <v xml:space="preserve"> </v>
      </c>
      <c r="P1008" s="12" t="str">
        <f t="shared" si="219"/>
        <v xml:space="preserve"> </v>
      </c>
      <c r="Q1008" s="13" t="str">
        <f t="shared" si="239"/>
        <v xml:space="preserve"> </v>
      </c>
      <c r="R1008" s="13" t="str">
        <f t="shared" si="239"/>
        <v xml:space="preserve"> </v>
      </c>
      <c r="S1008" s="12">
        <f t="shared" si="220"/>
        <v>3.5918861183053862E-3</v>
      </c>
      <c r="T1008" s="12">
        <f t="shared" si="221"/>
        <v>3.4222555496738159E-3</v>
      </c>
      <c r="U1008" s="13">
        <f t="shared" si="240"/>
        <v>95.27739569005044</v>
      </c>
      <c r="V1008" s="13">
        <f t="shared" si="240"/>
        <v>124.45131375579599</v>
      </c>
      <c r="W1008" s="12" t="str">
        <f t="shared" si="222"/>
        <v xml:space="preserve"> </v>
      </c>
      <c r="X1008" s="12" t="str">
        <f t="shared" si="223"/>
        <v xml:space="preserve"> </v>
      </c>
      <c r="Y1008" s="13" t="str">
        <f t="shared" si="210"/>
        <v xml:space="preserve"> </v>
      </c>
      <c r="Z1008" s="13"/>
      <c r="AA1008" s="12" t="str">
        <f t="shared" si="224"/>
        <v xml:space="preserve"> </v>
      </c>
      <c r="AB1008" s="12" t="str">
        <f t="shared" si="225"/>
        <v xml:space="preserve"> </v>
      </c>
      <c r="AC1008" s="13" t="str">
        <f t="shared" si="211"/>
        <v xml:space="preserve"> </v>
      </c>
      <c r="AD1008" s="13"/>
    </row>
    <row r="1009" spans="1:30" x14ac:dyDescent="0.2">
      <c r="A1009" s="2" t="s">
        <v>981</v>
      </c>
      <c r="B1009" s="2" t="s">
        <v>982</v>
      </c>
      <c r="C1009" s="12">
        <f t="shared" si="212"/>
        <v>1.086058008545703E-2</v>
      </c>
      <c r="D1009" s="12">
        <f t="shared" si="213"/>
        <v>2.133929657760579E-2</v>
      </c>
      <c r="E1009" s="13">
        <f t="shared" si="236"/>
        <v>196.48394846036251</v>
      </c>
      <c r="F1009" s="13">
        <f t="shared" si="236"/>
        <v>251.05035971223023</v>
      </c>
      <c r="G1009" s="12">
        <f t="shared" si="214"/>
        <v>1.3254139847743068E-2</v>
      </c>
      <c r="H1009" s="12">
        <f t="shared" si="215"/>
        <v>2.6746522482282886E-2</v>
      </c>
      <c r="I1009" s="13">
        <f t="shared" si="237"/>
        <v>201.79749715585893</v>
      </c>
      <c r="J1009" s="13">
        <f t="shared" si="237"/>
        <v>282.93113596233076</v>
      </c>
      <c r="K1009" s="12">
        <f t="shared" si="216"/>
        <v>1.3073604392731076E-2</v>
      </c>
      <c r="L1009" s="12">
        <f t="shared" si="217"/>
        <v>2.6399440694471862E-2</v>
      </c>
      <c r="M1009" s="13">
        <f t="shared" si="238"/>
        <v>201.92932187201529</v>
      </c>
      <c r="N1009" s="13">
        <f t="shared" si="238"/>
        <v>284.88522053133869</v>
      </c>
      <c r="O1009" s="12">
        <f t="shared" si="218"/>
        <v>1.6798904194557155E-2</v>
      </c>
      <c r="P1009" s="12">
        <f t="shared" si="219"/>
        <v>2.6933378250153892E-2</v>
      </c>
      <c r="Q1009" s="13">
        <f t="shared" si="239"/>
        <v>160.32818532818533</v>
      </c>
      <c r="R1009" s="13">
        <f t="shared" si="239"/>
        <v>158.32007636016544</v>
      </c>
      <c r="S1009" s="12">
        <f t="shared" si="220"/>
        <v>1.0019471803693971E-2</v>
      </c>
      <c r="T1009" s="12">
        <f t="shared" si="221"/>
        <v>2.1258645470698695E-2</v>
      </c>
      <c r="U1009" s="13">
        <f t="shared" si="240"/>
        <v>212.17331499312243</v>
      </c>
      <c r="V1009" s="13">
        <f t="shared" si="240"/>
        <v>275.98145285935084</v>
      </c>
      <c r="W1009" s="12">
        <f t="shared" si="222"/>
        <v>1.2040797642283576E-2</v>
      </c>
      <c r="X1009" s="12">
        <f t="shared" si="223"/>
        <v>2.4680138447862113E-2</v>
      </c>
      <c r="Y1009" s="13">
        <f t="shared" si="210"/>
        <v>204.97095940881076</v>
      </c>
      <c r="Z1009" s="13"/>
      <c r="AA1009" s="12">
        <f t="shared" si="224"/>
        <v>1.0536462470284877E-2</v>
      </c>
      <c r="AB1009" s="12">
        <f t="shared" si="225"/>
        <v>2.0363655729513118E-2</v>
      </c>
      <c r="AC1009" s="13">
        <f t="shared" si="211"/>
        <v>193.26843128747498</v>
      </c>
      <c r="AD1009" s="13"/>
    </row>
    <row r="1010" spans="1:30" x14ac:dyDescent="0.2">
      <c r="A1010" s="2" t="s">
        <v>983</v>
      </c>
      <c r="B1010" s="2" t="s">
        <v>984</v>
      </c>
      <c r="C1010" s="12">
        <f t="shared" si="212"/>
        <v>5.0043096930869153E-3</v>
      </c>
      <c r="D1010" s="12">
        <f t="shared" si="213"/>
        <v>8.4370541233087966E-3</v>
      </c>
      <c r="E1010" s="13">
        <f t="shared" si="236"/>
        <v>168.5957632670889</v>
      </c>
      <c r="F1010" s="13">
        <f t="shared" si="236"/>
        <v>176.34532374100721</v>
      </c>
      <c r="G1010" s="12" t="str">
        <f t="shared" si="214"/>
        <v xml:space="preserve"> </v>
      </c>
      <c r="H1010" s="12" t="str">
        <f t="shared" si="215"/>
        <v xml:space="preserve"> </v>
      </c>
      <c r="I1010" s="13">
        <f t="shared" si="237"/>
        <v>125.36973833902161</v>
      </c>
      <c r="J1010" s="13">
        <f t="shared" si="237"/>
        <v>147.55738669805768</v>
      </c>
      <c r="K1010" s="12">
        <f t="shared" si="216"/>
        <v>1.0137286828588268E-2</v>
      </c>
      <c r="L1010" s="12">
        <f t="shared" si="217"/>
        <v>1.9889221206576903E-2</v>
      </c>
      <c r="M1010" s="13">
        <f t="shared" si="238"/>
        <v>196.19866284622731</v>
      </c>
      <c r="N1010" s="13">
        <f t="shared" si="238"/>
        <v>266.21098787722468</v>
      </c>
      <c r="O1010" s="12">
        <f t="shared" si="218"/>
        <v>6.4611169979065988E-3</v>
      </c>
      <c r="P1010" s="12">
        <f t="shared" si="219"/>
        <v>1.3796917064303929E-2</v>
      </c>
      <c r="Q1010" s="13">
        <f t="shared" si="239"/>
        <v>213.53764478764478</v>
      </c>
      <c r="R1010" s="13">
        <f t="shared" si="239"/>
        <v>267.0378619153675</v>
      </c>
      <c r="S1010" s="12">
        <f t="shared" si="220"/>
        <v>3.6864094372081593E-3</v>
      </c>
      <c r="T1010" s="12">
        <f t="shared" si="221"/>
        <v>4.5670235210162518E-3</v>
      </c>
      <c r="U1010" s="13">
        <f t="shared" si="240"/>
        <v>123.88812471343419</v>
      </c>
      <c r="V1010" s="13">
        <f t="shared" si="240"/>
        <v>134.49768160741885</v>
      </c>
      <c r="W1010" s="12" t="str">
        <f t="shared" si="222"/>
        <v xml:space="preserve"> </v>
      </c>
      <c r="X1010" s="12" t="str">
        <f t="shared" si="223"/>
        <v xml:space="preserve"> </v>
      </c>
      <c r="Y1010" s="13" t="str">
        <f t="shared" si="210"/>
        <v xml:space="preserve"> </v>
      </c>
      <c r="Z1010" s="13"/>
      <c r="AA1010" s="12" t="str">
        <f t="shared" si="224"/>
        <v xml:space="preserve"> </v>
      </c>
      <c r="AB1010" s="12" t="str">
        <f t="shared" si="225"/>
        <v xml:space="preserve"> </v>
      </c>
      <c r="AC1010" s="13" t="str">
        <f t="shared" si="211"/>
        <v xml:space="preserve"> </v>
      </c>
      <c r="AD1010" s="13"/>
    </row>
    <row r="1011" spans="1:30" x14ac:dyDescent="0.2">
      <c r="A1011" s="2" t="s">
        <v>985</v>
      </c>
      <c r="B1011" s="2" t="s">
        <v>986</v>
      </c>
      <c r="C1011" s="12">
        <f t="shared" si="212"/>
        <v>2.0892225436476352E-2</v>
      </c>
      <c r="D1011" s="12">
        <f t="shared" si="213"/>
        <v>4.6753141307615889E-2</v>
      </c>
      <c r="E1011" s="13">
        <f t="shared" si="236"/>
        <v>223.78248525879013</v>
      </c>
      <c r="F1011" s="13">
        <f t="shared" si="236"/>
        <v>333.12230215827338</v>
      </c>
      <c r="G1011" s="12">
        <f t="shared" si="214"/>
        <v>2.9821814657421907E-2</v>
      </c>
      <c r="H1011" s="12">
        <f t="shared" si="215"/>
        <v>6.8763201305645866E-2</v>
      </c>
      <c r="I1011" s="13">
        <f t="shared" si="237"/>
        <v>230.58020477815703</v>
      </c>
      <c r="J1011" s="13">
        <f t="shared" si="237"/>
        <v>272.92525014714539</v>
      </c>
      <c r="K1011" s="12">
        <f t="shared" si="216"/>
        <v>1.4192201560023576E-2</v>
      </c>
      <c r="L1011" s="12">
        <f t="shared" si="217"/>
        <v>4.5640059840114017E-2</v>
      </c>
      <c r="M1011" s="13">
        <f t="shared" si="238"/>
        <v>321.58548233046804</v>
      </c>
      <c r="N1011" s="13">
        <f t="shared" si="238"/>
        <v>441.5785401083312</v>
      </c>
      <c r="O1011" s="12">
        <f t="shared" si="218"/>
        <v>1.5506680794975835E-2</v>
      </c>
      <c r="P1011" s="12">
        <f t="shared" si="219"/>
        <v>2.00606456906046E-2</v>
      </c>
      <c r="Q1011" s="13">
        <f t="shared" si="239"/>
        <v>129.36776061776061</v>
      </c>
      <c r="R1011" s="13">
        <f t="shared" si="239"/>
        <v>138.46643334393892</v>
      </c>
      <c r="S1011" s="12">
        <f t="shared" si="220"/>
        <v>2.0984176796415677E-2</v>
      </c>
      <c r="T1011" s="12">
        <f t="shared" si="221"/>
        <v>3.5570152047844451E-2</v>
      </c>
      <c r="U1011" s="13">
        <f t="shared" si="240"/>
        <v>169.50939935809262</v>
      </c>
      <c r="V1011" s="13">
        <f t="shared" si="240"/>
        <v>187.04791344667697</v>
      </c>
      <c r="W1011" s="12">
        <f t="shared" si="222"/>
        <v>1.8132443786752488E-2</v>
      </c>
      <c r="X1011" s="12">
        <f t="shared" si="223"/>
        <v>4.3405124589978847E-2</v>
      </c>
      <c r="Y1011" s="13">
        <f t="shared" si="210"/>
        <v>239.37823881020662</v>
      </c>
      <c r="Z1011" s="13"/>
      <c r="AA1011" s="12">
        <f t="shared" si="224"/>
        <v>2.1650131334020828E-2</v>
      </c>
      <c r="AB1011" s="12">
        <f t="shared" si="225"/>
        <v>4.7730877458166829E-2</v>
      </c>
      <c r="AC1011" s="13">
        <f t="shared" si="211"/>
        <v>220.46460929852628</v>
      </c>
      <c r="AD1011" s="13"/>
    </row>
    <row r="1012" spans="1:30" x14ac:dyDescent="0.2">
      <c r="A1012" s="2" t="s">
        <v>987</v>
      </c>
      <c r="B1012" s="2" t="s">
        <v>988</v>
      </c>
      <c r="C1012" s="12">
        <f t="shared" si="212"/>
        <v>0.20495411308972372</v>
      </c>
      <c r="D1012" s="12">
        <f t="shared" si="213"/>
        <v>0.22478260666883437</v>
      </c>
      <c r="E1012" s="13">
        <f t="shared" si="236"/>
        <v>109.67460144136274</v>
      </c>
      <c r="F1012" s="13">
        <f t="shared" si="236"/>
        <v>135.22302158273379</v>
      </c>
      <c r="G1012" s="12">
        <f t="shared" si="214"/>
        <v>0.2116520456936471</v>
      </c>
      <c r="H1012" s="12">
        <f t="shared" si="215"/>
        <v>0.22884425964418911</v>
      </c>
      <c r="I1012" s="13">
        <f t="shared" si="237"/>
        <v>108.12286689419794</v>
      </c>
      <c r="J1012" s="13">
        <f t="shared" si="237"/>
        <v>130.72395526780457</v>
      </c>
      <c r="K1012" s="12">
        <f t="shared" si="216"/>
        <v>0.1992501204239763</v>
      </c>
      <c r="L1012" s="12">
        <f t="shared" si="217"/>
        <v>0.22292415574464738</v>
      </c>
      <c r="M1012" s="13">
        <f t="shared" si="238"/>
        <v>111.88156638013371</v>
      </c>
      <c r="N1012" s="13">
        <f t="shared" si="238"/>
        <v>144.85426876450865</v>
      </c>
      <c r="O1012" s="12">
        <f t="shared" si="218"/>
        <v>0.21192463753133642</v>
      </c>
      <c r="P1012" s="12">
        <f t="shared" si="219"/>
        <v>0.2173454897461824</v>
      </c>
      <c r="Q1012" s="13">
        <f t="shared" si="239"/>
        <v>102.55791505791505</v>
      </c>
      <c r="R1012" s="13">
        <f t="shared" si="239"/>
        <v>126.08972319440026</v>
      </c>
      <c r="S1012" s="12">
        <f t="shared" si="220"/>
        <v>0.18280809875796358</v>
      </c>
      <c r="T1012" s="12">
        <f t="shared" si="221"/>
        <v>0.21218647501411503</v>
      </c>
      <c r="U1012" s="13">
        <f t="shared" si="240"/>
        <v>116.07060981201285</v>
      </c>
      <c r="V1012" s="13">
        <f t="shared" si="240"/>
        <v>141.70015455950542</v>
      </c>
      <c r="W1012" s="12">
        <f t="shared" si="222"/>
        <v>0.19446956902137882</v>
      </c>
      <c r="X1012" s="12">
        <f t="shared" si="223"/>
        <v>0.2195826302509096</v>
      </c>
      <c r="Y1012" s="13">
        <f t="shared" si="210"/>
        <v>112.91362003623817</v>
      </c>
      <c r="Z1012" s="13"/>
      <c r="AA1012" s="12">
        <f t="shared" si="224"/>
        <v>0.20783343427923112</v>
      </c>
      <c r="AB1012" s="12">
        <f t="shared" si="225"/>
        <v>0.22630117881306361</v>
      </c>
      <c r="AC1012" s="13">
        <f t="shared" si="211"/>
        <v>108.88583908449516</v>
      </c>
      <c r="AD1012" s="13"/>
    </row>
    <row r="1013" spans="1:30" x14ac:dyDescent="0.2">
      <c r="A1013" s="2" t="s">
        <v>989</v>
      </c>
      <c r="B1013" s="2" t="s">
        <v>990</v>
      </c>
      <c r="C1013" s="12">
        <f t="shared" si="212"/>
        <v>1.4268422882589837E-2</v>
      </c>
      <c r="D1013" s="12">
        <f t="shared" si="213"/>
        <v>1.6518215702251305E-2</v>
      </c>
      <c r="E1013" s="13">
        <f t="shared" si="236"/>
        <v>115.7676348547718</v>
      </c>
      <c r="F1013" s="13">
        <f t="shared" si="236"/>
        <v>138.58992805755395</v>
      </c>
      <c r="G1013" s="12">
        <f t="shared" si="214"/>
        <v>1.0768988626291243E-2</v>
      </c>
      <c r="H1013" s="12">
        <f t="shared" si="215"/>
        <v>1.2422928858998088E-2</v>
      </c>
      <c r="I1013" s="13">
        <f t="shared" si="237"/>
        <v>115.35836177474404</v>
      </c>
      <c r="J1013" s="13">
        <f t="shared" si="237"/>
        <v>159.62330782813419</v>
      </c>
      <c r="K1013" s="12">
        <f t="shared" si="216"/>
        <v>1.5660360342094979E-2</v>
      </c>
      <c r="L1013" s="12">
        <f t="shared" si="217"/>
        <v>2.2986477338807605E-2</v>
      </c>
      <c r="M1013" s="13">
        <f t="shared" si="238"/>
        <v>146.78127984718245</v>
      </c>
      <c r="N1013" s="13">
        <f t="shared" si="238"/>
        <v>213.56719112716016</v>
      </c>
      <c r="O1013" s="12" t="str">
        <f t="shared" si="218"/>
        <v xml:space="preserve"> </v>
      </c>
      <c r="P1013" s="12" t="str">
        <f t="shared" si="219"/>
        <v xml:space="preserve"> </v>
      </c>
      <c r="Q1013" s="13">
        <f t="shared" si="239"/>
        <v>100.60328185328184</v>
      </c>
      <c r="R1013" s="13">
        <f t="shared" si="239"/>
        <v>130.98950047725106</v>
      </c>
      <c r="S1013" s="12">
        <f t="shared" si="220"/>
        <v>1.2477078095166077E-2</v>
      </c>
      <c r="T1013" s="12">
        <f t="shared" si="221"/>
        <v>1.7705894866822107E-2</v>
      </c>
      <c r="U1013" s="13">
        <f t="shared" si="240"/>
        <v>141.90738193489224</v>
      </c>
      <c r="V1013" s="13">
        <f t="shared" si="240"/>
        <v>204.11128284389491</v>
      </c>
      <c r="W1013" s="12" t="str">
        <f t="shared" si="222"/>
        <v xml:space="preserve"> </v>
      </c>
      <c r="X1013" s="12" t="str">
        <f t="shared" si="223"/>
        <v xml:space="preserve"> </v>
      </c>
      <c r="Y1013" s="13" t="str">
        <f t="shared" si="210"/>
        <v xml:space="preserve"> </v>
      </c>
      <c r="Z1013" s="13"/>
      <c r="AA1013" s="12" t="str">
        <f t="shared" si="224"/>
        <v xml:space="preserve"> </v>
      </c>
      <c r="AB1013" s="12" t="str">
        <f t="shared" si="225"/>
        <v xml:space="preserve"> </v>
      </c>
      <c r="AC1013" s="13" t="str">
        <f t="shared" si="211"/>
        <v xml:space="preserve"> </v>
      </c>
      <c r="AD1013" s="13"/>
    </row>
    <row r="1014" spans="1:30" x14ac:dyDescent="0.2">
      <c r="A1014" s="2" t="s">
        <v>991</v>
      </c>
      <c r="B1014" s="2" t="s">
        <v>992</v>
      </c>
      <c r="C1014" s="12">
        <f t="shared" si="212"/>
        <v>3.7908413457294891E-2</v>
      </c>
      <c r="D1014" s="12">
        <f t="shared" si="213"/>
        <v>3.8338908652704222E-2</v>
      </c>
      <c r="E1014" s="13">
        <f t="shared" si="236"/>
        <v>101.13561913081459</v>
      </c>
      <c r="F1014" s="13">
        <f t="shared" si="236"/>
        <v>120.77697841726618</v>
      </c>
      <c r="G1014" s="12">
        <f t="shared" si="214"/>
        <v>4.5975297596858769E-2</v>
      </c>
      <c r="H1014" s="12">
        <f t="shared" si="215"/>
        <v>4.7837323301577958E-2</v>
      </c>
      <c r="I1014" s="13">
        <f t="shared" si="237"/>
        <v>104.05005688282138</v>
      </c>
      <c r="J1014" s="13">
        <f t="shared" si="237"/>
        <v>124.92642731018246</v>
      </c>
      <c r="K1014" s="12">
        <f t="shared" si="216"/>
        <v>3.6913706520652449E-2</v>
      </c>
      <c r="L1014" s="12">
        <f t="shared" si="217"/>
        <v>4.3358621087964073E-2</v>
      </c>
      <c r="M1014" s="13">
        <f t="shared" si="238"/>
        <v>117.45940783190068</v>
      </c>
      <c r="N1014" s="13">
        <f t="shared" si="238"/>
        <v>150.19344854268763</v>
      </c>
      <c r="O1014" s="12">
        <f t="shared" si="218"/>
        <v>4.7812265784508826E-2</v>
      </c>
      <c r="P1014" s="12">
        <f t="shared" si="219"/>
        <v>4.4870150008676363E-2</v>
      </c>
      <c r="Q1014" s="13">
        <f t="shared" si="239"/>
        <v>93.846525096525099</v>
      </c>
      <c r="R1014" s="13">
        <f t="shared" si="239"/>
        <v>112.31307667833281</v>
      </c>
      <c r="S1014" s="12">
        <f t="shared" si="220"/>
        <v>5.3027581904455827E-2</v>
      </c>
      <c r="T1014" s="12">
        <f t="shared" si="221"/>
        <v>6.3944310136964153E-2</v>
      </c>
      <c r="U1014" s="13">
        <f t="shared" si="240"/>
        <v>120.58688674919762</v>
      </c>
      <c r="V1014" s="13">
        <f t="shared" si="240"/>
        <v>141.39103554868623</v>
      </c>
      <c r="W1014" s="12">
        <f t="shared" si="222"/>
        <v>4.4066469477824805E-2</v>
      </c>
      <c r="X1014" s="12">
        <f t="shared" si="223"/>
        <v>5.0791952995394567E-2</v>
      </c>
      <c r="Y1014" s="13">
        <f t="shared" si="210"/>
        <v>115.26213376579707</v>
      </c>
      <c r="Z1014" s="13"/>
      <c r="AA1014" s="12">
        <f t="shared" si="224"/>
        <v>3.6217255399252198E-2</v>
      </c>
      <c r="AB1014" s="12">
        <f t="shared" si="225"/>
        <v>3.4702190958278936E-2</v>
      </c>
      <c r="AC1014" s="13">
        <f t="shared" si="211"/>
        <v>95.816733144818755</v>
      </c>
      <c r="AD1014" s="13"/>
    </row>
    <row r="1015" spans="1:30" x14ac:dyDescent="0.2">
      <c r="A1015" s="2" t="s">
        <v>481</v>
      </c>
      <c r="B1015" s="2" t="s">
        <v>482</v>
      </c>
      <c r="C1015" s="12">
        <f t="shared" si="212"/>
        <v>3.6074011591270702E-2</v>
      </c>
      <c r="D1015" s="12">
        <f t="shared" si="213"/>
        <v>4.7576098711440001E-2</v>
      </c>
      <c r="E1015" s="13">
        <f t="shared" si="236"/>
        <v>131.88469098056345</v>
      </c>
      <c r="F1015" s="13">
        <f t="shared" si="236"/>
        <v>151.53956834532374</v>
      </c>
      <c r="G1015" s="12" t="str">
        <f t="shared" si="214"/>
        <v xml:space="preserve"> </v>
      </c>
      <c r="H1015" s="12" t="str">
        <f t="shared" si="215"/>
        <v xml:space="preserve"> </v>
      </c>
      <c r="I1015" s="13" t="str">
        <f t="shared" si="237"/>
        <v xml:space="preserve"> </v>
      </c>
      <c r="J1015" s="13" t="str">
        <f t="shared" si="237"/>
        <v xml:space="preserve"> </v>
      </c>
      <c r="K1015" s="12">
        <f t="shared" si="216"/>
        <v>4.991739859042775E-2</v>
      </c>
      <c r="L1015" s="12">
        <f t="shared" si="217"/>
        <v>5.5981861914880859E-2</v>
      </c>
      <c r="M1015" s="13">
        <f t="shared" si="238"/>
        <v>112.14899713467048</v>
      </c>
      <c r="N1015" s="13">
        <f t="shared" si="238"/>
        <v>144.00309517668299</v>
      </c>
      <c r="O1015" s="12">
        <f t="shared" si="218"/>
        <v>1.2922233995813198E-2</v>
      </c>
      <c r="P1015" s="12" t="str">
        <f t="shared" si="219"/>
        <v xml:space="preserve"> </v>
      </c>
      <c r="Q1015" s="13" t="str">
        <f t="shared" si="239"/>
        <v xml:space="preserve"> </v>
      </c>
      <c r="R1015" s="13" t="str">
        <f t="shared" si="239"/>
        <v xml:space="preserve"> </v>
      </c>
      <c r="S1015" s="12">
        <f t="shared" si="220"/>
        <v>2.6088436017165435E-2</v>
      </c>
      <c r="T1015" s="12">
        <f t="shared" si="221"/>
        <v>2.9623114074511785E-2</v>
      </c>
      <c r="U1015" s="13">
        <f t="shared" si="240"/>
        <v>113.54883081155434</v>
      </c>
      <c r="V1015" s="13">
        <f t="shared" si="240"/>
        <v>151.65378670788255</v>
      </c>
      <c r="W1015" s="12" t="str">
        <f t="shared" si="222"/>
        <v xml:space="preserve"> </v>
      </c>
      <c r="X1015" s="12" t="str">
        <f t="shared" si="223"/>
        <v xml:space="preserve"> </v>
      </c>
      <c r="Y1015" s="13" t="str">
        <f t="shared" si="210"/>
        <v xml:space="preserve"> </v>
      </c>
      <c r="Z1015" s="13"/>
      <c r="AA1015" s="12" t="str">
        <f t="shared" si="224"/>
        <v xml:space="preserve"> </v>
      </c>
      <c r="AB1015" s="12" t="str">
        <f t="shared" si="225"/>
        <v xml:space="preserve"> </v>
      </c>
      <c r="AC1015" s="13" t="str">
        <f t="shared" si="211"/>
        <v xml:space="preserve"> </v>
      </c>
      <c r="AD1015" s="13"/>
    </row>
    <row r="1016" spans="1:30" x14ac:dyDescent="0.2">
      <c r="A1016" s="2" t="s">
        <v>995</v>
      </c>
      <c r="B1016" s="2" t="s">
        <v>996</v>
      </c>
      <c r="C1016" s="12">
        <f t="shared" si="212"/>
        <v>6.3290702038642177E-2</v>
      </c>
      <c r="D1016" s="12">
        <f t="shared" si="213"/>
        <v>0.11849556422303548</v>
      </c>
      <c r="E1016" s="13">
        <f t="shared" si="236"/>
        <v>187.22428477833589</v>
      </c>
      <c r="F1016" s="13">
        <f t="shared" si="236"/>
        <v>211.97122302158274</v>
      </c>
      <c r="G1016" s="12">
        <f t="shared" si="214"/>
        <v>5.674428622315001E-2</v>
      </c>
      <c r="H1016" s="12">
        <f t="shared" si="215"/>
        <v>0.1158254816172648</v>
      </c>
      <c r="I1016" s="13">
        <f t="shared" si="237"/>
        <v>204.11831626848692</v>
      </c>
      <c r="J1016" s="13">
        <f t="shared" si="237"/>
        <v>237.02177751618598</v>
      </c>
      <c r="K1016" s="12">
        <f t="shared" si="216"/>
        <v>4.7260730318108062E-2</v>
      </c>
      <c r="L1016" s="12">
        <f t="shared" si="217"/>
        <v>9.0034625303245797E-2</v>
      </c>
      <c r="M1016" s="13">
        <f t="shared" si="238"/>
        <v>190.5062082139446</v>
      </c>
      <c r="N1016" s="13">
        <f t="shared" si="238"/>
        <v>227.41810678359556</v>
      </c>
      <c r="O1016" s="12">
        <f t="shared" si="218"/>
        <v>3.359780838911431E-2</v>
      </c>
      <c r="P1016" s="12">
        <f t="shared" si="219"/>
        <v>6.4317426146439136E-2</v>
      </c>
      <c r="Q1016" s="13">
        <f t="shared" si="239"/>
        <v>191.43339768339769</v>
      </c>
      <c r="R1016" s="13">
        <f t="shared" si="239"/>
        <v>236.23926185173403</v>
      </c>
      <c r="S1016" s="12">
        <f t="shared" si="220"/>
        <v>4.5182146435525643E-2</v>
      </c>
      <c r="T1016" s="12">
        <f t="shared" si="221"/>
        <v>0.10002842460519741</v>
      </c>
      <c r="U1016" s="13">
        <f t="shared" si="240"/>
        <v>221.38927097661622</v>
      </c>
      <c r="V1016" s="13">
        <f t="shared" si="240"/>
        <v>260.52550231839263</v>
      </c>
      <c r="W1016" s="12">
        <f t="shared" si="222"/>
        <v>4.6916362410909671E-2</v>
      </c>
      <c r="X1016" s="12">
        <f t="shared" si="223"/>
        <v>9.4872654518914107E-2</v>
      </c>
      <c r="Y1016" s="13">
        <f t="shared" si="210"/>
        <v>202.21656079810003</v>
      </c>
      <c r="Z1016" s="13"/>
      <c r="AA1016" s="12">
        <f t="shared" si="224"/>
        <v>6.7787510173262691E-2</v>
      </c>
      <c r="AB1016" s="12">
        <f t="shared" si="225"/>
        <v>0.12539426717073804</v>
      </c>
      <c r="AC1016" s="13">
        <f t="shared" si="211"/>
        <v>184.98137319136572</v>
      </c>
      <c r="AD1016" s="13"/>
    </row>
    <row r="1017" spans="1:30" x14ac:dyDescent="0.2">
      <c r="A1017" s="2" t="s">
        <v>997</v>
      </c>
      <c r="B1017" s="2" t="s">
        <v>998</v>
      </c>
      <c r="C1017" s="12">
        <f t="shared" si="212"/>
        <v>2.6364729748088268E-2</v>
      </c>
      <c r="D1017" s="12">
        <f t="shared" si="213"/>
        <v>4.5987136164660623E-2</v>
      </c>
      <c r="E1017" s="13">
        <f t="shared" si="236"/>
        <v>174.42673072723304</v>
      </c>
      <c r="F1017" s="13">
        <f t="shared" si="236"/>
        <v>207.76978417266187</v>
      </c>
      <c r="G1017" s="12">
        <f t="shared" si="214"/>
        <v>3.1892774008631761E-2</v>
      </c>
      <c r="H1017" s="12">
        <f t="shared" si="215"/>
        <v>6.0745030995735257E-2</v>
      </c>
      <c r="I1017" s="13">
        <f t="shared" si="237"/>
        <v>190.46643913538111</v>
      </c>
      <c r="J1017" s="13">
        <f t="shared" si="237"/>
        <v>237.63978811065334</v>
      </c>
      <c r="K1017" s="12">
        <f t="shared" si="216"/>
        <v>2.1742732439247941E-2</v>
      </c>
      <c r="L1017" s="12">
        <f t="shared" si="217"/>
        <v>3.9909439543215561E-2</v>
      </c>
      <c r="M1017" s="13">
        <f t="shared" si="238"/>
        <v>183.55300859598853</v>
      </c>
      <c r="N1017" s="13">
        <f t="shared" si="238"/>
        <v>232.24142378127416</v>
      </c>
      <c r="O1017" s="12">
        <f t="shared" si="218"/>
        <v>1.1630010596231876E-2</v>
      </c>
      <c r="P1017" s="12">
        <f t="shared" si="219"/>
        <v>2.2662243138169016E-2</v>
      </c>
      <c r="Q1017" s="13">
        <f t="shared" si="239"/>
        <v>194.8600386100386</v>
      </c>
      <c r="R1017" s="13">
        <f t="shared" si="239"/>
        <v>259.94272987591472</v>
      </c>
      <c r="S1017" s="12">
        <f t="shared" si="220"/>
        <v>1.8243000548235251E-2</v>
      </c>
      <c r="T1017" s="12">
        <f t="shared" si="221"/>
        <v>3.1927342087397503E-2</v>
      </c>
      <c r="U1017" s="13">
        <f t="shared" si="240"/>
        <v>175.01146263182025</v>
      </c>
      <c r="V1017" s="13">
        <f t="shared" si="240"/>
        <v>205.87326120556412</v>
      </c>
      <c r="W1017" s="12">
        <f t="shared" si="222"/>
        <v>2.1017960381500916E-2</v>
      </c>
      <c r="X1017" s="12">
        <f t="shared" si="223"/>
        <v>3.8407154553756748E-2</v>
      </c>
      <c r="Y1017" s="13">
        <f t="shared" si="210"/>
        <v>182.73492697017849</v>
      </c>
      <c r="Z1017" s="13"/>
      <c r="AA1017" s="12">
        <f t="shared" si="224"/>
        <v>2.7833087955395054E-2</v>
      </c>
      <c r="AB1017" s="12">
        <f t="shared" si="225"/>
        <v>4.8200751766533365E-2</v>
      </c>
      <c r="AC1017" s="13">
        <f t="shared" si="211"/>
        <v>173.17788038387712</v>
      </c>
      <c r="AD1017" s="13"/>
    </row>
    <row r="1018" spans="1:30" x14ac:dyDescent="0.2">
      <c r="A1018" s="2" t="s">
        <v>999</v>
      </c>
      <c r="B1018" s="2" t="s">
        <v>1000</v>
      </c>
      <c r="C1018" s="12">
        <f t="shared" si="212"/>
        <v>4.1085996605972785E-2</v>
      </c>
      <c r="D1018" s="12">
        <f t="shared" si="213"/>
        <v>6.5671196584213748E-2</v>
      </c>
      <c r="E1018" s="13">
        <f t="shared" si="236"/>
        <v>159.83839266215332</v>
      </c>
      <c r="F1018" s="13">
        <f t="shared" si="236"/>
        <v>187.02158273381295</v>
      </c>
      <c r="G1018" s="12">
        <f t="shared" si="214"/>
        <v>5.1773983780246363E-2</v>
      </c>
      <c r="H1018" s="12">
        <f t="shared" si="215"/>
        <v>8.7432652472579864E-2</v>
      </c>
      <c r="I1018" s="13">
        <f t="shared" si="237"/>
        <v>168.87372013651878</v>
      </c>
      <c r="J1018" s="13">
        <f t="shared" si="237"/>
        <v>207.1806945261919</v>
      </c>
      <c r="K1018" s="12">
        <f t="shared" si="216"/>
        <v>4.166774448164557E-2</v>
      </c>
      <c r="L1018" s="12">
        <f t="shared" si="217"/>
        <v>7.2868806252046836E-2</v>
      </c>
      <c r="M1018" s="13">
        <f t="shared" si="238"/>
        <v>174.88061127029607</v>
      </c>
      <c r="N1018" s="13">
        <f t="shared" si="238"/>
        <v>216.55919525406242</v>
      </c>
      <c r="O1018" s="12">
        <f t="shared" si="218"/>
        <v>1.8091127594138477E-2</v>
      </c>
      <c r="P1018" s="12">
        <f t="shared" si="219"/>
        <v>2.6839829258871458E-2</v>
      </c>
      <c r="Q1018" s="13">
        <f t="shared" si="239"/>
        <v>148.35907335907336</v>
      </c>
      <c r="R1018" s="13">
        <f t="shared" si="239"/>
        <v>182.27807826916958</v>
      </c>
      <c r="S1018" s="12">
        <f t="shared" si="220"/>
        <v>3.762028092330378E-2</v>
      </c>
      <c r="T1018" s="12">
        <f t="shared" si="221"/>
        <v>5.8974663217228614E-2</v>
      </c>
      <c r="U1018" s="13">
        <f t="shared" si="240"/>
        <v>156.7629527739569</v>
      </c>
      <c r="V1018" s="13">
        <f t="shared" si="240"/>
        <v>174.0340030911901</v>
      </c>
      <c r="W1018" s="12">
        <f t="shared" si="222"/>
        <v>4.0361608664814475E-2</v>
      </c>
      <c r="X1018" s="12">
        <f t="shared" si="223"/>
        <v>6.8165251323041159E-2</v>
      </c>
      <c r="Y1018" s="13">
        <f t="shared" ref="Y1018:Y1081" si="241">IF(AND(Y196&lt;&gt;"*",Y196&lt;&gt;"x",Y196&lt;&gt;" ",Y196&lt;&gt;"#"),Y196/Y$3*100," ")</f>
        <v>168.88635903767812</v>
      </c>
      <c r="Z1018" s="13"/>
      <c r="AA1018" s="12">
        <f t="shared" si="224"/>
        <v>4.1284931870568413E-2</v>
      </c>
      <c r="AB1018" s="12">
        <f t="shared" si="225"/>
        <v>6.4942846732566187E-2</v>
      </c>
      <c r="AC1018" s="13">
        <f t="shared" ref="AC1018:AC1081" si="242">IF(AND(AC196&lt;&gt;"*",AC196&lt;&gt;"x",AC196&lt;&gt;" ",AC196&lt;&gt;"#"),AC196/AC$3*100," ")</f>
        <v>157.30399395151537</v>
      </c>
      <c r="AD1018" s="13"/>
    </row>
    <row r="1019" spans="1:30" x14ac:dyDescent="0.2">
      <c r="A1019" s="2" t="s">
        <v>1001</v>
      </c>
      <c r="B1019" s="2" t="s">
        <v>1002</v>
      </c>
      <c r="C1019" s="12">
        <f t="shared" ref="C1019:C1082" si="243">IF(AND(C197&lt;&gt;"**",C197&lt;&gt;"x",C197&lt;&gt;" "),C197/C$3*100," ")</f>
        <v>5.595309457454541E-3</v>
      </c>
      <c r="D1019" s="12">
        <f t="shared" ref="D1019:D1082" si="244">IF(D197&lt;&gt;" ",D197/D$3*100," ")</f>
        <v>9.6253008509214703E-3</v>
      </c>
      <c r="E1019" s="13">
        <f t="shared" si="236"/>
        <v>172.02445948897139</v>
      </c>
      <c r="F1019" s="13">
        <f t="shared" si="236"/>
        <v>206.07194244604315</v>
      </c>
      <c r="G1019" s="12" t="str">
        <f t="shared" ref="G1019:G1082" si="245">IF(AND(G197&lt;&gt;"**",G197&lt;&gt;"x",G197&lt;&gt;" "),G197/G$3*100," ")</f>
        <v xml:space="preserve"> </v>
      </c>
      <c r="H1019" s="12" t="str">
        <f t="shared" ref="H1019:H1082" si="246">IF(H197&lt;&gt;" ",H197/H$3*100," ")</f>
        <v xml:space="preserve"> </v>
      </c>
      <c r="I1019" s="13">
        <f t="shared" si="237"/>
        <v>174.31171786120592</v>
      </c>
      <c r="J1019" s="13">
        <f t="shared" si="237"/>
        <v>216.27427898763978</v>
      </c>
      <c r="K1019" s="12">
        <f t="shared" ref="K1019:K1082" si="247">IF(AND(K197&lt;&gt;"**",K197&lt;&gt;"x",K197&lt;&gt;" "),K197/K$3*100," ")</f>
        <v>3.0761422100543706E-3</v>
      </c>
      <c r="L1019" s="12">
        <f t="shared" ref="L1019:L1082" si="248">IF(L197&lt;&gt;" ",L197/L$3*100," ")</f>
        <v>4.5921779124307371E-3</v>
      </c>
      <c r="M1019" s="13">
        <f t="shared" si="238"/>
        <v>149.28366762177649</v>
      </c>
      <c r="N1019" s="13">
        <f t="shared" si="238"/>
        <v>183.44080474593758</v>
      </c>
      <c r="O1019" s="12" t="str">
        <f t="shared" ref="O1019:O1082" si="249">IF(AND(O197&lt;&gt;"**",O197&lt;&gt;"x",O197&lt;&gt;" "),O197/O$3*100," ")</f>
        <v xml:space="preserve"> </v>
      </c>
      <c r="P1019" s="12" t="str">
        <f t="shared" ref="P1019:P1082" si="250">IF(P197&lt;&gt;" ",P197/P$3*100," ")</f>
        <v xml:space="preserve"> </v>
      </c>
      <c r="Q1019" s="13" t="str">
        <f t="shared" si="239"/>
        <v xml:space="preserve"> </v>
      </c>
      <c r="R1019" s="13" t="str">
        <f t="shared" si="239"/>
        <v xml:space="preserve"> </v>
      </c>
      <c r="S1019" s="12">
        <f t="shared" ref="S1019:S1082" si="251">IF(AND(S197&lt;&gt;"**",S197&lt;&gt;"x",S197&lt;&gt;" "),S197/S$3*100," ")</f>
        <v>7.1837722366107724E-3</v>
      </c>
      <c r="T1019" s="12">
        <f t="shared" ref="T1019:T1082" si="252">IF(T197&lt;&gt;" ",T197/T$3*100," ")</f>
        <v>1.3086257265499586E-2</v>
      </c>
      <c r="U1019" s="13">
        <f t="shared" si="240"/>
        <v>182.16414488766623</v>
      </c>
      <c r="V1019" s="13">
        <f t="shared" si="240"/>
        <v>219.07264296754252</v>
      </c>
      <c r="W1019" s="12" t="str">
        <f t="shared" ref="W1019:W1082" si="253">IF(AND(W197&lt;&gt;"**",W197&lt;&gt;"x",W197&lt;&gt;" "),W197/W$3*100," ")</f>
        <v xml:space="preserve"> </v>
      </c>
      <c r="X1019" s="12" t="str">
        <f t="shared" ref="X1019:X1082" si="254">IF(X197&lt;&gt;" ",X197/X$3*100," ")</f>
        <v xml:space="preserve"> </v>
      </c>
      <c r="Y1019" s="13" t="str">
        <f t="shared" si="241"/>
        <v xml:space="preserve"> </v>
      </c>
      <c r="Z1019" s="13"/>
      <c r="AA1019" s="12" t="str">
        <f t="shared" ref="AA1019:AA1082" si="255">IF(AND(AA197&lt;&gt;"**",AA197&lt;&gt;"x",AA197&lt;&gt;" "),AA197/AA$3*100," ")</f>
        <v xml:space="preserve"> </v>
      </c>
      <c r="AB1019" s="12" t="str">
        <f t="shared" ref="AB1019:AB1082" si="256">IF(AB197&lt;&gt;" ",AB197/AB$3*100," ")</f>
        <v xml:space="preserve"> </v>
      </c>
      <c r="AC1019" s="13" t="str">
        <f t="shared" si="242"/>
        <v xml:space="preserve"> </v>
      </c>
      <c r="AD1019" s="13"/>
    </row>
    <row r="1020" spans="1:30" x14ac:dyDescent="0.2">
      <c r="A1020" s="2" t="s">
        <v>1003</v>
      </c>
      <c r="B1020" s="2" t="s">
        <v>1004</v>
      </c>
      <c r="C1020" s="12">
        <f t="shared" si="243"/>
        <v>2.6073067526712037E-2</v>
      </c>
      <c r="D1020" s="12">
        <f t="shared" si="244"/>
        <v>5.6997467993532974E-2</v>
      </c>
      <c r="E1020" s="13">
        <f t="shared" si="236"/>
        <v>218.60668268180828</v>
      </c>
      <c r="F1020" s="13">
        <f t="shared" si="236"/>
        <v>266.67625899280574</v>
      </c>
      <c r="G1020" s="12">
        <f t="shared" si="245"/>
        <v>1.9052826031130662E-2</v>
      </c>
      <c r="H1020" s="12">
        <f t="shared" si="246"/>
        <v>4.5028829120672173E-2</v>
      </c>
      <c r="I1020" s="13">
        <f t="shared" si="237"/>
        <v>236.3367463026166</v>
      </c>
      <c r="J1020" s="13">
        <f t="shared" si="237"/>
        <v>289.14067098293111</v>
      </c>
      <c r="K1020" s="12">
        <f t="shared" si="247"/>
        <v>1.7408168415989508E-2</v>
      </c>
      <c r="L1020" s="12">
        <f t="shared" si="248"/>
        <v>3.8407706820377994E-2</v>
      </c>
      <c r="M1020" s="13">
        <f t="shared" si="238"/>
        <v>220.63037249283667</v>
      </c>
      <c r="N1020" s="13">
        <f t="shared" si="238"/>
        <v>287.20660304359041</v>
      </c>
      <c r="O1020" s="12" t="str">
        <f t="shared" si="249"/>
        <v xml:space="preserve"> </v>
      </c>
      <c r="P1020" s="12" t="str">
        <f t="shared" si="250"/>
        <v xml:space="preserve"> </v>
      </c>
      <c r="Q1020" s="13" t="str">
        <f t="shared" si="239"/>
        <v xml:space="preserve"> </v>
      </c>
      <c r="R1020" s="13" t="str">
        <f t="shared" si="239"/>
        <v xml:space="preserve"> </v>
      </c>
      <c r="S1020" s="12">
        <f t="shared" si="251"/>
        <v>3.0625555324498555E-2</v>
      </c>
      <c r="T1020" s="12">
        <f t="shared" si="252"/>
        <v>7.5875831359893606E-2</v>
      </c>
      <c r="U1020" s="13">
        <f t="shared" si="240"/>
        <v>247.75332416322789</v>
      </c>
      <c r="V1020" s="13">
        <f t="shared" si="240"/>
        <v>307.60432766615151</v>
      </c>
      <c r="W1020" s="12" t="str">
        <f t="shared" si="253"/>
        <v xml:space="preserve"> </v>
      </c>
      <c r="X1020" s="12" t="str">
        <f t="shared" si="254"/>
        <v xml:space="preserve"> </v>
      </c>
      <c r="Y1020" s="13" t="str">
        <f t="shared" si="241"/>
        <v xml:space="preserve"> </v>
      </c>
      <c r="Z1020" s="13"/>
      <c r="AA1020" s="12" t="str">
        <f t="shared" si="255"/>
        <v xml:space="preserve"> </v>
      </c>
      <c r="AB1020" s="12" t="str">
        <f t="shared" si="256"/>
        <v xml:space="preserve"> </v>
      </c>
      <c r="AC1020" s="13" t="str">
        <f t="shared" si="242"/>
        <v xml:space="preserve"> </v>
      </c>
      <c r="AD1020" s="13"/>
    </row>
    <row r="1021" spans="1:30" x14ac:dyDescent="0.2">
      <c r="A1021" s="2" t="s">
        <v>1005</v>
      </c>
      <c r="B1021" s="2" t="s">
        <v>1006</v>
      </c>
      <c r="C1021" s="12">
        <f t="shared" si="243"/>
        <v>8.059087695922177E-3</v>
      </c>
      <c r="D1021" s="12">
        <f t="shared" si="244"/>
        <v>1.4782327485924956E-2</v>
      </c>
      <c r="E1021" s="13">
        <f t="shared" si="236"/>
        <v>183.42432845599475</v>
      </c>
      <c r="F1021" s="13">
        <f t="shared" si="236"/>
        <v>231.62589928057554</v>
      </c>
      <c r="G1021" s="12">
        <f t="shared" si="245"/>
        <v>2.8993430916937962E-3</v>
      </c>
      <c r="H1021" s="12">
        <f t="shared" si="246"/>
        <v>4.4120151529574757E-3</v>
      </c>
      <c r="I1021" s="13">
        <f t="shared" si="237"/>
        <v>152.17292377701935</v>
      </c>
      <c r="J1021" s="13">
        <f t="shared" si="237"/>
        <v>163.86109476162449</v>
      </c>
      <c r="K1021" s="12">
        <f t="shared" si="247"/>
        <v>1.9575450427618724E-3</v>
      </c>
      <c r="L1021" s="12">
        <f t="shared" si="248"/>
        <v>2.5614486232891738E-3</v>
      </c>
      <c r="M1021" s="13">
        <f t="shared" si="238"/>
        <v>130.85004775549186</v>
      </c>
      <c r="N1021" s="13">
        <f t="shared" si="238"/>
        <v>163.14160433324736</v>
      </c>
      <c r="O1021" s="12" t="str">
        <f t="shared" si="249"/>
        <v xml:space="preserve"> </v>
      </c>
      <c r="P1021" s="12" t="str">
        <f t="shared" si="250"/>
        <v xml:space="preserve"> </v>
      </c>
      <c r="Q1021" s="13" t="str">
        <f t="shared" si="239"/>
        <v xml:space="preserve"> </v>
      </c>
      <c r="R1021" s="13" t="str">
        <f t="shared" si="239"/>
        <v xml:space="preserve"> </v>
      </c>
      <c r="S1021" s="12">
        <f t="shared" si="251"/>
        <v>1.6163487532374239E-2</v>
      </c>
      <c r="T1021" s="12">
        <f t="shared" si="252"/>
        <v>3.5295098291119813E-2</v>
      </c>
      <c r="U1021" s="13">
        <f t="shared" si="240"/>
        <v>218.36313617606601</v>
      </c>
      <c r="V1021" s="13">
        <f t="shared" si="240"/>
        <v>282.19474497681608</v>
      </c>
      <c r="W1021" s="12" t="str">
        <f t="shared" si="253"/>
        <v xml:space="preserve"> </v>
      </c>
      <c r="X1021" s="12" t="str">
        <f t="shared" si="254"/>
        <v xml:space="preserve"> </v>
      </c>
      <c r="Y1021" s="13" t="str">
        <f t="shared" si="241"/>
        <v xml:space="preserve"> </v>
      </c>
      <c r="Z1021" s="13"/>
      <c r="AA1021" s="12" t="str">
        <f t="shared" si="255"/>
        <v xml:space="preserve"> </v>
      </c>
      <c r="AB1021" s="12" t="str">
        <f t="shared" si="256"/>
        <v xml:space="preserve"> </v>
      </c>
      <c r="AC1021" s="13" t="str">
        <f t="shared" si="242"/>
        <v xml:space="preserve"> </v>
      </c>
      <c r="AD1021" s="13"/>
    </row>
    <row r="1022" spans="1:30" x14ac:dyDescent="0.2">
      <c r="A1022" s="2" t="s">
        <v>1007</v>
      </c>
      <c r="B1022" s="2" t="s">
        <v>1008</v>
      </c>
      <c r="C1022" s="12">
        <f t="shared" si="243"/>
        <v>3.8407309362280553E-2</v>
      </c>
      <c r="D1022" s="12">
        <f t="shared" si="244"/>
        <v>7.3023375258356532E-2</v>
      </c>
      <c r="E1022" s="13">
        <f t="shared" si="236"/>
        <v>190.12884909368856</v>
      </c>
      <c r="F1022" s="13">
        <f t="shared" si="236"/>
        <v>213.46762589928056</v>
      </c>
      <c r="G1022" s="12">
        <f t="shared" si="245"/>
        <v>4.4732721986132852E-2</v>
      </c>
      <c r="H1022" s="12">
        <f t="shared" si="246"/>
        <v>9.1134651345582171E-2</v>
      </c>
      <c r="I1022" s="13">
        <f t="shared" si="237"/>
        <v>203.73151308304892</v>
      </c>
      <c r="J1022" s="13">
        <f t="shared" si="237"/>
        <v>239.37610359034727</v>
      </c>
      <c r="K1022" s="12">
        <f t="shared" si="247"/>
        <v>2.3770189804965591E-2</v>
      </c>
      <c r="L1022" s="12">
        <f t="shared" si="248"/>
        <v>4.5942078404325092E-2</v>
      </c>
      <c r="M1022" s="13">
        <f t="shared" si="238"/>
        <v>193.27602674307545</v>
      </c>
      <c r="N1022" s="13">
        <f t="shared" si="238"/>
        <v>232.6541140056745</v>
      </c>
      <c r="O1022" s="12">
        <f t="shared" si="249"/>
        <v>1.9383350993719795E-2</v>
      </c>
      <c r="P1022" s="12">
        <f t="shared" si="250"/>
        <v>3.3948928936394375E-2</v>
      </c>
      <c r="Q1022" s="13">
        <f t="shared" si="239"/>
        <v>175.14478764478764</v>
      </c>
      <c r="R1022" s="13">
        <f t="shared" si="239"/>
        <v>205.249761374483</v>
      </c>
      <c r="S1022" s="12">
        <f t="shared" si="251"/>
        <v>4.3102633419664631E-2</v>
      </c>
      <c r="T1022" s="12">
        <f t="shared" si="252"/>
        <v>0.10193644345650169</v>
      </c>
      <c r="U1022" s="13">
        <f t="shared" si="240"/>
        <v>236.49701971572674</v>
      </c>
      <c r="V1022" s="13">
        <f t="shared" si="240"/>
        <v>243.1839258114374</v>
      </c>
      <c r="W1022" s="12">
        <f t="shared" si="253"/>
        <v>3.2738145068812445E-2</v>
      </c>
      <c r="X1022" s="12">
        <f t="shared" si="254"/>
        <v>6.8375804576648158E-2</v>
      </c>
      <c r="Y1022" s="13">
        <f t="shared" si="241"/>
        <v>208.85668516933004</v>
      </c>
      <c r="Z1022" s="13"/>
      <c r="AA1022" s="12">
        <f t="shared" si="255"/>
        <v>3.996420537707867E-2</v>
      </c>
      <c r="AB1022" s="12">
        <f t="shared" si="256"/>
        <v>7.438062590881149E-2</v>
      </c>
      <c r="AC1022" s="13">
        <f t="shared" si="242"/>
        <v>186.11811546607717</v>
      </c>
      <c r="AD1022" s="13"/>
    </row>
    <row r="1023" spans="1:30" x14ac:dyDescent="0.2">
      <c r="A1023" s="2" t="s">
        <v>1009</v>
      </c>
      <c r="B1023" s="2" t="s">
        <v>1029</v>
      </c>
      <c r="C1023" s="12">
        <f t="shared" si="243"/>
        <v>1.9111550821758309E-3</v>
      </c>
      <c r="D1023" s="12">
        <f t="shared" si="244"/>
        <v>3.423300717188505E-3</v>
      </c>
      <c r="E1023" s="13">
        <f t="shared" si="236"/>
        <v>179.12207905656257</v>
      </c>
      <c r="F1023" s="13">
        <f t="shared" si="236"/>
        <v>235.76978417266184</v>
      </c>
      <c r="G1023" s="12">
        <f t="shared" si="245"/>
        <v>6.6270699238715342E-3</v>
      </c>
      <c r="H1023" s="12">
        <f t="shared" si="246"/>
        <v>1.2307200163512961E-2</v>
      </c>
      <c r="I1023" s="13">
        <f t="shared" si="237"/>
        <v>185.71103526734927</v>
      </c>
      <c r="J1023" s="13">
        <f t="shared" si="237"/>
        <v>239.55267804590937</v>
      </c>
      <c r="K1023" s="12">
        <f t="shared" si="247"/>
        <v>5.5929858364624923E-4</v>
      </c>
      <c r="L1023" s="12">
        <f t="shared" si="248"/>
        <v>7.7062477246234878E-4</v>
      </c>
      <c r="M1023" s="13">
        <f t="shared" si="238"/>
        <v>137.78414517669532</v>
      </c>
      <c r="N1023" s="13">
        <f t="shared" si="238"/>
        <v>201.05751870002578</v>
      </c>
      <c r="O1023" s="12" t="str">
        <f t="shared" si="249"/>
        <v xml:space="preserve"> </v>
      </c>
      <c r="P1023" s="12" t="str">
        <f t="shared" si="250"/>
        <v xml:space="preserve"> </v>
      </c>
      <c r="Q1023" s="13" t="str">
        <f t="shared" si="239"/>
        <v xml:space="preserve"> </v>
      </c>
      <c r="R1023" s="13" t="str">
        <f t="shared" si="239"/>
        <v xml:space="preserve"> </v>
      </c>
      <c r="S1023" s="12">
        <f t="shared" si="251"/>
        <v>4.7261659451386655E-4</v>
      </c>
      <c r="T1023" s="12">
        <f t="shared" si="252"/>
        <v>1.2080868933584622E-3</v>
      </c>
      <c r="U1023" s="13">
        <f t="shared" si="240"/>
        <v>255.61668959193028</v>
      </c>
      <c r="V1023" s="13">
        <f t="shared" si="240"/>
        <v>350.29366306027822</v>
      </c>
      <c r="W1023" s="12" t="str">
        <f t="shared" si="253"/>
        <v xml:space="preserve"> </v>
      </c>
      <c r="X1023" s="12" t="str">
        <f t="shared" si="254"/>
        <v xml:space="preserve"> </v>
      </c>
      <c r="Y1023" s="13" t="str">
        <f t="shared" si="241"/>
        <v xml:space="preserve"> </v>
      </c>
      <c r="Z1023" s="13"/>
      <c r="AA1023" s="12" t="str">
        <f t="shared" si="255"/>
        <v xml:space="preserve"> </v>
      </c>
      <c r="AB1023" s="12" t="str">
        <f t="shared" si="256"/>
        <v xml:space="preserve"> </v>
      </c>
      <c r="AC1023" s="13" t="str">
        <f t="shared" si="242"/>
        <v xml:space="preserve"> </v>
      </c>
      <c r="AD1023" s="13"/>
    </row>
    <row r="1024" spans="1:30" x14ac:dyDescent="0.2">
      <c r="A1024" s="2" t="s">
        <v>1030</v>
      </c>
      <c r="B1024" s="2" t="s">
        <v>1031</v>
      </c>
      <c r="C1024" s="12">
        <f t="shared" si="243"/>
        <v>8.3891265253742305E-3</v>
      </c>
      <c r="D1024" s="12">
        <f t="shared" si="244"/>
        <v>1.6842376096913147E-2</v>
      </c>
      <c r="E1024" s="13">
        <f t="shared" si="236"/>
        <v>200.76435903035596</v>
      </c>
      <c r="F1024" s="13">
        <f t="shared" si="236"/>
        <v>236.48920863309351</v>
      </c>
      <c r="G1024" s="12" t="str">
        <f t="shared" si="245"/>
        <v xml:space="preserve"> </v>
      </c>
      <c r="H1024" s="12" t="str">
        <f t="shared" si="246"/>
        <v xml:space="preserve"> </v>
      </c>
      <c r="I1024" s="13">
        <f t="shared" si="237"/>
        <v>210.30716723549489</v>
      </c>
      <c r="J1024" s="13">
        <f t="shared" si="237"/>
        <v>272.30723955267803</v>
      </c>
      <c r="K1024" s="12">
        <f t="shared" si="247"/>
        <v>1.3702815299333105E-2</v>
      </c>
      <c r="L1024" s="12">
        <f t="shared" si="248"/>
        <v>2.9821618854881011E-2</v>
      </c>
      <c r="M1024" s="13">
        <f t="shared" si="238"/>
        <v>217.63132760267433</v>
      </c>
      <c r="N1024" s="13">
        <f t="shared" si="238"/>
        <v>271.00851173587824</v>
      </c>
      <c r="O1024" s="12" t="str">
        <f t="shared" si="249"/>
        <v xml:space="preserve"> </v>
      </c>
      <c r="P1024" s="12" t="str">
        <f t="shared" si="250"/>
        <v xml:space="preserve"> </v>
      </c>
      <c r="Q1024" s="13" t="str">
        <f t="shared" si="239"/>
        <v xml:space="preserve"> </v>
      </c>
      <c r="R1024" s="13" t="str">
        <f t="shared" si="239"/>
        <v xml:space="preserve"> </v>
      </c>
      <c r="S1024" s="12">
        <f t="shared" si="251"/>
        <v>7.939958787832959E-3</v>
      </c>
      <c r="T1024" s="12">
        <f t="shared" si="252"/>
        <v>1.6036459633381104E-2</v>
      </c>
      <c r="U1024" s="13">
        <f t="shared" si="240"/>
        <v>201.97157267308575</v>
      </c>
      <c r="V1024" s="13">
        <f t="shared" si="240"/>
        <v>245.0695517774343</v>
      </c>
      <c r="W1024" s="12" t="str">
        <f t="shared" si="253"/>
        <v xml:space="preserve"> </v>
      </c>
      <c r="X1024" s="12" t="str">
        <f t="shared" si="254"/>
        <v xml:space="preserve"> </v>
      </c>
      <c r="Y1024" s="13" t="str">
        <f t="shared" si="241"/>
        <v xml:space="preserve"> </v>
      </c>
      <c r="Z1024" s="13"/>
      <c r="AA1024" s="12" t="str">
        <f t="shared" si="255"/>
        <v xml:space="preserve"> </v>
      </c>
      <c r="AB1024" s="12" t="str">
        <f t="shared" si="256"/>
        <v xml:space="preserve"> </v>
      </c>
      <c r="AC1024" s="13" t="str">
        <f t="shared" si="242"/>
        <v xml:space="preserve"> </v>
      </c>
      <c r="AD1024" s="13"/>
    </row>
    <row r="1025" spans="1:30" x14ac:dyDescent="0.2">
      <c r="A1025" s="2" t="s">
        <v>1032</v>
      </c>
      <c r="B1025" s="2" t="s">
        <v>1033</v>
      </c>
      <c r="C1025" s="12">
        <f t="shared" si="243"/>
        <v>1.5680682059780012E-2</v>
      </c>
      <c r="D1025" s="12">
        <f t="shared" si="244"/>
        <v>2.7895792980774829E-2</v>
      </c>
      <c r="E1025" s="13">
        <f t="shared" si="236"/>
        <v>177.899104607993</v>
      </c>
      <c r="F1025" s="13">
        <f t="shared" si="236"/>
        <v>204.71942446043164</v>
      </c>
      <c r="G1025" s="12">
        <f t="shared" si="245"/>
        <v>1.5325099198952924E-2</v>
      </c>
      <c r="H1025" s="12">
        <f t="shared" si="246"/>
        <v>2.756076998146164E-2</v>
      </c>
      <c r="I1025" s="13">
        <f t="shared" si="237"/>
        <v>179.84072810011375</v>
      </c>
      <c r="J1025" s="13">
        <f t="shared" si="237"/>
        <v>213.62566215420836</v>
      </c>
      <c r="K1025" s="12">
        <f t="shared" si="247"/>
        <v>1.0416936120411393E-2</v>
      </c>
      <c r="L1025" s="12">
        <f t="shared" si="248"/>
        <v>1.9934453878563768E-2</v>
      </c>
      <c r="M1025" s="13">
        <f t="shared" si="238"/>
        <v>191.3658070678128</v>
      </c>
      <c r="N1025" s="13">
        <f t="shared" si="238"/>
        <v>231.72556100077378</v>
      </c>
      <c r="O1025" s="12">
        <f t="shared" si="249"/>
        <v>1.0337787196650558E-2</v>
      </c>
      <c r="P1025" s="12" t="str">
        <f t="shared" si="250"/>
        <v xml:space="preserve"> </v>
      </c>
      <c r="Q1025" s="13" t="str">
        <f t="shared" si="239"/>
        <v xml:space="preserve"> </v>
      </c>
      <c r="R1025" s="13" t="str">
        <f t="shared" si="239"/>
        <v xml:space="preserve"> </v>
      </c>
      <c r="S1025" s="12">
        <f t="shared" si="251"/>
        <v>1.1815414862846664E-2</v>
      </c>
      <c r="T1025" s="12">
        <f t="shared" si="252"/>
        <v>2.2636731317929749E-2</v>
      </c>
      <c r="U1025" s="13">
        <f t="shared" si="240"/>
        <v>191.58642824392479</v>
      </c>
      <c r="V1025" s="13">
        <f t="shared" si="240"/>
        <v>213.19938176197834</v>
      </c>
      <c r="W1025" s="12">
        <f t="shared" si="253"/>
        <v>1.136394807067592E-2</v>
      </c>
      <c r="X1025" s="12" t="str">
        <f t="shared" si="254"/>
        <v xml:space="preserve"> </v>
      </c>
      <c r="Y1025" s="13" t="str">
        <f t="shared" si="241"/>
        <v xml:space="preserve"> </v>
      </c>
      <c r="Z1025" s="13"/>
      <c r="AA1025" s="12">
        <f t="shared" si="255"/>
        <v>1.686616647982463E-2</v>
      </c>
      <c r="AB1025" s="12" t="str">
        <f t="shared" si="256"/>
        <v xml:space="preserve"> </v>
      </c>
      <c r="AC1025" s="13" t="str">
        <f t="shared" si="242"/>
        <v xml:space="preserve"> </v>
      </c>
      <c r="AD1025" s="13"/>
    </row>
    <row r="1026" spans="1:30" x14ac:dyDescent="0.2">
      <c r="A1026" s="2" t="s">
        <v>1034</v>
      </c>
      <c r="B1026" s="2" t="s">
        <v>1035</v>
      </c>
      <c r="C1026" s="12">
        <f t="shared" si="243"/>
        <v>3.8299854859668255E-3</v>
      </c>
      <c r="D1026" s="12">
        <f t="shared" si="244"/>
        <v>7.1999377731387709E-3</v>
      </c>
      <c r="E1026" s="13">
        <f t="shared" ref="E1026:F1045" si="257">IF(AND(E204&lt;&gt;"*",E204&lt;&gt;"x",E204&lt;&gt;" ",E204&lt;&gt;"#"),E204/E$3*100," ")</f>
        <v>187.98864380869185</v>
      </c>
      <c r="F1026" s="13">
        <f t="shared" si="257"/>
        <v>222.50359712230215</v>
      </c>
      <c r="G1026" s="12">
        <f t="shared" si="245"/>
        <v>9.1122211453233595E-3</v>
      </c>
      <c r="H1026" s="12">
        <f t="shared" si="246"/>
        <v>1.8209929082906726E-2</v>
      </c>
      <c r="I1026" s="13">
        <f t="shared" ref="I1026:J1045" si="258">IF(AND(I204&lt;&gt;"*",I204&lt;&gt;"x",I204&lt;&gt;" ",I204&lt;&gt;"#"),I204/I$3*100," ")</f>
        <v>199.84072810011378</v>
      </c>
      <c r="J1026" s="13">
        <f t="shared" si="258"/>
        <v>247.61624484991168</v>
      </c>
      <c r="K1026" s="12">
        <f t="shared" si="247"/>
        <v>1.398246459115623E-3</v>
      </c>
      <c r="L1026" s="12">
        <f t="shared" si="248"/>
        <v>2.240132388271773E-3</v>
      </c>
      <c r="M1026" s="13">
        <f t="shared" ref="M1026:N1045" si="259">IF(AND(M204&lt;&gt;"*",M204&lt;&gt;"x",M204&lt;&gt;" ",M204&lt;&gt;"#"),M204/M$3*100," ")</f>
        <v>160.21012416427888</v>
      </c>
      <c r="N1026" s="13">
        <f t="shared" si="259"/>
        <v>200.92855300490072</v>
      </c>
      <c r="O1026" s="12" t="str">
        <f t="shared" si="249"/>
        <v xml:space="preserve"> </v>
      </c>
      <c r="P1026" s="12" t="str">
        <f t="shared" si="250"/>
        <v xml:space="preserve"> </v>
      </c>
      <c r="Q1026" s="13" t="str">
        <f t="shared" ref="Q1026:R1045" si="260">IF(AND(Q204&lt;&gt;"*",Q204&lt;&gt;"x",Q204&lt;&gt;" ",Q204&lt;&gt;"#"),Q204/Q$3*100," ")</f>
        <v xml:space="preserve"> </v>
      </c>
      <c r="R1026" s="13" t="str">
        <f t="shared" si="260"/>
        <v xml:space="preserve"> </v>
      </c>
      <c r="S1026" s="12">
        <f t="shared" si="251"/>
        <v>1.0397565079305064E-3</v>
      </c>
      <c r="T1026" s="12">
        <f t="shared" si="252"/>
        <v>1.4957524271581677E-3</v>
      </c>
      <c r="U1026" s="13">
        <f t="shared" ref="U1026:V1045" si="261">IF(AND(U204&lt;&gt;"*",U204&lt;&gt;"x",U204&lt;&gt;" ",U204&lt;&gt;"#"),U204/U$3*100," ")</f>
        <v>143.85602934433746</v>
      </c>
      <c r="V1026" s="13">
        <f t="shared" si="261"/>
        <v>183.77125193199382</v>
      </c>
      <c r="W1026" s="12" t="str">
        <f t="shared" si="253"/>
        <v xml:space="preserve"> </v>
      </c>
      <c r="X1026" s="12" t="str">
        <f t="shared" si="254"/>
        <v xml:space="preserve"> </v>
      </c>
      <c r="Y1026" s="13" t="str">
        <f t="shared" si="241"/>
        <v xml:space="preserve"> </v>
      </c>
      <c r="Z1026" s="13"/>
      <c r="AA1026" s="12" t="str">
        <f t="shared" si="255"/>
        <v xml:space="preserve"> </v>
      </c>
      <c r="AB1026" s="12" t="str">
        <f t="shared" si="256"/>
        <v xml:space="preserve"> </v>
      </c>
      <c r="AC1026" s="13" t="str">
        <f t="shared" si="242"/>
        <v xml:space="preserve"> </v>
      </c>
      <c r="AD1026" s="13"/>
    </row>
    <row r="1027" spans="1:30" x14ac:dyDescent="0.2">
      <c r="A1027" s="2" t="s">
        <v>1036</v>
      </c>
      <c r="B1027" s="2" t="s">
        <v>1037</v>
      </c>
      <c r="C1027" s="12">
        <f t="shared" si="243"/>
        <v>1.0622645115386948E-2</v>
      </c>
      <c r="D1027" s="12">
        <f t="shared" si="244"/>
        <v>2.0523813351349274E-2</v>
      </c>
      <c r="E1027" s="13">
        <f t="shared" si="257"/>
        <v>193.2081240445512</v>
      </c>
      <c r="F1027" s="13">
        <f t="shared" si="257"/>
        <v>226.01438848920864</v>
      </c>
      <c r="G1027" s="12">
        <f t="shared" si="245"/>
        <v>9.1122211453233595E-3</v>
      </c>
      <c r="H1027" s="12">
        <f t="shared" si="246"/>
        <v>1.9920414280834318E-2</v>
      </c>
      <c r="I1027" s="13">
        <f t="shared" si="258"/>
        <v>218.61205915813423</v>
      </c>
      <c r="J1027" s="13">
        <f t="shared" si="258"/>
        <v>263.86109476162449</v>
      </c>
      <c r="K1027" s="12">
        <f t="shared" si="247"/>
        <v>7.2009692644454592E-3</v>
      </c>
      <c r="L1027" s="12">
        <f t="shared" si="248"/>
        <v>1.596730682362615E-2</v>
      </c>
      <c r="M1027" s="13">
        <f t="shared" si="259"/>
        <v>221.738299904489</v>
      </c>
      <c r="N1027" s="13">
        <f t="shared" si="259"/>
        <v>265.69512509672427</v>
      </c>
      <c r="O1027" s="12">
        <f t="shared" si="249"/>
        <v>1.4214457395394516E-2</v>
      </c>
      <c r="P1027" s="12">
        <f t="shared" si="250"/>
        <v>2.9722073680283175E-2</v>
      </c>
      <c r="Q1027" s="13">
        <f t="shared" si="260"/>
        <v>209.09749034749035</v>
      </c>
      <c r="R1027" s="13">
        <f t="shared" si="260"/>
        <v>251.92491250397708</v>
      </c>
      <c r="S1027" s="12">
        <f t="shared" si="251"/>
        <v>8.7906686579579188E-3</v>
      </c>
      <c r="T1027" s="12">
        <f t="shared" si="252"/>
        <v>1.8322961815257541E-2</v>
      </c>
      <c r="U1027" s="13">
        <f t="shared" si="261"/>
        <v>208.43649701971572</v>
      </c>
      <c r="V1027" s="13">
        <f t="shared" si="261"/>
        <v>249.02627511591962</v>
      </c>
      <c r="W1027" s="12">
        <f t="shared" si="253"/>
        <v>8.157818520955441E-3</v>
      </c>
      <c r="X1027" s="12">
        <f t="shared" si="254"/>
        <v>1.7411660964336842E-2</v>
      </c>
      <c r="Y1027" s="13">
        <f t="shared" si="241"/>
        <v>213.43525747245474</v>
      </c>
      <c r="Z1027" s="13"/>
      <c r="AA1027" s="12">
        <f t="shared" si="255"/>
        <v>1.129954888874562E-2</v>
      </c>
      <c r="AB1027" s="12">
        <f t="shared" si="256"/>
        <v>2.14326689967754E-2</v>
      </c>
      <c r="AC1027" s="13">
        <f t="shared" si="242"/>
        <v>189.67720930985479</v>
      </c>
      <c r="AD1027" s="13"/>
    </row>
    <row r="1028" spans="1:30" x14ac:dyDescent="0.2">
      <c r="A1028" s="2" t="s">
        <v>1038</v>
      </c>
      <c r="B1028" s="2" t="s">
        <v>1039</v>
      </c>
      <c r="C1028" s="12">
        <f t="shared" si="243"/>
        <v>4.3672579990283048E-3</v>
      </c>
      <c r="D1028" s="12">
        <f t="shared" si="244"/>
        <v>7.9028389997703712E-3</v>
      </c>
      <c r="E1028" s="13">
        <f t="shared" si="257"/>
        <v>180.9565407294169</v>
      </c>
      <c r="F1028" s="13">
        <f t="shared" si="257"/>
        <v>218.76258992805754</v>
      </c>
      <c r="G1028" s="12">
        <f t="shared" si="245"/>
        <v>6.2128780536295633E-3</v>
      </c>
      <c r="H1028" s="12">
        <f t="shared" si="246"/>
        <v>1.1767007262437425E-2</v>
      </c>
      <c r="I1028" s="13">
        <f t="shared" si="258"/>
        <v>189.39704209328784</v>
      </c>
      <c r="J1028" s="13">
        <f t="shared" si="258"/>
        <v>248.11653914067099</v>
      </c>
      <c r="K1028" s="12">
        <f t="shared" si="247"/>
        <v>3.7053531166564013E-3</v>
      </c>
      <c r="L1028" s="12">
        <f t="shared" si="248"/>
        <v>6.6080566756645974E-3</v>
      </c>
      <c r="M1028" s="13">
        <f t="shared" si="259"/>
        <v>178.33810888252148</v>
      </c>
      <c r="N1028" s="13">
        <f t="shared" si="259"/>
        <v>238.25122517410369</v>
      </c>
      <c r="O1028" s="12">
        <f t="shared" si="249"/>
        <v>5.168893598325279E-3</v>
      </c>
      <c r="P1028" s="12">
        <f t="shared" si="250"/>
        <v>8.7487016647329885E-3</v>
      </c>
      <c r="Q1028" s="13">
        <f t="shared" si="260"/>
        <v>169.25675675675674</v>
      </c>
      <c r="R1028" s="13">
        <f t="shared" si="260"/>
        <v>215.08113267578744</v>
      </c>
      <c r="S1028" s="12">
        <f t="shared" si="251"/>
        <v>2.3630829725693331E-3</v>
      </c>
      <c r="T1028" s="12">
        <f t="shared" si="252"/>
        <v>4.5826040497395654E-3</v>
      </c>
      <c r="U1028" s="13">
        <f t="shared" si="261"/>
        <v>193.92480513525905</v>
      </c>
      <c r="V1028" s="13">
        <f t="shared" si="261"/>
        <v>243.86398763523957</v>
      </c>
      <c r="W1028" s="12">
        <f t="shared" si="253"/>
        <v>3.4554951813654052E-3</v>
      </c>
      <c r="X1028" s="12">
        <f t="shared" si="254"/>
        <v>6.3717647557711855E-3</v>
      </c>
      <c r="Y1028" s="13">
        <f t="shared" si="241"/>
        <v>184.39512779912039</v>
      </c>
      <c r="Z1028" s="13"/>
      <c r="AA1028" s="12">
        <f t="shared" si="255"/>
        <v>4.6176511476086002E-3</v>
      </c>
      <c r="AB1028" s="12">
        <f t="shared" si="256"/>
        <v>8.3499653924342648E-3</v>
      </c>
      <c r="AC1028" s="13">
        <f t="shared" si="242"/>
        <v>180.82711589762613</v>
      </c>
      <c r="AD1028" s="13"/>
    </row>
    <row r="1029" spans="1:30" x14ac:dyDescent="0.2">
      <c r="A1029" s="2" t="s">
        <v>1040</v>
      </c>
      <c r="B1029" s="2" t="s">
        <v>1041</v>
      </c>
      <c r="C1029" s="12">
        <f t="shared" si="243"/>
        <v>7.4527372883242239E-3</v>
      </c>
      <c r="D1029" s="12">
        <f t="shared" si="244"/>
        <v>1.2644751254201985E-2</v>
      </c>
      <c r="E1029" s="13">
        <f t="shared" si="257"/>
        <v>169.66586590958727</v>
      </c>
      <c r="F1029" s="13">
        <f t="shared" si="257"/>
        <v>193.84172661870505</v>
      </c>
      <c r="G1029" s="12">
        <f t="shared" si="245"/>
        <v>2.0709593512098542E-2</v>
      </c>
      <c r="H1029" s="12">
        <f t="shared" si="246"/>
        <v>3.1933769108416804E-2</v>
      </c>
      <c r="I1029" s="13">
        <f t="shared" si="258"/>
        <v>154.19795221843003</v>
      </c>
      <c r="J1029" s="13">
        <f t="shared" si="258"/>
        <v>178.81106533254857</v>
      </c>
      <c r="K1029" s="12">
        <f t="shared" si="247"/>
        <v>5.1735118987278061E-3</v>
      </c>
      <c r="L1029" s="12">
        <f t="shared" si="248"/>
        <v>7.8299397848367539E-3</v>
      </c>
      <c r="M1029" s="13">
        <f t="shared" si="259"/>
        <v>151.34670487106015</v>
      </c>
      <c r="N1029" s="13">
        <f t="shared" si="259"/>
        <v>183.38921846788753</v>
      </c>
      <c r="O1029" s="12" t="str">
        <f t="shared" si="249"/>
        <v xml:space="preserve"> </v>
      </c>
      <c r="P1029" s="12" t="str">
        <f t="shared" si="250"/>
        <v xml:space="preserve"> </v>
      </c>
      <c r="Q1029" s="13" t="str">
        <f t="shared" si="260"/>
        <v xml:space="preserve"> </v>
      </c>
      <c r="R1029" s="13" t="str">
        <f t="shared" si="260"/>
        <v xml:space="preserve"> </v>
      </c>
      <c r="S1029" s="12">
        <f t="shared" si="251"/>
        <v>5.1042592207497586E-3</v>
      </c>
      <c r="T1029" s="12">
        <f t="shared" si="252"/>
        <v>7.4656519551543933E-3</v>
      </c>
      <c r="U1029" s="13">
        <f t="shared" si="261"/>
        <v>146.26318202659328</v>
      </c>
      <c r="V1029" s="13">
        <f t="shared" si="261"/>
        <v>183.15301391035547</v>
      </c>
      <c r="W1029" s="12" t="str">
        <f t="shared" si="253"/>
        <v xml:space="preserve"> </v>
      </c>
      <c r="X1029" s="12" t="str">
        <f t="shared" si="254"/>
        <v xml:space="preserve"> </v>
      </c>
      <c r="Y1029" s="13" t="str">
        <f t="shared" si="241"/>
        <v xml:space="preserve"> </v>
      </c>
      <c r="Z1029" s="13"/>
      <c r="AA1029" s="12" t="str">
        <f t="shared" si="255"/>
        <v xml:space="preserve"> </v>
      </c>
      <c r="AB1029" s="12" t="str">
        <f t="shared" si="256"/>
        <v xml:space="preserve"> </v>
      </c>
      <c r="AC1029" s="13" t="str">
        <f t="shared" si="242"/>
        <v xml:space="preserve"> </v>
      </c>
      <c r="AD1029" s="13"/>
    </row>
    <row r="1030" spans="1:30" x14ac:dyDescent="0.2">
      <c r="A1030" s="2" t="s">
        <v>483</v>
      </c>
      <c r="B1030" s="2" t="s">
        <v>484</v>
      </c>
      <c r="C1030" s="12">
        <f t="shared" si="243"/>
        <v>1.0277255642704569E-2</v>
      </c>
      <c r="D1030" s="12">
        <f t="shared" si="244"/>
        <v>2.1943814898170468E-2</v>
      </c>
      <c r="E1030" s="13">
        <f t="shared" si="257"/>
        <v>213.51823542258134</v>
      </c>
      <c r="F1030" s="13">
        <f t="shared" si="257"/>
        <v>253.0935251798561</v>
      </c>
      <c r="G1030" s="12" t="str">
        <f t="shared" si="245"/>
        <v xml:space="preserve"> </v>
      </c>
      <c r="H1030" s="12" t="str">
        <f t="shared" si="246"/>
        <v xml:space="preserve"> </v>
      </c>
      <c r="I1030" s="13" t="str">
        <f t="shared" si="258"/>
        <v xml:space="preserve"> </v>
      </c>
      <c r="J1030" s="13" t="str">
        <f t="shared" si="258"/>
        <v xml:space="preserve"> </v>
      </c>
      <c r="K1030" s="12">
        <f t="shared" si="247"/>
        <v>5.1035995757720241E-3</v>
      </c>
      <c r="L1030" s="12">
        <f t="shared" si="248"/>
        <v>1.0898402990937053E-2</v>
      </c>
      <c r="M1030" s="13">
        <f t="shared" si="259"/>
        <v>213.54345749761222</v>
      </c>
      <c r="N1030" s="13">
        <f t="shared" si="259"/>
        <v>256.38380190869225</v>
      </c>
      <c r="O1030" s="12">
        <f t="shared" si="249"/>
        <v>6.4611169979065988E-3</v>
      </c>
      <c r="P1030" s="12">
        <f t="shared" si="250"/>
        <v>1.1924378088800595E-2</v>
      </c>
      <c r="Q1030" s="13">
        <f t="shared" si="260"/>
        <v>184.55598455598457</v>
      </c>
      <c r="R1030" s="13">
        <f t="shared" si="260"/>
        <v>233.75755647470569</v>
      </c>
      <c r="S1030" s="12">
        <f t="shared" si="251"/>
        <v>7.4673421933190926E-3</v>
      </c>
      <c r="T1030" s="12">
        <f t="shared" si="252"/>
        <v>1.6429179970032858E-2</v>
      </c>
      <c r="U1030" s="13">
        <f t="shared" si="261"/>
        <v>220.01375515818432</v>
      </c>
      <c r="V1030" s="13">
        <f t="shared" si="261"/>
        <v>265.19319938176193</v>
      </c>
      <c r="W1030" s="12" t="str">
        <f t="shared" si="253"/>
        <v xml:space="preserve"> </v>
      </c>
      <c r="X1030" s="12" t="str">
        <f t="shared" si="254"/>
        <v xml:space="preserve"> </v>
      </c>
      <c r="Y1030" s="13" t="str">
        <f t="shared" si="241"/>
        <v xml:space="preserve"> </v>
      </c>
      <c r="Z1030" s="13"/>
      <c r="AA1030" s="12" t="str">
        <f t="shared" si="255"/>
        <v xml:space="preserve"> </v>
      </c>
      <c r="AB1030" s="12" t="str">
        <f t="shared" si="256"/>
        <v xml:space="preserve"> </v>
      </c>
      <c r="AC1030" s="13" t="str">
        <f t="shared" si="242"/>
        <v xml:space="preserve"> </v>
      </c>
      <c r="AD1030" s="13"/>
    </row>
    <row r="1031" spans="1:30" x14ac:dyDescent="0.2">
      <c r="A1031" s="2" t="s">
        <v>1042</v>
      </c>
      <c r="B1031" s="2" t="s">
        <v>1043</v>
      </c>
      <c r="C1031" s="12">
        <f t="shared" si="243"/>
        <v>3.4231934403631346E-3</v>
      </c>
      <c r="D1031" s="12">
        <f t="shared" si="244"/>
        <v>5.3743912738088177E-3</v>
      </c>
      <c r="E1031" s="13">
        <f t="shared" si="257"/>
        <v>156.99934483511683</v>
      </c>
      <c r="F1031" s="13">
        <f t="shared" si="257"/>
        <v>195.16546762589928</v>
      </c>
      <c r="G1031" s="12">
        <f t="shared" si="245"/>
        <v>5.3844943131456215E-3</v>
      </c>
      <c r="H1031" s="12">
        <f t="shared" si="246"/>
        <v>9.0378645160580778E-3</v>
      </c>
      <c r="I1031" s="13">
        <f t="shared" si="258"/>
        <v>167.84982935153582</v>
      </c>
      <c r="J1031" s="13">
        <f t="shared" si="258"/>
        <v>210.97704532077694</v>
      </c>
      <c r="K1031" s="12">
        <f t="shared" si="247"/>
        <v>1.747808073894529E-3</v>
      </c>
      <c r="L1031" s="12">
        <f t="shared" si="248"/>
        <v>2.6619434141663951E-3</v>
      </c>
      <c r="M1031" s="13">
        <f t="shared" si="259"/>
        <v>152.3018147086915</v>
      </c>
      <c r="N1031" s="13">
        <f t="shared" si="259"/>
        <v>172.4013412432293</v>
      </c>
      <c r="O1031" s="12" t="str">
        <f t="shared" si="249"/>
        <v xml:space="preserve"> </v>
      </c>
      <c r="P1031" s="12" t="str">
        <f t="shared" si="250"/>
        <v xml:space="preserve"> </v>
      </c>
      <c r="Q1031" s="13" t="str">
        <f t="shared" si="260"/>
        <v xml:space="preserve"> </v>
      </c>
      <c r="R1031" s="13" t="str">
        <f t="shared" si="260"/>
        <v xml:space="preserve"> </v>
      </c>
      <c r="S1031" s="12">
        <f t="shared" si="251"/>
        <v>2.2685596536665595E-3</v>
      </c>
      <c r="T1031" s="12">
        <f t="shared" si="252"/>
        <v>3.8833871925557538E-3</v>
      </c>
      <c r="U1031" s="13">
        <f t="shared" si="261"/>
        <v>171.18294360385144</v>
      </c>
      <c r="V1031" s="13">
        <f t="shared" si="261"/>
        <v>216.84698608964453</v>
      </c>
      <c r="W1031" s="12" t="str">
        <f t="shared" si="253"/>
        <v xml:space="preserve"> </v>
      </c>
      <c r="X1031" s="12" t="str">
        <f t="shared" si="254"/>
        <v xml:space="preserve"> </v>
      </c>
      <c r="Y1031" s="13" t="str">
        <f t="shared" si="241"/>
        <v xml:space="preserve"> </v>
      </c>
      <c r="Z1031" s="13"/>
      <c r="AA1031" s="12" t="str">
        <f t="shared" si="255"/>
        <v xml:space="preserve"> </v>
      </c>
      <c r="AB1031" s="12" t="str">
        <f t="shared" si="256"/>
        <v xml:space="preserve"> </v>
      </c>
      <c r="AC1031" s="13" t="str">
        <f t="shared" si="242"/>
        <v xml:space="preserve"> </v>
      </c>
      <c r="AD1031" s="13"/>
    </row>
    <row r="1032" spans="1:30" x14ac:dyDescent="0.2">
      <c r="A1032" s="2" t="s">
        <v>1044</v>
      </c>
      <c r="B1032" s="2" t="s">
        <v>1045</v>
      </c>
      <c r="C1032" s="12">
        <f t="shared" si="243"/>
        <v>1.2871514348629993E-2</v>
      </c>
      <c r="D1032" s="12">
        <f t="shared" si="244"/>
        <v>2.3010748298293322E-2</v>
      </c>
      <c r="E1032" s="13">
        <f t="shared" si="257"/>
        <v>178.77265778554269</v>
      </c>
      <c r="F1032" s="13">
        <f t="shared" si="257"/>
        <v>207.68345323741008</v>
      </c>
      <c r="G1032" s="12">
        <f t="shared" si="245"/>
        <v>1.2011564237017155E-2</v>
      </c>
      <c r="H1032" s="12">
        <f t="shared" si="246"/>
        <v>2.127645678843653E-2</v>
      </c>
      <c r="I1032" s="13">
        <f t="shared" si="258"/>
        <v>177.13310580204777</v>
      </c>
      <c r="J1032" s="13">
        <f t="shared" si="258"/>
        <v>213.71394938198941</v>
      </c>
      <c r="K1032" s="12">
        <f t="shared" si="247"/>
        <v>7.4107062333128026E-3</v>
      </c>
      <c r="L1032" s="12">
        <f t="shared" si="248"/>
        <v>1.2767365715042627E-2</v>
      </c>
      <c r="M1032" s="13">
        <f t="shared" si="259"/>
        <v>172.28271251193888</v>
      </c>
      <c r="N1032" s="13">
        <f t="shared" si="259"/>
        <v>224.40030951766832</v>
      </c>
      <c r="O1032" s="12">
        <f t="shared" si="249"/>
        <v>6.4611169979065988E-3</v>
      </c>
      <c r="P1032" s="12">
        <f t="shared" si="250"/>
        <v>1.3017342136950336E-2</v>
      </c>
      <c r="Q1032" s="13">
        <f t="shared" si="260"/>
        <v>201.4720077220077</v>
      </c>
      <c r="R1032" s="13">
        <f t="shared" si="260"/>
        <v>237.32103086223356</v>
      </c>
      <c r="S1032" s="12">
        <f t="shared" si="251"/>
        <v>1.484016106773541E-2</v>
      </c>
      <c r="T1032" s="12">
        <f t="shared" si="252"/>
        <v>2.4042966131519062E-2</v>
      </c>
      <c r="U1032" s="13">
        <f t="shared" si="261"/>
        <v>162.01283814763869</v>
      </c>
      <c r="V1032" s="13">
        <f t="shared" si="261"/>
        <v>188.12982998454405</v>
      </c>
      <c r="W1032" s="12">
        <f t="shared" si="253"/>
        <v>1.058022751407758E-2</v>
      </c>
      <c r="X1032" s="12">
        <f t="shared" si="254"/>
        <v>1.7301697466010405E-2</v>
      </c>
      <c r="Y1032" s="13">
        <f t="shared" si="241"/>
        <v>163.52859560902201</v>
      </c>
      <c r="Z1032" s="13"/>
      <c r="AA1032" s="12">
        <f t="shared" si="255"/>
        <v>1.3500759711228532E-2</v>
      </c>
      <c r="AB1032" s="12">
        <f t="shared" si="256"/>
        <v>2.4677987698458439E-2</v>
      </c>
      <c r="AC1032" s="13">
        <f t="shared" si="242"/>
        <v>182.78962240868452</v>
      </c>
      <c r="AD1032" s="13"/>
    </row>
    <row r="1033" spans="1:30" x14ac:dyDescent="0.2">
      <c r="A1033" s="2" t="s">
        <v>1046</v>
      </c>
      <c r="B1033" s="2" t="s">
        <v>1047</v>
      </c>
      <c r="C1033" s="12">
        <f t="shared" si="243"/>
        <v>2.9212274067314106E-2</v>
      </c>
      <c r="D1033" s="12">
        <f t="shared" si="244"/>
        <v>4.7362289293675461E-2</v>
      </c>
      <c r="E1033" s="13">
        <f t="shared" si="257"/>
        <v>162.13146975322124</v>
      </c>
      <c r="F1033" s="13">
        <f t="shared" si="257"/>
        <v>195.74100719424462</v>
      </c>
      <c r="G1033" s="12">
        <f t="shared" si="245"/>
        <v>3.0236006527663874E-2</v>
      </c>
      <c r="H1033" s="12">
        <f t="shared" si="246"/>
        <v>5.0881798470671674E-2</v>
      </c>
      <c r="I1033" s="13">
        <f t="shared" si="258"/>
        <v>168.28213879408418</v>
      </c>
      <c r="J1033" s="13">
        <f t="shared" si="258"/>
        <v>201.11830488522662</v>
      </c>
      <c r="K1033" s="12">
        <f t="shared" si="247"/>
        <v>3.2718967143305584E-2</v>
      </c>
      <c r="L1033" s="12">
        <f t="shared" si="248"/>
        <v>5.2606599129933734E-2</v>
      </c>
      <c r="M1033" s="13">
        <f t="shared" si="259"/>
        <v>160.78319006685768</v>
      </c>
      <c r="N1033" s="13">
        <f t="shared" si="259"/>
        <v>196.44054681454733</v>
      </c>
      <c r="O1033" s="12">
        <f t="shared" si="249"/>
        <v>9.0455637970692383E-3</v>
      </c>
      <c r="P1033" s="12">
        <f t="shared" si="250"/>
        <v>1.6626462220626539E-2</v>
      </c>
      <c r="Q1033" s="13">
        <f t="shared" si="260"/>
        <v>183.80791505791504</v>
      </c>
      <c r="R1033" s="13">
        <f t="shared" si="260"/>
        <v>222.87623289850461</v>
      </c>
      <c r="S1033" s="12">
        <f t="shared" si="251"/>
        <v>2.0889653477512902E-2</v>
      </c>
      <c r="T1033" s="12">
        <f t="shared" si="252"/>
        <v>3.2028886395599789E-2</v>
      </c>
      <c r="U1033" s="13">
        <f t="shared" si="261"/>
        <v>153.32416322787711</v>
      </c>
      <c r="V1033" s="13">
        <f t="shared" si="261"/>
        <v>188.7789799072643</v>
      </c>
      <c r="W1033" s="12">
        <f t="shared" si="253"/>
        <v>2.7394595819278313E-2</v>
      </c>
      <c r="X1033" s="12">
        <f t="shared" si="254"/>
        <v>4.4572971352148417E-2</v>
      </c>
      <c r="Y1033" s="13">
        <f t="shared" si="241"/>
        <v>162.70716912998299</v>
      </c>
      <c r="Z1033" s="13"/>
      <c r="AA1033" s="12">
        <f t="shared" si="255"/>
        <v>2.971145452391381E-2</v>
      </c>
      <c r="AB1033" s="12">
        <f t="shared" si="256"/>
        <v>4.8176866166139865E-2</v>
      </c>
      <c r="AC1033" s="13">
        <f t="shared" si="242"/>
        <v>162.14913385463456</v>
      </c>
      <c r="AD1033" s="13"/>
    </row>
    <row r="1034" spans="1:30" x14ac:dyDescent="0.2">
      <c r="A1034" s="2" t="s">
        <v>1048</v>
      </c>
      <c r="B1034" s="2" t="s">
        <v>1049</v>
      </c>
      <c r="C1034" s="12">
        <f t="shared" si="243"/>
        <v>1.2955942886396798E-2</v>
      </c>
      <c r="D1034" s="12">
        <f t="shared" si="244"/>
        <v>2.0677447174882679E-2</v>
      </c>
      <c r="E1034" s="13">
        <f t="shared" si="257"/>
        <v>159.59816553832715</v>
      </c>
      <c r="F1034" s="13">
        <f t="shared" si="257"/>
        <v>190.35971223021585</v>
      </c>
      <c r="G1034" s="12">
        <f t="shared" si="245"/>
        <v>1.2425756107259127E-2</v>
      </c>
      <c r="H1034" s="12">
        <f t="shared" si="246"/>
        <v>2.0333569493380579E-2</v>
      </c>
      <c r="I1034" s="13">
        <f t="shared" si="258"/>
        <v>163.64050056882823</v>
      </c>
      <c r="J1034" s="13">
        <f t="shared" si="258"/>
        <v>201.61859917598588</v>
      </c>
      <c r="K1034" s="12">
        <f t="shared" si="247"/>
        <v>6.3620213889760847E-3</v>
      </c>
      <c r="L1034" s="12">
        <f t="shared" si="248"/>
        <v>1.1339832202585646E-2</v>
      </c>
      <c r="M1034" s="13">
        <f t="shared" si="259"/>
        <v>178.24259789875836</v>
      </c>
      <c r="N1034" s="13">
        <f t="shared" si="259"/>
        <v>229.4815579055971</v>
      </c>
      <c r="O1034" s="12" t="str">
        <f t="shared" si="249"/>
        <v xml:space="preserve"> </v>
      </c>
      <c r="P1034" s="12" t="str">
        <f t="shared" si="250"/>
        <v xml:space="preserve"> </v>
      </c>
      <c r="Q1034" s="13">
        <f t="shared" si="260"/>
        <v>142.49517374517376</v>
      </c>
      <c r="R1034" s="13">
        <f t="shared" si="260"/>
        <v>175.59656379255489</v>
      </c>
      <c r="S1034" s="12">
        <f t="shared" si="251"/>
        <v>9.3578085713745575E-3</v>
      </c>
      <c r="T1034" s="12">
        <f t="shared" si="252"/>
        <v>1.4776842145719385E-2</v>
      </c>
      <c r="U1034" s="13">
        <f t="shared" si="261"/>
        <v>157.90921595598348</v>
      </c>
      <c r="V1034" s="13">
        <f t="shared" si="261"/>
        <v>191.0355486862442</v>
      </c>
      <c r="W1034" s="12" t="str">
        <f t="shared" si="253"/>
        <v xml:space="preserve"> </v>
      </c>
      <c r="X1034" s="12" t="str">
        <f t="shared" si="254"/>
        <v xml:space="preserve"> </v>
      </c>
      <c r="Y1034" s="13" t="str">
        <f t="shared" si="241"/>
        <v xml:space="preserve"> </v>
      </c>
      <c r="Z1034" s="13"/>
      <c r="AA1034" s="12" t="str">
        <f t="shared" si="255"/>
        <v xml:space="preserve"> </v>
      </c>
      <c r="AB1034" s="12" t="str">
        <f t="shared" si="256"/>
        <v xml:space="preserve"> </v>
      </c>
      <c r="AC1034" s="13" t="str">
        <f t="shared" si="242"/>
        <v xml:space="preserve"> </v>
      </c>
      <c r="AD1034" s="13"/>
    </row>
    <row r="1035" spans="1:30" x14ac:dyDescent="0.2">
      <c r="A1035" s="2" t="s">
        <v>485</v>
      </c>
      <c r="B1035" s="2" t="s">
        <v>486</v>
      </c>
      <c r="C1035" s="12">
        <f t="shared" si="243"/>
        <v>8.0053604446160311E-3</v>
      </c>
      <c r="D1035" s="12">
        <f t="shared" si="244"/>
        <v>1.4435523300108005E-2</v>
      </c>
      <c r="E1035" s="13">
        <f t="shared" si="257"/>
        <v>180.32321467569338</v>
      </c>
      <c r="F1035" s="13">
        <f t="shared" si="257"/>
        <v>201.12230215827341</v>
      </c>
      <c r="G1035" s="12" t="str">
        <f t="shared" si="245"/>
        <v xml:space="preserve"> </v>
      </c>
      <c r="H1035" s="12" t="str">
        <f t="shared" si="246"/>
        <v xml:space="preserve"> </v>
      </c>
      <c r="I1035" s="13" t="str">
        <f t="shared" si="258"/>
        <v xml:space="preserve"> </v>
      </c>
      <c r="J1035" s="13" t="str">
        <f t="shared" si="258"/>
        <v xml:space="preserve"> </v>
      </c>
      <c r="K1035" s="12">
        <f t="shared" si="247"/>
        <v>1.5450623373227635E-2</v>
      </c>
      <c r="L1035" s="12">
        <f t="shared" si="248"/>
        <v>3.2692751691545847E-2</v>
      </c>
      <c r="M1035" s="13">
        <f t="shared" si="259"/>
        <v>211.59503342884435</v>
      </c>
      <c r="N1035" s="13">
        <f t="shared" si="259"/>
        <v>229.92004126902245</v>
      </c>
      <c r="O1035" s="12" t="str">
        <f t="shared" si="249"/>
        <v xml:space="preserve"> </v>
      </c>
      <c r="P1035" s="12" t="str">
        <f t="shared" si="250"/>
        <v xml:space="preserve"> </v>
      </c>
      <c r="Q1035" s="13" t="str">
        <f t="shared" si="260"/>
        <v xml:space="preserve"> </v>
      </c>
      <c r="R1035" s="13" t="str">
        <f t="shared" si="260"/>
        <v xml:space="preserve"> </v>
      </c>
      <c r="S1035" s="12">
        <f t="shared" si="251"/>
        <v>8.979715295763465E-3</v>
      </c>
      <c r="T1035" s="12">
        <f t="shared" si="252"/>
        <v>1.4605933063604261E-2</v>
      </c>
      <c r="U1035" s="13">
        <f t="shared" si="261"/>
        <v>162.6547455295736</v>
      </c>
      <c r="V1035" s="13">
        <f t="shared" si="261"/>
        <v>212.21020092735702</v>
      </c>
      <c r="W1035" s="12" t="str">
        <f t="shared" si="253"/>
        <v xml:space="preserve"> </v>
      </c>
      <c r="X1035" s="12" t="str">
        <f t="shared" si="254"/>
        <v xml:space="preserve"> </v>
      </c>
      <c r="Y1035" s="13" t="str">
        <f t="shared" si="241"/>
        <v xml:space="preserve"> </v>
      </c>
      <c r="Z1035" s="13"/>
      <c r="AA1035" s="12" t="str">
        <f t="shared" si="255"/>
        <v xml:space="preserve"> </v>
      </c>
      <c r="AB1035" s="12" t="str">
        <f t="shared" si="256"/>
        <v xml:space="preserve"> </v>
      </c>
      <c r="AC1035" s="13" t="str">
        <f t="shared" si="242"/>
        <v xml:space="preserve"> </v>
      </c>
      <c r="AD1035" s="13"/>
    </row>
    <row r="1036" spans="1:30" x14ac:dyDescent="0.2">
      <c r="A1036" s="2" t="s">
        <v>1050</v>
      </c>
      <c r="B1036" s="2" t="s">
        <v>1051</v>
      </c>
      <c r="C1036" s="12">
        <f t="shared" si="243"/>
        <v>0.11676466773148962</v>
      </c>
      <c r="D1036" s="12">
        <f t="shared" si="244"/>
        <v>0.25594386766127131</v>
      </c>
      <c r="E1036" s="13">
        <f t="shared" si="257"/>
        <v>219.1963310766543</v>
      </c>
      <c r="F1036" s="13">
        <f t="shared" si="257"/>
        <v>233.49640287769785</v>
      </c>
      <c r="G1036" s="12">
        <f t="shared" si="245"/>
        <v>0.15532195134073909</v>
      </c>
      <c r="H1036" s="12">
        <f t="shared" si="246"/>
        <v>0.3969103152463801</v>
      </c>
      <c r="I1036" s="13">
        <f t="shared" si="258"/>
        <v>255.54038680318544</v>
      </c>
      <c r="J1036" s="13">
        <f t="shared" si="258"/>
        <v>275.69158328428489</v>
      </c>
      <c r="K1036" s="12">
        <f t="shared" si="247"/>
        <v>9.5430320834641286E-2</v>
      </c>
      <c r="L1036" s="12">
        <f t="shared" si="248"/>
        <v>0.1628057679797863</v>
      </c>
      <c r="M1036" s="13">
        <f t="shared" si="259"/>
        <v>170.60171919770775</v>
      </c>
      <c r="N1036" s="13">
        <f t="shared" si="259"/>
        <v>206.55145731235493</v>
      </c>
      <c r="O1036" s="12">
        <f t="shared" si="249"/>
        <v>9.433230816943633E-2</v>
      </c>
      <c r="P1036" s="12">
        <f t="shared" si="250"/>
        <v>0.32624774147788649</v>
      </c>
      <c r="Q1036" s="13">
        <f t="shared" si="260"/>
        <v>345.84942084942088</v>
      </c>
      <c r="R1036" s="13">
        <f t="shared" si="260"/>
        <v>429.01686286986956</v>
      </c>
      <c r="S1036" s="12">
        <f t="shared" si="251"/>
        <v>0.1449042478779515</v>
      </c>
      <c r="T1036" s="12">
        <f t="shared" si="252"/>
        <v>0.37182788778035564</v>
      </c>
      <c r="U1036" s="13">
        <f t="shared" si="261"/>
        <v>256.60247592847315</v>
      </c>
      <c r="V1036" s="13">
        <f t="shared" si="261"/>
        <v>262.34930448222565</v>
      </c>
      <c r="W1036" s="12">
        <f t="shared" si="253"/>
        <v>0.1191967719262747</v>
      </c>
      <c r="X1036" s="12">
        <f t="shared" si="254"/>
        <v>0.25664733724639499</v>
      </c>
      <c r="Y1036" s="13">
        <f t="shared" si="241"/>
        <v>215.31399978275911</v>
      </c>
      <c r="Z1036" s="13"/>
      <c r="AA1036" s="12">
        <f t="shared" si="255"/>
        <v>0.11609675035735435</v>
      </c>
      <c r="AB1036" s="12">
        <f t="shared" si="256"/>
        <v>0.25573843032263283</v>
      </c>
      <c r="AC1036" s="13">
        <f t="shared" si="242"/>
        <v>220.28043811342792</v>
      </c>
      <c r="AD1036" s="13"/>
    </row>
    <row r="1037" spans="1:30" x14ac:dyDescent="0.2">
      <c r="A1037" s="2" t="s">
        <v>1052</v>
      </c>
      <c r="B1037" s="2" t="s">
        <v>1053</v>
      </c>
      <c r="C1037" s="12">
        <f t="shared" si="243"/>
        <v>4.3150658120451893E-2</v>
      </c>
      <c r="D1037" s="12">
        <f t="shared" si="244"/>
        <v>6.4683580986849037E-2</v>
      </c>
      <c r="E1037" s="13">
        <f t="shared" si="257"/>
        <v>149.90172526752565</v>
      </c>
      <c r="F1037" s="13">
        <f t="shared" si="257"/>
        <v>186.61870503597123</v>
      </c>
      <c r="G1037" s="12">
        <f t="shared" si="245"/>
        <v>4.1419187024197085E-2</v>
      </c>
      <c r="H1037" s="12">
        <f t="shared" si="246"/>
        <v>6.7307356934429047E-2</v>
      </c>
      <c r="I1037" s="13">
        <f t="shared" si="258"/>
        <v>162.5028441410694</v>
      </c>
      <c r="J1037" s="13">
        <f t="shared" si="258"/>
        <v>203.50206003531488</v>
      </c>
      <c r="K1037" s="12">
        <f t="shared" si="247"/>
        <v>2.3071066575407782E-2</v>
      </c>
      <c r="L1037" s="12">
        <f t="shared" si="248"/>
        <v>3.9249459201639296E-2</v>
      </c>
      <c r="M1037" s="13">
        <f t="shared" si="259"/>
        <v>170.12416427889207</v>
      </c>
      <c r="N1037" s="13">
        <f t="shared" si="259"/>
        <v>222.56899664689192</v>
      </c>
      <c r="O1037" s="12">
        <f t="shared" si="249"/>
        <v>2.8428914790789031E-2</v>
      </c>
      <c r="P1037" s="12">
        <f t="shared" si="250"/>
        <v>4.5277711780696818E-2</v>
      </c>
      <c r="Q1037" s="13">
        <f t="shared" si="260"/>
        <v>159.26640926640928</v>
      </c>
      <c r="R1037" s="13">
        <f t="shared" si="260"/>
        <v>195.32293986636969</v>
      </c>
      <c r="S1037" s="12">
        <f t="shared" si="251"/>
        <v>3.7053141009887137E-2</v>
      </c>
      <c r="T1037" s="12">
        <f t="shared" si="252"/>
        <v>5.3668442205517405E-2</v>
      </c>
      <c r="U1037" s="13">
        <f t="shared" si="261"/>
        <v>144.84181568088033</v>
      </c>
      <c r="V1037" s="13">
        <f t="shared" si="261"/>
        <v>183.27666151468316</v>
      </c>
      <c r="W1037" s="12">
        <f t="shared" si="253"/>
        <v>3.0066370444045379E-2</v>
      </c>
      <c r="X1037" s="12">
        <f t="shared" si="254"/>
        <v>4.6535265085265926E-2</v>
      </c>
      <c r="Y1037" s="13">
        <f t="shared" si="241"/>
        <v>154.77513380562436</v>
      </c>
      <c r="Z1037" s="13"/>
      <c r="AA1037" s="12">
        <f t="shared" si="255"/>
        <v>4.6743934710326035E-2</v>
      </c>
      <c r="AB1037" s="12">
        <f t="shared" si="256"/>
        <v>6.9983514059202376E-2</v>
      </c>
      <c r="AC1037" s="13">
        <f t="shared" si="242"/>
        <v>149.71678035427033</v>
      </c>
      <c r="AD1037" s="13"/>
    </row>
    <row r="1038" spans="1:30" x14ac:dyDescent="0.2">
      <c r="A1038" s="2" t="s">
        <v>1054</v>
      </c>
      <c r="B1038" s="2" t="s">
        <v>1055</v>
      </c>
      <c r="C1038" s="12">
        <f t="shared" si="243"/>
        <v>4.8293123602611759E-2</v>
      </c>
      <c r="D1038" s="12">
        <f t="shared" si="244"/>
        <v>6.8553243812399314E-2</v>
      </c>
      <c r="E1038" s="13">
        <f t="shared" si="257"/>
        <v>141.95239135182354</v>
      </c>
      <c r="F1038" s="13">
        <f t="shared" si="257"/>
        <v>170.79136690647482</v>
      </c>
      <c r="G1038" s="12">
        <f t="shared" si="245"/>
        <v>0.10644731065218652</v>
      </c>
      <c r="H1038" s="12">
        <f t="shared" si="246"/>
        <v>0.16060343957557424</v>
      </c>
      <c r="I1038" s="13">
        <f t="shared" si="258"/>
        <v>150.8759954493743</v>
      </c>
      <c r="J1038" s="13">
        <f t="shared" si="258"/>
        <v>194.02589758681577</v>
      </c>
      <c r="K1038" s="12">
        <f t="shared" si="247"/>
        <v>3.1250808361234172E-2</v>
      </c>
      <c r="L1038" s="12">
        <f t="shared" si="248"/>
        <v>4.467044870432002E-2</v>
      </c>
      <c r="M1038" s="13">
        <f t="shared" si="259"/>
        <v>142.9417382999045</v>
      </c>
      <c r="N1038" s="13">
        <f t="shared" si="259"/>
        <v>176.32189837503225</v>
      </c>
      <c r="O1038" s="12">
        <f t="shared" si="249"/>
        <v>3.2305584989532989E-2</v>
      </c>
      <c r="P1038" s="12">
        <f t="shared" si="250"/>
        <v>4.9729084615885856E-2</v>
      </c>
      <c r="Q1038" s="13">
        <f t="shared" si="260"/>
        <v>153.93339768339769</v>
      </c>
      <c r="R1038" s="13">
        <f t="shared" si="260"/>
        <v>190.80496341075406</v>
      </c>
      <c r="S1038" s="12">
        <f t="shared" si="251"/>
        <v>3.0436508686693006E-2</v>
      </c>
      <c r="T1038" s="12">
        <f t="shared" si="252"/>
        <v>4.2682284189936068E-2</v>
      </c>
      <c r="U1038" s="13">
        <f t="shared" si="261"/>
        <v>140.23383768913342</v>
      </c>
      <c r="V1038" s="13">
        <f t="shared" si="261"/>
        <v>178.76352395672336</v>
      </c>
      <c r="W1038" s="12">
        <f t="shared" si="253"/>
        <v>3.7440468408402483E-2</v>
      </c>
      <c r="X1038" s="12">
        <f t="shared" si="254"/>
        <v>5.3233197536167495E-2</v>
      </c>
      <c r="Y1038" s="13">
        <f t="shared" si="241"/>
        <v>142.18090691467089</v>
      </c>
      <c r="Z1038" s="13"/>
      <c r="AA1038" s="12">
        <f t="shared" si="255"/>
        <v>5.127353742503532E-2</v>
      </c>
      <c r="AB1038" s="12">
        <f t="shared" si="256"/>
        <v>7.302722477954246E-2</v>
      </c>
      <c r="AC1038" s="13">
        <f t="shared" si="242"/>
        <v>142.42673403666018</v>
      </c>
      <c r="AD1038" s="13"/>
    </row>
    <row r="1039" spans="1:30" x14ac:dyDescent="0.2">
      <c r="A1039" s="2" t="s">
        <v>1056</v>
      </c>
      <c r="B1039" s="2" t="s">
        <v>1057</v>
      </c>
      <c r="C1039" s="12">
        <f t="shared" si="243"/>
        <v>3.4615700484389549E-3</v>
      </c>
      <c r="D1039" s="12">
        <f t="shared" si="244"/>
        <v>5.3499740626343044E-3</v>
      </c>
      <c r="E1039" s="13">
        <f t="shared" si="257"/>
        <v>154.55339593797771</v>
      </c>
      <c r="F1039" s="13">
        <f t="shared" si="257"/>
        <v>189.29496402877697</v>
      </c>
      <c r="G1039" s="12" t="str">
        <f t="shared" si="245"/>
        <v xml:space="preserve"> </v>
      </c>
      <c r="H1039" s="12" t="str">
        <f t="shared" si="246"/>
        <v xml:space="preserve"> </v>
      </c>
      <c r="I1039" s="13">
        <f t="shared" si="258"/>
        <v>198.74857792946528</v>
      </c>
      <c r="J1039" s="13">
        <f t="shared" si="258"/>
        <v>271.21836374337846</v>
      </c>
      <c r="K1039" s="12">
        <f t="shared" si="247"/>
        <v>1.6079834279829665E-3</v>
      </c>
      <c r="L1039" s="12">
        <f t="shared" si="248"/>
        <v>2.5611013987625547E-3</v>
      </c>
      <c r="M1039" s="13">
        <f t="shared" si="259"/>
        <v>159.27411652340021</v>
      </c>
      <c r="N1039" s="13">
        <f t="shared" si="259"/>
        <v>201.70234717565131</v>
      </c>
      <c r="O1039" s="12">
        <f t="shared" si="249"/>
        <v>7.7533403974879176E-3</v>
      </c>
      <c r="P1039" s="12">
        <f t="shared" si="250"/>
        <v>1.1620655697103634E-2</v>
      </c>
      <c r="Q1039" s="13">
        <f t="shared" si="260"/>
        <v>149.87934362934362</v>
      </c>
      <c r="R1039" s="13">
        <f t="shared" si="260"/>
        <v>191.66401527203308</v>
      </c>
      <c r="S1039" s="12">
        <f t="shared" si="251"/>
        <v>4.2535493506247989E-3</v>
      </c>
      <c r="T1039" s="12">
        <f t="shared" si="252"/>
        <v>7.3564365660507766E-3</v>
      </c>
      <c r="U1039" s="13">
        <f t="shared" si="261"/>
        <v>172.94818890417241</v>
      </c>
      <c r="V1039" s="13">
        <f t="shared" si="261"/>
        <v>206.73879443585781</v>
      </c>
      <c r="W1039" s="12" t="str">
        <f t="shared" si="253"/>
        <v xml:space="preserve"> </v>
      </c>
      <c r="X1039" s="12" t="str">
        <f t="shared" si="254"/>
        <v xml:space="preserve"> </v>
      </c>
      <c r="Y1039" s="13" t="str">
        <f t="shared" si="241"/>
        <v xml:space="preserve"> </v>
      </c>
      <c r="Z1039" s="13"/>
      <c r="AA1039" s="12" t="str">
        <f t="shared" si="255"/>
        <v xml:space="preserve"> </v>
      </c>
      <c r="AB1039" s="12" t="str">
        <f t="shared" si="256"/>
        <v xml:space="preserve"> </v>
      </c>
      <c r="AC1039" s="13" t="str">
        <f t="shared" si="242"/>
        <v xml:space="preserve"> </v>
      </c>
      <c r="AD1039" s="13"/>
    </row>
    <row r="1040" spans="1:30" x14ac:dyDescent="0.2">
      <c r="A1040" s="2" t="s">
        <v>1058</v>
      </c>
      <c r="B1040" s="2" t="s">
        <v>1059</v>
      </c>
      <c r="C1040" s="12">
        <f t="shared" si="243"/>
        <v>1.0760800904459899E-2</v>
      </c>
      <c r="D1040" s="12">
        <f t="shared" si="244"/>
        <v>1.4751156863353307E-2</v>
      </c>
      <c r="E1040" s="13">
        <f t="shared" si="257"/>
        <v>137.08233238698406</v>
      </c>
      <c r="F1040" s="13">
        <f t="shared" si="257"/>
        <v>167.02158273381295</v>
      </c>
      <c r="G1040" s="12">
        <f t="shared" si="245"/>
        <v>1.0354796756049271E-2</v>
      </c>
      <c r="H1040" s="12">
        <f t="shared" si="246"/>
        <v>1.6277881862922505E-2</v>
      </c>
      <c r="I1040" s="13">
        <f t="shared" si="258"/>
        <v>157.20136518771329</v>
      </c>
      <c r="J1040" s="13">
        <f t="shared" si="258"/>
        <v>207.15126545026487</v>
      </c>
      <c r="K1040" s="12">
        <f t="shared" si="247"/>
        <v>8.3894787546937386E-3</v>
      </c>
      <c r="L1040" s="12">
        <f t="shared" si="248"/>
        <v>1.2713225398469042E-2</v>
      </c>
      <c r="M1040" s="13">
        <f t="shared" si="259"/>
        <v>151.53772683858645</v>
      </c>
      <c r="N1040" s="13">
        <f t="shared" si="259"/>
        <v>187.23239618261542</v>
      </c>
      <c r="O1040" s="12">
        <f t="shared" si="249"/>
        <v>1.0337787196650558E-2</v>
      </c>
      <c r="P1040" s="12">
        <f t="shared" si="250"/>
        <v>1.3800347193984288E-2</v>
      </c>
      <c r="Q1040" s="13">
        <f t="shared" si="260"/>
        <v>133.49420849420849</v>
      </c>
      <c r="R1040" s="13">
        <f t="shared" si="260"/>
        <v>164.42888959592744</v>
      </c>
      <c r="S1040" s="12">
        <f t="shared" si="251"/>
        <v>7.1837722366107724E-3</v>
      </c>
      <c r="T1040" s="12">
        <f t="shared" si="252"/>
        <v>9.423554502037329E-3</v>
      </c>
      <c r="U1040" s="13">
        <f t="shared" si="261"/>
        <v>131.17835855112335</v>
      </c>
      <c r="V1040" s="13">
        <f t="shared" si="261"/>
        <v>171.90108191653786</v>
      </c>
      <c r="W1040" s="12">
        <f t="shared" si="253"/>
        <v>8.157818520955441E-3</v>
      </c>
      <c r="X1040" s="12">
        <f t="shared" si="254"/>
        <v>1.1893774490249235E-2</v>
      </c>
      <c r="Y1040" s="13">
        <f t="shared" si="241"/>
        <v>145.79601715454982</v>
      </c>
      <c r="Z1040" s="13"/>
      <c r="AA1040" s="12">
        <f t="shared" si="255"/>
        <v>1.1475645754544253E-2</v>
      </c>
      <c r="AB1040" s="12">
        <f t="shared" si="256"/>
        <v>1.5585610893231234E-2</v>
      </c>
      <c r="AC1040" s="13">
        <f t="shared" si="242"/>
        <v>135.81467419434304</v>
      </c>
      <c r="AD1040" s="13"/>
    </row>
    <row r="1041" spans="1:30" x14ac:dyDescent="0.2">
      <c r="A1041" s="2" t="s">
        <v>1060</v>
      </c>
      <c r="B1041" s="2" t="s">
        <v>1061</v>
      </c>
      <c r="C1041" s="12">
        <f t="shared" si="243"/>
        <v>1.1712540784740232E-2</v>
      </c>
      <c r="D1041" s="12">
        <f t="shared" si="244"/>
        <v>2.9556324255879753E-2</v>
      </c>
      <c r="E1041" s="13">
        <f t="shared" si="257"/>
        <v>252.34767416466477</v>
      </c>
      <c r="F1041" s="13">
        <f t="shared" si="257"/>
        <v>287.62589928057554</v>
      </c>
      <c r="G1041" s="12">
        <f t="shared" si="245"/>
        <v>8.6980292750813894E-3</v>
      </c>
      <c r="H1041" s="12">
        <f t="shared" si="246"/>
        <v>2.0152908329500292E-2</v>
      </c>
      <c r="I1041" s="13">
        <f t="shared" si="258"/>
        <v>231.69510807736066</v>
      </c>
      <c r="J1041" s="13">
        <f t="shared" si="258"/>
        <v>223.24896998234257</v>
      </c>
      <c r="K1041" s="12">
        <f t="shared" si="247"/>
        <v>7.9000924940032715E-3</v>
      </c>
      <c r="L1041" s="12">
        <f t="shared" si="248"/>
        <v>1.9847567618172114E-2</v>
      </c>
      <c r="M1041" s="13">
        <f t="shared" si="259"/>
        <v>251.23209169054442</v>
      </c>
      <c r="N1041" s="13">
        <f t="shared" si="259"/>
        <v>320.32499355171524</v>
      </c>
      <c r="O1041" s="12" t="str">
        <f t="shared" si="249"/>
        <v xml:space="preserve"> </v>
      </c>
      <c r="P1041" s="12" t="str">
        <f t="shared" si="250"/>
        <v xml:space="preserve"> </v>
      </c>
      <c r="Q1041" s="13" t="str">
        <f t="shared" si="260"/>
        <v xml:space="preserve"> </v>
      </c>
      <c r="R1041" s="13" t="str">
        <f t="shared" si="260"/>
        <v xml:space="preserve"> </v>
      </c>
      <c r="S1041" s="12" t="str">
        <f t="shared" si="251"/>
        <v xml:space="preserve"> </v>
      </c>
      <c r="T1041" s="12" t="str">
        <f t="shared" si="252"/>
        <v xml:space="preserve"> </v>
      </c>
      <c r="U1041" s="13" t="str">
        <f t="shared" si="261"/>
        <v xml:space="preserve"> </v>
      </c>
      <c r="V1041" s="13" t="str">
        <f t="shared" si="261"/>
        <v xml:space="preserve"> </v>
      </c>
      <c r="W1041" s="12" t="str">
        <f t="shared" si="253"/>
        <v xml:space="preserve"> </v>
      </c>
      <c r="X1041" s="12" t="str">
        <f t="shared" si="254"/>
        <v xml:space="preserve"> </v>
      </c>
      <c r="Y1041" s="13" t="str">
        <f t="shared" si="241"/>
        <v xml:space="preserve"> </v>
      </c>
      <c r="Z1041" s="13"/>
      <c r="AA1041" s="12" t="str">
        <f t="shared" si="255"/>
        <v xml:space="preserve"> </v>
      </c>
      <c r="AB1041" s="12" t="str">
        <f t="shared" si="256"/>
        <v xml:space="preserve"> </v>
      </c>
      <c r="AC1041" s="13" t="str">
        <f t="shared" si="242"/>
        <v xml:space="preserve"> </v>
      </c>
      <c r="AD1041" s="13"/>
    </row>
    <row r="1042" spans="1:30" x14ac:dyDescent="0.2">
      <c r="A1042" s="2" t="s">
        <v>487</v>
      </c>
      <c r="B1042" s="2" t="s">
        <v>488</v>
      </c>
      <c r="C1042" s="12">
        <f t="shared" si="243"/>
        <v>7.5294905044758637E-3</v>
      </c>
      <c r="D1042" s="12">
        <f t="shared" si="244"/>
        <v>1.1581175283473142E-2</v>
      </c>
      <c r="E1042" s="13">
        <f t="shared" si="257"/>
        <v>153.81087573706048</v>
      </c>
      <c r="F1042" s="13">
        <f t="shared" si="257"/>
        <v>182.01438848920864</v>
      </c>
      <c r="G1042" s="12" t="str">
        <f t="shared" si="245"/>
        <v xml:space="preserve"> </v>
      </c>
      <c r="H1042" s="12" t="str">
        <f t="shared" si="246"/>
        <v xml:space="preserve"> </v>
      </c>
      <c r="I1042" s="13" t="str">
        <f t="shared" si="258"/>
        <v xml:space="preserve"> </v>
      </c>
      <c r="J1042" s="13" t="str">
        <f t="shared" si="258"/>
        <v xml:space="preserve"> </v>
      </c>
      <c r="K1042" s="12">
        <f t="shared" si="247"/>
        <v>3.4257038248332763E-3</v>
      </c>
      <c r="L1042" s="12">
        <f t="shared" si="248"/>
        <v>5.1997407052770221E-3</v>
      </c>
      <c r="M1042" s="13">
        <f t="shared" si="259"/>
        <v>151.78605539637059</v>
      </c>
      <c r="N1042" s="13">
        <f t="shared" si="259"/>
        <v>191.35929842661852</v>
      </c>
      <c r="O1042" s="12">
        <f t="shared" si="249"/>
        <v>7.7533403974879176E-3</v>
      </c>
      <c r="P1042" s="12">
        <f t="shared" si="250"/>
        <v>1.1895689731473981E-2</v>
      </c>
      <c r="Q1042" s="13">
        <f t="shared" si="260"/>
        <v>153.42664092664094</v>
      </c>
      <c r="R1042" s="13">
        <f t="shared" si="260"/>
        <v>198.28189627744192</v>
      </c>
      <c r="S1042" s="12">
        <f t="shared" si="251"/>
        <v>5.7659224530691722E-3</v>
      </c>
      <c r="T1042" s="12">
        <f t="shared" si="252"/>
        <v>7.9615201592928963E-3</v>
      </c>
      <c r="U1042" s="13">
        <f t="shared" si="261"/>
        <v>138.07886290692343</v>
      </c>
      <c r="V1042" s="13">
        <f t="shared" si="261"/>
        <v>168.71715610510049</v>
      </c>
      <c r="W1042" s="12" t="str">
        <f t="shared" si="253"/>
        <v xml:space="preserve"> </v>
      </c>
      <c r="X1042" s="12" t="str">
        <f t="shared" si="254"/>
        <v xml:space="preserve"> </v>
      </c>
      <c r="Y1042" s="13" t="str">
        <f t="shared" si="241"/>
        <v xml:space="preserve"> </v>
      </c>
      <c r="Z1042" s="13"/>
      <c r="AA1042" s="12" t="str">
        <f t="shared" si="255"/>
        <v xml:space="preserve"> </v>
      </c>
      <c r="AB1042" s="12" t="str">
        <f t="shared" si="256"/>
        <v xml:space="preserve"> </v>
      </c>
      <c r="AC1042" s="13" t="str">
        <f t="shared" si="242"/>
        <v xml:space="preserve"> </v>
      </c>
      <c r="AD1042" s="13"/>
    </row>
    <row r="1043" spans="1:30" x14ac:dyDescent="0.2">
      <c r="A1043" s="2" t="s">
        <v>1062</v>
      </c>
      <c r="B1043" s="2" t="s">
        <v>1063</v>
      </c>
      <c r="C1043" s="12">
        <f t="shared" si="243"/>
        <v>7.1050452191572952E-2</v>
      </c>
      <c r="D1043" s="12">
        <f t="shared" si="244"/>
        <v>0.11379864956824551</v>
      </c>
      <c r="E1043" s="13">
        <f t="shared" si="257"/>
        <v>160.16597510373444</v>
      </c>
      <c r="F1043" s="13">
        <f t="shared" si="257"/>
        <v>178.87769784172662</v>
      </c>
      <c r="G1043" s="12">
        <f t="shared" si="245"/>
        <v>7.0412617941135042E-2</v>
      </c>
      <c r="H1043" s="12">
        <f t="shared" si="246"/>
        <v>0.1159925719894921</v>
      </c>
      <c r="I1043" s="13">
        <f t="shared" si="258"/>
        <v>164.73265073947667</v>
      </c>
      <c r="J1043" s="13">
        <f t="shared" si="258"/>
        <v>186.02118893466746</v>
      </c>
      <c r="K1043" s="12">
        <f t="shared" si="247"/>
        <v>8.5362946329008788E-2</v>
      </c>
      <c r="L1043" s="12">
        <f t="shared" si="248"/>
        <v>0.15269123771248103</v>
      </c>
      <c r="M1043" s="13">
        <f t="shared" si="259"/>
        <v>178.87297039159503</v>
      </c>
      <c r="N1043" s="13">
        <f t="shared" si="259"/>
        <v>200.67062161465051</v>
      </c>
      <c r="O1043" s="12">
        <f t="shared" si="249"/>
        <v>4.3935595585764868E-2</v>
      </c>
      <c r="P1043" s="12">
        <f t="shared" si="250"/>
        <v>6.3814756233281547E-2</v>
      </c>
      <c r="Q1043" s="13">
        <f t="shared" si="260"/>
        <v>145.246138996139</v>
      </c>
      <c r="R1043" s="13">
        <f t="shared" si="260"/>
        <v>181.70537702831692</v>
      </c>
      <c r="S1043" s="12">
        <f t="shared" si="251"/>
        <v>4.9246649148344895E-2</v>
      </c>
      <c r="T1043" s="12">
        <f t="shared" si="252"/>
        <v>6.3234865171911916E-2</v>
      </c>
      <c r="U1043" s="13">
        <f t="shared" si="261"/>
        <v>128.40440165061898</v>
      </c>
      <c r="V1043" s="13">
        <f t="shared" si="261"/>
        <v>164.97681607418858</v>
      </c>
      <c r="W1043" s="12">
        <f t="shared" si="253"/>
        <v>6.9323645597289471E-2</v>
      </c>
      <c r="X1043" s="12">
        <f t="shared" si="254"/>
        <v>0.11707546248165097</v>
      </c>
      <c r="Y1043" s="13">
        <f t="shared" si="241"/>
        <v>168.88243754772841</v>
      </c>
      <c r="Z1043" s="13"/>
      <c r="AA1043" s="12">
        <f t="shared" si="255"/>
        <v>7.1524676991878117E-2</v>
      </c>
      <c r="AB1043" s="12">
        <f t="shared" si="256"/>
        <v>0.11284170738000879</v>
      </c>
      <c r="AC1043" s="13">
        <f t="shared" si="242"/>
        <v>157.76611950700922</v>
      </c>
      <c r="AD1043" s="13"/>
    </row>
    <row r="1044" spans="1:30" x14ac:dyDescent="0.2">
      <c r="A1044" s="2" t="s">
        <v>1064</v>
      </c>
      <c r="B1044" s="2" t="s">
        <v>1065</v>
      </c>
      <c r="C1044" s="12">
        <f t="shared" si="243"/>
        <v>2.3048990810337431E-2</v>
      </c>
      <c r="D1044" s="12">
        <f t="shared" si="244"/>
        <v>3.4500498583545043E-2</v>
      </c>
      <c r="E1044" s="13">
        <f t="shared" si="257"/>
        <v>149.68333697313824</v>
      </c>
      <c r="F1044" s="13">
        <f t="shared" si="257"/>
        <v>178.93525179856115</v>
      </c>
      <c r="G1044" s="12">
        <f t="shared" si="245"/>
        <v>3.7691460192019348E-2</v>
      </c>
      <c r="H1044" s="12">
        <f t="shared" si="246"/>
        <v>6.4534297598394907E-2</v>
      </c>
      <c r="I1044" s="13">
        <f t="shared" si="258"/>
        <v>171.21729237770194</v>
      </c>
      <c r="J1044" s="13">
        <f t="shared" si="258"/>
        <v>219.74690994702769</v>
      </c>
      <c r="K1044" s="12">
        <f t="shared" si="247"/>
        <v>2.3280803544275124E-2</v>
      </c>
      <c r="L1044" s="12">
        <f t="shared" si="248"/>
        <v>4.3977815902452096E-2</v>
      </c>
      <c r="M1044" s="13">
        <f t="shared" si="259"/>
        <v>188.90162368672395</v>
      </c>
      <c r="N1044" s="13">
        <f t="shared" si="259"/>
        <v>237.5548104204282</v>
      </c>
      <c r="O1044" s="12">
        <f t="shared" si="249"/>
        <v>1.4214457395394516E-2</v>
      </c>
      <c r="P1044" s="12">
        <f t="shared" si="250"/>
        <v>2.0186313168894E-2</v>
      </c>
      <c r="Q1044" s="13">
        <f t="shared" si="260"/>
        <v>142.01254826254825</v>
      </c>
      <c r="R1044" s="13">
        <f t="shared" si="260"/>
        <v>181.25994272987592</v>
      </c>
      <c r="S1044" s="12">
        <f t="shared" si="251"/>
        <v>2.0700606839707356E-2</v>
      </c>
      <c r="T1044" s="12">
        <f t="shared" si="252"/>
        <v>2.7714705168246433E-2</v>
      </c>
      <c r="U1044" s="13">
        <f t="shared" si="261"/>
        <v>133.88353966070611</v>
      </c>
      <c r="V1044" s="13">
        <f t="shared" si="261"/>
        <v>171.68469860896445</v>
      </c>
      <c r="W1044" s="12">
        <f t="shared" si="253"/>
        <v>2.3297874727968813E-2</v>
      </c>
      <c r="X1044" s="12">
        <f t="shared" si="254"/>
        <v>3.9463955090950582E-2</v>
      </c>
      <c r="Y1044" s="13">
        <f t="shared" si="241"/>
        <v>169.38864832840136</v>
      </c>
      <c r="Z1044" s="13"/>
      <c r="AA1044" s="12">
        <f t="shared" si="255"/>
        <v>2.2980640986721611E-2</v>
      </c>
      <c r="AB1044" s="12">
        <f t="shared" si="256"/>
        <v>3.3050998396340826E-2</v>
      </c>
      <c r="AC1044" s="13">
        <f t="shared" si="242"/>
        <v>143.82104666026481</v>
      </c>
      <c r="AD1044" s="13"/>
    </row>
    <row r="1045" spans="1:30" x14ac:dyDescent="0.2">
      <c r="A1045" s="2" t="s">
        <v>1066</v>
      </c>
      <c r="B1045" s="2" t="s">
        <v>1067</v>
      </c>
      <c r="C1045" s="12">
        <f t="shared" si="243"/>
        <v>5.5784237499011805E-2</v>
      </c>
      <c r="D1045" s="12">
        <f t="shared" si="244"/>
        <v>8.2817481222599312E-2</v>
      </c>
      <c r="E1045" s="13">
        <f t="shared" si="257"/>
        <v>148.46036252456869</v>
      </c>
      <c r="F1045" s="13">
        <f t="shared" si="257"/>
        <v>172.77697841726618</v>
      </c>
      <c r="G1045" s="12">
        <f t="shared" si="245"/>
        <v>4.8046256948068619E-2</v>
      </c>
      <c r="H1045" s="12">
        <f t="shared" si="246"/>
        <v>7.8371698762389974E-2</v>
      </c>
      <c r="I1045" s="13">
        <f t="shared" si="258"/>
        <v>163.11717861205918</v>
      </c>
      <c r="J1045" s="13">
        <f t="shared" si="258"/>
        <v>199.64685108887582</v>
      </c>
      <c r="K1045" s="12">
        <f t="shared" si="247"/>
        <v>4.9637749298604622E-2</v>
      </c>
      <c r="L1045" s="12">
        <f t="shared" si="248"/>
        <v>8.8342867280821247E-2</v>
      </c>
      <c r="M1045" s="13">
        <f t="shared" si="259"/>
        <v>177.97516714422159</v>
      </c>
      <c r="N1045" s="13">
        <f t="shared" si="259"/>
        <v>222.31106525664174</v>
      </c>
      <c r="O1045" s="12">
        <f t="shared" si="249"/>
        <v>3.359780838911431E-2</v>
      </c>
      <c r="P1045" s="12">
        <f t="shared" si="250"/>
        <v>4.8134697974462272E-2</v>
      </c>
      <c r="Q1045" s="13">
        <f t="shared" si="260"/>
        <v>143.26737451737452</v>
      </c>
      <c r="R1045" s="13">
        <f t="shared" si="260"/>
        <v>178.01463569837733</v>
      </c>
      <c r="S1045" s="12">
        <f t="shared" si="251"/>
        <v>4.1684783636123032E-2</v>
      </c>
      <c r="T1045" s="12">
        <f t="shared" si="252"/>
        <v>5.4461618968882436E-2</v>
      </c>
      <c r="U1045" s="13">
        <f t="shared" si="261"/>
        <v>130.65107748739112</v>
      </c>
      <c r="V1045" s="13">
        <f t="shared" si="261"/>
        <v>152.3029366306028</v>
      </c>
      <c r="W1045" s="12">
        <f t="shared" si="253"/>
        <v>4.6061394530984213E-2</v>
      </c>
      <c r="X1045" s="12">
        <f t="shared" si="254"/>
        <v>7.5006963940219579E-2</v>
      </c>
      <c r="Y1045" s="13">
        <f t="shared" si="241"/>
        <v>162.84127891474171</v>
      </c>
      <c r="Z1045" s="13"/>
      <c r="AA1045" s="12">
        <f t="shared" si="255"/>
        <v>5.8454376285935132E-2</v>
      </c>
      <c r="AB1045" s="12">
        <f t="shared" si="256"/>
        <v>8.5098421177664807E-2</v>
      </c>
      <c r="AC1045" s="13">
        <f t="shared" si="242"/>
        <v>145.58092410634544</v>
      </c>
      <c r="AD1045" s="13"/>
    </row>
    <row r="1046" spans="1:30" x14ac:dyDescent="0.2">
      <c r="A1046" s="2" t="s">
        <v>1068</v>
      </c>
      <c r="B1046" s="2" t="s">
        <v>1069</v>
      </c>
      <c r="C1046" s="12">
        <f t="shared" si="243"/>
        <v>2.2880133734803822E-2</v>
      </c>
      <c r="D1046" s="12">
        <f t="shared" si="244"/>
        <v>3.3343335316083411E-2</v>
      </c>
      <c r="E1046" s="13">
        <f t="shared" ref="E1046:F1065" si="262">IF(AND(E224&lt;&gt;"*",E224&lt;&gt;"x",E224&lt;&gt;" ",E224&lt;&gt;"#"),E224/E$3*100," ")</f>
        <v>145.7305088447259</v>
      </c>
      <c r="F1046" s="13">
        <f t="shared" si="262"/>
        <v>168.83453237410072</v>
      </c>
      <c r="G1046" s="12">
        <f t="shared" si="245"/>
        <v>1.7810250420404749E-2</v>
      </c>
      <c r="H1046" s="12">
        <f t="shared" si="246"/>
        <v>2.9266354615736768E-2</v>
      </c>
      <c r="I1046" s="13">
        <f t="shared" ref="I1046:J1065" si="263">IF(AND(I224&lt;&gt;"*",I224&lt;&gt;"x",I224&lt;&gt;" ",I224&lt;&gt;"#"),I224/I$3*100," ")</f>
        <v>164.3230944254835</v>
      </c>
      <c r="J1046" s="13">
        <f t="shared" si="263"/>
        <v>214.5968216597999</v>
      </c>
      <c r="K1046" s="12">
        <f t="shared" si="247"/>
        <v>2.4609137680434965E-2</v>
      </c>
      <c r="L1046" s="12">
        <f t="shared" si="248"/>
        <v>3.8001961606234244E-2</v>
      </c>
      <c r="M1046" s="13">
        <f t="shared" ref="M1046:N1065" si="264">IF(AND(M224&lt;&gt;"*",M224&lt;&gt;"x",M224&lt;&gt;" ",M224&lt;&gt;"#"),M224/M$3*100," ")</f>
        <v>154.42215854823306</v>
      </c>
      <c r="N1046" s="13">
        <f t="shared" si="264"/>
        <v>182.77018313128707</v>
      </c>
      <c r="O1046" s="12">
        <f t="shared" si="249"/>
        <v>1.1630010596231876E-2</v>
      </c>
      <c r="P1046" s="12">
        <f t="shared" si="250"/>
        <v>1.8320634452751373E-2</v>
      </c>
      <c r="Q1046" s="13">
        <f t="shared" ref="Q1046:R1065" si="265">IF(AND(Q224&lt;&gt;"*",Q224&lt;&gt;"x",Q224&lt;&gt;" ",Q224&lt;&gt;"#"),Q224/Q$3*100," ")</f>
        <v>157.52895752895753</v>
      </c>
      <c r="R1046" s="13">
        <f t="shared" si="265"/>
        <v>203.40439070951319</v>
      </c>
      <c r="S1046" s="12">
        <f t="shared" si="251"/>
        <v>1.3989451197610449E-2</v>
      </c>
      <c r="T1046" s="12">
        <f t="shared" si="252"/>
        <v>1.8899549726620442E-2</v>
      </c>
      <c r="U1046" s="13">
        <f t="shared" ref="U1046:V1065" si="266">IF(AND(U224&lt;&gt;"*",U224&lt;&gt;"x",U224&lt;&gt;" ",U224&lt;&gt;"#"),U224/U$3*100," ")</f>
        <v>135.09857863365428</v>
      </c>
      <c r="V1046" s="13">
        <f t="shared" si="266"/>
        <v>153.23029366306028</v>
      </c>
      <c r="W1046" s="12">
        <f t="shared" si="253"/>
        <v>1.9664261238285602E-2</v>
      </c>
      <c r="X1046" s="12">
        <f t="shared" si="254"/>
        <v>3.0309152722220942E-2</v>
      </c>
      <c r="Y1046" s="13">
        <f t="shared" si="241"/>
        <v>154.13318789322287</v>
      </c>
      <c r="Z1046" s="13"/>
      <c r="AA1046" s="12">
        <f t="shared" si="255"/>
        <v>2.3763293723604424E-2</v>
      </c>
      <c r="AB1046" s="12">
        <f t="shared" si="256"/>
        <v>3.4229421097484627E-2</v>
      </c>
      <c r="AC1046" s="13">
        <f t="shared" si="242"/>
        <v>144.04325215020191</v>
      </c>
      <c r="AD1046" s="13"/>
    </row>
    <row r="1047" spans="1:30" x14ac:dyDescent="0.2">
      <c r="A1047" s="2" t="s">
        <v>1070</v>
      </c>
      <c r="B1047" s="2" t="s">
        <v>1071</v>
      </c>
      <c r="C1047" s="12">
        <f t="shared" si="243"/>
        <v>1.8106083690171828E-2</v>
      </c>
      <c r="D1047" s="12">
        <f t="shared" si="244"/>
        <v>2.8900931577083618E-2</v>
      </c>
      <c r="E1047" s="13">
        <f t="shared" si="262"/>
        <v>159.62000436776589</v>
      </c>
      <c r="F1047" s="13">
        <f t="shared" si="262"/>
        <v>189.55395683453239</v>
      </c>
      <c r="G1047" s="12">
        <f t="shared" si="245"/>
        <v>1.3254139847743068E-2</v>
      </c>
      <c r="H1047" s="12">
        <f t="shared" si="246"/>
        <v>2.2292287088627252E-2</v>
      </c>
      <c r="I1047" s="13">
        <f t="shared" si="263"/>
        <v>168.19112627986348</v>
      </c>
      <c r="J1047" s="13">
        <f t="shared" si="263"/>
        <v>204.09064155385522</v>
      </c>
      <c r="K1047" s="12">
        <f t="shared" si="247"/>
        <v>1.1255883995880766E-2</v>
      </c>
      <c r="L1047" s="12">
        <f t="shared" si="248"/>
        <v>2.1851680811869383E-2</v>
      </c>
      <c r="M1047" s="13">
        <f t="shared" si="264"/>
        <v>194.13562559694364</v>
      </c>
      <c r="N1047" s="13">
        <f t="shared" si="264"/>
        <v>243.53881867423266</v>
      </c>
      <c r="O1047" s="12">
        <f t="shared" si="249"/>
        <v>7.7533403974879176E-3</v>
      </c>
      <c r="P1047" s="12" t="str">
        <f t="shared" si="250"/>
        <v xml:space="preserve"> </v>
      </c>
      <c r="Q1047" s="13" t="str">
        <f t="shared" si="265"/>
        <v xml:space="preserve"> </v>
      </c>
      <c r="R1047" s="13" t="str">
        <f t="shared" si="265"/>
        <v xml:space="preserve"> </v>
      </c>
      <c r="S1047" s="12">
        <f t="shared" si="251"/>
        <v>1.9188233737262982E-2</v>
      </c>
      <c r="T1047" s="12">
        <f t="shared" si="252"/>
        <v>2.7493457326431374E-2</v>
      </c>
      <c r="U1047" s="13">
        <f t="shared" si="266"/>
        <v>143.28289775332416</v>
      </c>
      <c r="V1047" s="13">
        <f t="shared" si="266"/>
        <v>173.8485316846986</v>
      </c>
      <c r="W1047" s="12">
        <f t="shared" si="253"/>
        <v>1.4320711988751473E-2</v>
      </c>
      <c r="X1047" s="12" t="str">
        <f t="shared" si="254"/>
        <v xml:space="preserve"> </v>
      </c>
      <c r="Y1047" s="13" t="str">
        <f t="shared" si="241"/>
        <v xml:space="preserve"> </v>
      </c>
      <c r="Z1047" s="13"/>
      <c r="AA1047" s="12">
        <f t="shared" si="255"/>
        <v>1.9145642575995825E-2</v>
      </c>
      <c r="AB1047" s="12" t="str">
        <f t="shared" si="256"/>
        <v xml:space="preserve"> </v>
      </c>
      <c r="AC1047" s="13" t="str">
        <f t="shared" si="242"/>
        <v xml:space="preserve"> </v>
      </c>
      <c r="AD1047" s="13"/>
    </row>
    <row r="1048" spans="1:30" x14ac:dyDescent="0.2">
      <c r="A1048" s="2" t="s">
        <v>1072</v>
      </c>
      <c r="B1048" s="2" t="s">
        <v>1073</v>
      </c>
      <c r="C1048" s="12">
        <f t="shared" si="243"/>
        <v>1.7561135855495184E-2</v>
      </c>
      <c r="D1048" s="12">
        <f t="shared" si="244"/>
        <v>2.7310078276257088E-2</v>
      </c>
      <c r="E1048" s="13">
        <f t="shared" si="262"/>
        <v>155.51430443328238</v>
      </c>
      <c r="F1048" s="13">
        <f t="shared" si="262"/>
        <v>187.02158273381295</v>
      </c>
      <c r="G1048" s="12">
        <f t="shared" si="245"/>
        <v>8.2838374048394177E-3</v>
      </c>
      <c r="H1048" s="12">
        <f t="shared" si="246"/>
        <v>1.5353842889606801E-2</v>
      </c>
      <c r="I1048" s="13">
        <f t="shared" si="263"/>
        <v>185.34698521046644</v>
      </c>
      <c r="J1048" s="13">
        <f t="shared" si="263"/>
        <v>229.34078869923488</v>
      </c>
      <c r="K1048" s="12">
        <f t="shared" si="247"/>
        <v>1.321342903864264E-2</v>
      </c>
      <c r="L1048" s="12">
        <f t="shared" si="248"/>
        <v>2.090422527183158E-2</v>
      </c>
      <c r="M1048" s="13">
        <f t="shared" si="264"/>
        <v>158.20439350525311</v>
      </c>
      <c r="N1048" s="13">
        <f t="shared" si="264"/>
        <v>206.08718080990457</v>
      </c>
      <c r="O1048" s="12">
        <f t="shared" si="249"/>
        <v>3.8766701987439588E-3</v>
      </c>
      <c r="P1048" s="12">
        <f t="shared" si="250"/>
        <v>5.3650346500474433E-3</v>
      </c>
      <c r="Q1048" s="13">
        <f t="shared" si="265"/>
        <v>138.39285714285714</v>
      </c>
      <c r="R1048" s="13">
        <f t="shared" si="265"/>
        <v>165.03340757238308</v>
      </c>
      <c r="S1048" s="12">
        <f t="shared" si="251"/>
        <v>1.1153751630527252E-2</v>
      </c>
      <c r="T1048" s="12">
        <f t="shared" si="252"/>
        <v>1.7101396356021606E-2</v>
      </c>
      <c r="U1048" s="13">
        <f t="shared" si="266"/>
        <v>153.32416322787711</v>
      </c>
      <c r="V1048" s="13">
        <f t="shared" si="266"/>
        <v>185.74961360123646</v>
      </c>
      <c r="W1048" s="12">
        <f t="shared" si="253"/>
        <v>1.175580834897509E-2</v>
      </c>
      <c r="X1048" s="12">
        <f t="shared" si="254"/>
        <v>1.8796483180649578E-2</v>
      </c>
      <c r="Y1048" s="13">
        <f t="shared" si="241"/>
        <v>159.89103107731694</v>
      </c>
      <c r="Z1048" s="13"/>
      <c r="AA1048" s="12">
        <f t="shared" si="255"/>
        <v>1.9155425735206861E-2</v>
      </c>
      <c r="AB1048" s="12">
        <f t="shared" si="256"/>
        <v>2.9796341159079139E-2</v>
      </c>
      <c r="AC1048" s="13">
        <f t="shared" si="242"/>
        <v>155.55039898859951</v>
      </c>
      <c r="AD1048" s="13"/>
    </row>
    <row r="1049" spans="1:30" x14ac:dyDescent="0.2">
      <c r="A1049" s="2" t="s">
        <v>489</v>
      </c>
      <c r="B1049" s="2" t="s">
        <v>490</v>
      </c>
      <c r="C1049" s="12">
        <f t="shared" si="243"/>
        <v>9.2226664527810379E-2</v>
      </c>
      <c r="D1049" s="12">
        <f t="shared" si="244"/>
        <v>6.652646275067868E-2</v>
      </c>
      <c r="E1049" s="13">
        <f t="shared" si="262"/>
        <v>72.133653636165107</v>
      </c>
      <c r="F1049" s="13">
        <f t="shared" si="262"/>
        <v>89.985611510791358</v>
      </c>
      <c r="G1049" s="12" t="str">
        <f t="shared" si="245"/>
        <v xml:space="preserve"> </v>
      </c>
      <c r="H1049" s="12" t="str">
        <f t="shared" si="246"/>
        <v xml:space="preserve"> </v>
      </c>
      <c r="I1049" s="13" t="str">
        <f t="shared" si="263"/>
        <v xml:space="preserve"> </v>
      </c>
      <c r="J1049" s="13" t="str">
        <f t="shared" si="263"/>
        <v xml:space="preserve"> </v>
      </c>
      <c r="K1049" s="12">
        <f t="shared" si="247"/>
        <v>5.3413014738216809E-2</v>
      </c>
      <c r="L1049" s="12">
        <f t="shared" si="248"/>
        <v>4.4087418659758321E-2</v>
      </c>
      <c r="M1049" s="13">
        <f t="shared" si="264"/>
        <v>82.540592168099337</v>
      </c>
      <c r="N1049" s="13">
        <f t="shared" si="264"/>
        <v>96.440546814547332</v>
      </c>
      <c r="O1049" s="12">
        <f t="shared" si="249"/>
        <v>0.24810689271961336</v>
      </c>
      <c r="P1049" s="12">
        <f t="shared" si="250"/>
        <v>0.18925335132401011</v>
      </c>
      <c r="Q1049" s="13">
        <f t="shared" si="265"/>
        <v>76.27895752895752</v>
      </c>
      <c r="R1049" s="13">
        <f t="shared" si="265"/>
        <v>100.98631880369074</v>
      </c>
      <c r="S1049" s="12">
        <f t="shared" si="251"/>
        <v>0.16040607217800631</v>
      </c>
      <c r="T1049" s="12">
        <f t="shared" si="252"/>
        <v>0.12591251516219479</v>
      </c>
      <c r="U1049" s="13">
        <f t="shared" si="266"/>
        <v>78.496102705181116</v>
      </c>
      <c r="V1049" s="13">
        <f t="shared" si="266"/>
        <v>102.41112828438949</v>
      </c>
      <c r="W1049" s="12" t="str">
        <f t="shared" si="253"/>
        <v xml:space="preserve"> </v>
      </c>
      <c r="X1049" s="12" t="str">
        <f t="shared" si="254"/>
        <v xml:space="preserve"> </v>
      </c>
      <c r="Y1049" s="13" t="str">
        <f t="shared" si="241"/>
        <v xml:space="preserve"> </v>
      </c>
      <c r="Z1049" s="13"/>
      <c r="AA1049" s="12" t="str">
        <f t="shared" si="255"/>
        <v xml:space="preserve"> </v>
      </c>
      <c r="AB1049" s="12" t="str">
        <f t="shared" si="256"/>
        <v xml:space="preserve"> </v>
      </c>
      <c r="AC1049" s="13" t="str">
        <f t="shared" si="242"/>
        <v xml:space="preserve"> </v>
      </c>
      <c r="AD1049" s="13"/>
    </row>
    <row r="1050" spans="1:30" x14ac:dyDescent="0.2">
      <c r="A1050" s="2" t="s">
        <v>1074</v>
      </c>
      <c r="B1050" s="2" t="s">
        <v>1075</v>
      </c>
      <c r="C1050" s="12">
        <f t="shared" si="243"/>
        <v>3.6074011591270701E-3</v>
      </c>
      <c r="D1050" s="12">
        <f t="shared" si="244"/>
        <v>5.3776196357723047E-3</v>
      </c>
      <c r="E1050" s="13">
        <f t="shared" si="262"/>
        <v>149.07184974885345</v>
      </c>
      <c r="F1050" s="13">
        <f t="shared" si="262"/>
        <v>184.28776978417267</v>
      </c>
      <c r="G1050" s="12">
        <f t="shared" si="245"/>
        <v>5.7986861833875924E-3</v>
      </c>
      <c r="H1050" s="12">
        <f t="shared" si="246"/>
        <v>9.6578800597035674E-3</v>
      </c>
      <c r="I1050" s="13">
        <f t="shared" si="263"/>
        <v>166.55290102389077</v>
      </c>
      <c r="J1050" s="13">
        <f t="shared" si="263"/>
        <v>230.37080635668042</v>
      </c>
      <c r="K1050" s="12">
        <f t="shared" si="247"/>
        <v>3.285879178921714E-3</v>
      </c>
      <c r="L1050" s="12">
        <f t="shared" si="248"/>
        <v>5.5480202602653361E-3</v>
      </c>
      <c r="M1050" s="13">
        <f t="shared" si="264"/>
        <v>168.84431709646611</v>
      </c>
      <c r="N1050" s="13">
        <f t="shared" si="264"/>
        <v>225.32886252256898</v>
      </c>
      <c r="O1050" s="12">
        <f t="shared" si="249"/>
        <v>7.7533403974879176E-3</v>
      </c>
      <c r="P1050" s="12">
        <f t="shared" si="250"/>
        <v>1.1555171403205932E-2</v>
      </c>
      <c r="Q1050" s="13">
        <f t="shared" si="265"/>
        <v>149.03474903474901</v>
      </c>
      <c r="R1050" s="13">
        <f t="shared" si="265"/>
        <v>202.13172128539614</v>
      </c>
      <c r="S1050" s="12">
        <f t="shared" si="251"/>
        <v>2.4576062914721062E-3</v>
      </c>
      <c r="T1050" s="12">
        <f t="shared" si="252"/>
        <v>3.763033567341173E-3</v>
      </c>
      <c r="U1050" s="13">
        <f t="shared" si="266"/>
        <v>153.11783585511233</v>
      </c>
      <c r="V1050" s="13">
        <f t="shared" si="266"/>
        <v>186.12055641421946</v>
      </c>
      <c r="W1050" s="12">
        <f t="shared" si="253"/>
        <v>3.3130005347111616E-3</v>
      </c>
      <c r="X1050" s="12">
        <f t="shared" si="254"/>
        <v>5.4034215026370711E-3</v>
      </c>
      <c r="Y1050" s="13">
        <f t="shared" si="241"/>
        <v>163.09751374996864</v>
      </c>
      <c r="Z1050" s="13"/>
      <c r="AA1050" s="12">
        <f t="shared" si="255"/>
        <v>3.6882510225602588E-3</v>
      </c>
      <c r="AB1050" s="12">
        <f t="shared" si="256"/>
        <v>5.3700846023142903E-3</v>
      </c>
      <c r="AC1050" s="13">
        <f t="shared" si="242"/>
        <v>145.59975905833437</v>
      </c>
      <c r="AD1050" s="13"/>
    </row>
    <row r="1051" spans="1:30" x14ac:dyDescent="0.2">
      <c r="A1051" s="2" t="s">
        <v>1076</v>
      </c>
      <c r="B1051" s="2" t="s">
        <v>1077</v>
      </c>
      <c r="C1051" s="12">
        <f t="shared" si="243"/>
        <v>1.4897799255033284E-2</v>
      </c>
      <c r="D1051" s="12">
        <f t="shared" si="244"/>
        <v>2.0981853547872818E-2</v>
      </c>
      <c r="E1051" s="13">
        <f t="shared" si="262"/>
        <v>140.8386110504477</v>
      </c>
      <c r="F1051" s="13">
        <f t="shared" si="262"/>
        <v>166.67625899280577</v>
      </c>
      <c r="G1051" s="12">
        <f t="shared" si="245"/>
        <v>3.6863076451535408E-2</v>
      </c>
      <c r="H1051" s="12">
        <f t="shared" si="246"/>
        <v>4.1912353362530699E-2</v>
      </c>
      <c r="I1051" s="13">
        <f t="shared" si="263"/>
        <v>113.69738339021616</v>
      </c>
      <c r="J1051" s="13">
        <f t="shared" si="263"/>
        <v>110.35903472630959</v>
      </c>
      <c r="K1051" s="12">
        <f t="shared" si="247"/>
        <v>2.0694047594911225E-2</v>
      </c>
      <c r="L1051" s="12">
        <f t="shared" si="248"/>
        <v>3.6960715379640866E-2</v>
      </c>
      <c r="M1051" s="13">
        <f t="shared" si="264"/>
        <v>178.60553963705826</v>
      </c>
      <c r="N1051" s="13">
        <f t="shared" si="264"/>
        <v>224.50348207376837</v>
      </c>
      <c r="O1051" s="12">
        <f t="shared" si="249"/>
        <v>5.168893598325279E-3</v>
      </c>
      <c r="P1051" s="12">
        <f t="shared" si="250"/>
        <v>6.0070925602158636E-3</v>
      </c>
      <c r="Q1051" s="13">
        <f t="shared" si="265"/>
        <v>116.21621621621621</v>
      </c>
      <c r="R1051" s="13">
        <f t="shared" si="265"/>
        <v>139.19821826280622</v>
      </c>
      <c r="S1051" s="12">
        <f t="shared" si="251"/>
        <v>1.4462067792124318E-2</v>
      </c>
      <c r="T1051" s="12">
        <f t="shared" si="252"/>
        <v>1.7293476754635585E-2</v>
      </c>
      <c r="U1051" s="13">
        <f t="shared" si="266"/>
        <v>119.57817514901421</v>
      </c>
      <c r="V1051" s="13">
        <f t="shared" si="266"/>
        <v>159.53632148377125</v>
      </c>
      <c r="W1051" s="12">
        <f t="shared" si="253"/>
        <v>1.9308024621649995E-2</v>
      </c>
      <c r="X1051" s="12">
        <f t="shared" si="254"/>
        <v>2.9883589237498624E-2</v>
      </c>
      <c r="Y1051" s="13">
        <f t="shared" si="241"/>
        <v>154.77289791722296</v>
      </c>
      <c r="Z1051" s="13"/>
      <c r="AA1051" s="12">
        <f t="shared" si="255"/>
        <v>1.3686639736238201E-2</v>
      </c>
      <c r="AB1051" s="12">
        <f t="shared" si="256"/>
        <v>1.8382240248289449E-2</v>
      </c>
      <c r="AC1051" s="13">
        <f t="shared" si="242"/>
        <v>134.3079134290258</v>
      </c>
      <c r="AD1051" s="13"/>
    </row>
    <row r="1052" spans="1:30" x14ac:dyDescent="0.2">
      <c r="A1052" s="2" t="s">
        <v>1078</v>
      </c>
      <c r="B1052" s="2" t="s">
        <v>1079</v>
      </c>
      <c r="C1052" s="12">
        <f t="shared" si="243"/>
        <v>9.3293534232318176E-2</v>
      </c>
      <c r="D1052" s="12">
        <f t="shared" si="244"/>
        <v>0.10751473687354073</v>
      </c>
      <c r="E1052" s="13">
        <f t="shared" si="262"/>
        <v>115.24350294824197</v>
      </c>
      <c r="F1052" s="13">
        <f t="shared" si="262"/>
        <v>138.10071942446044</v>
      </c>
      <c r="G1052" s="12">
        <f t="shared" si="245"/>
        <v>0.10354796756049273</v>
      </c>
      <c r="H1052" s="12">
        <f t="shared" si="246"/>
        <v>0.12988849719249063</v>
      </c>
      <c r="I1052" s="13">
        <f t="shared" si="263"/>
        <v>125.43799772468714</v>
      </c>
      <c r="J1052" s="13">
        <f t="shared" si="263"/>
        <v>142.31901118304887</v>
      </c>
      <c r="K1052" s="12">
        <f t="shared" si="247"/>
        <v>8.8718737830886282E-2</v>
      </c>
      <c r="L1052" s="12">
        <f t="shared" si="248"/>
        <v>0.11080097572843065</v>
      </c>
      <c r="M1052" s="13">
        <f t="shared" si="264"/>
        <v>124.89016236867241</v>
      </c>
      <c r="N1052" s="13">
        <f t="shared" si="264"/>
        <v>149.65179262316224</v>
      </c>
      <c r="O1052" s="12">
        <f t="shared" si="249"/>
        <v>6.9780063577391263E-2</v>
      </c>
      <c r="P1052" s="12">
        <f t="shared" si="250"/>
        <v>8.3049052500891327E-2</v>
      </c>
      <c r="Q1052" s="13">
        <f t="shared" si="265"/>
        <v>119.01544401544402</v>
      </c>
      <c r="R1052" s="13">
        <f t="shared" si="265"/>
        <v>159.97454661151767</v>
      </c>
      <c r="S1052" s="12">
        <f t="shared" si="251"/>
        <v>0.12042270828213321</v>
      </c>
      <c r="T1052" s="12">
        <f t="shared" si="252"/>
        <v>0.13546864501156067</v>
      </c>
      <c r="U1052" s="13">
        <f t="shared" si="266"/>
        <v>112.49426868408987</v>
      </c>
      <c r="V1052" s="13">
        <f t="shared" si="266"/>
        <v>132.98299845440496</v>
      </c>
      <c r="W1052" s="12">
        <f t="shared" si="253"/>
        <v>0.10142056475615782</v>
      </c>
      <c r="X1052" s="12">
        <f t="shared" si="254"/>
        <v>0.12008490120335018</v>
      </c>
      <c r="Y1052" s="13">
        <f t="shared" si="241"/>
        <v>118.4029111769062</v>
      </c>
      <c r="Z1052" s="13"/>
      <c r="AA1052" s="12">
        <f t="shared" si="255"/>
        <v>9.1061645936315341E-2</v>
      </c>
      <c r="AB1052" s="12">
        <f t="shared" si="256"/>
        <v>0.10384381611054795</v>
      </c>
      <c r="AC1052" s="13">
        <f t="shared" si="242"/>
        <v>114.03683190964054</v>
      </c>
      <c r="AD1052" s="13"/>
    </row>
    <row r="1053" spans="1:30" x14ac:dyDescent="0.2">
      <c r="A1053" s="2" t="s">
        <v>1080</v>
      </c>
      <c r="B1053" s="2" t="s">
        <v>1081</v>
      </c>
      <c r="C1053" s="12">
        <f t="shared" si="243"/>
        <v>0.15686822317072141</v>
      </c>
      <c r="D1053" s="12">
        <f t="shared" si="244"/>
        <v>0.26550092368925332</v>
      </c>
      <c r="E1053" s="13">
        <f t="shared" si="262"/>
        <v>169.25092815025116</v>
      </c>
      <c r="F1053" s="13">
        <f t="shared" si="262"/>
        <v>185.00719424460434</v>
      </c>
      <c r="G1053" s="12">
        <f t="shared" si="245"/>
        <v>6.2128780536295634E-2</v>
      </c>
      <c r="H1053" s="12">
        <f t="shared" si="246"/>
        <v>9.9165732755884847E-2</v>
      </c>
      <c r="I1053" s="13">
        <f t="shared" si="263"/>
        <v>159.613196814562</v>
      </c>
      <c r="J1053" s="13">
        <f t="shared" si="263"/>
        <v>189.99411418481461</v>
      </c>
      <c r="K1053" s="12">
        <f t="shared" si="247"/>
        <v>0.22581680314717312</v>
      </c>
      <c r="L1053" s="12">
        <f t="shared" si="248"/>
        <v>0.31221815113261492</v>
      </c>
      <c r="M1053" s="13">
        <f t="shared" si="264"/>
        <v>138.26170009551097</v>
      </c>
      <c r="N1053" s="13">
        <f t="shared" si="264"/>
        <v>164.30229558937324</v>
      </c>
      <c r="O1053" s="12">
        <f t="shared" si="249"/>
        <v>0.1834957227405474</v>
      </c>
      <c r="P1053" s="12">
        <f t="shared" si="250"/>
        <v>0.23450611670703161</v>
      </c>
      <c r="Q1053" s="13">
        <f t="shared" si="265"/>
        <v>127.79922779922781</v>
      </c>
      <c r="R1053" s="13">
        <f t="shared" si="265"/>
        <v>168.27871460388164</v>
      </c>
      <c r="S1053" s="12">
        <f t="shared" si="251"/>
        <v>4.0739550447095298E-2</v>
      </c>
      <c r="T1053" s="12">
        <f t="shared" si="252"/>
        <v>6.0903853385031737E-2</v>
      </c>
      <c r="U1053" s="13">
        <f t="shared" si="266"/>
        <v>149.4956441999083</v>
      </c>
      <c r="V1053" s="13">
        <f t="shared" si="266"/>
        <v>167.44976816074188</v>
      </c>
      <c r="W1053" s="12">
        <f t="shared" si="253"/>
        <v>0.14082033455605616</v>
      </c>
      <c r="X1053" s="12">
        <f t="shared" si="254"/>
        <v>0.20759854449261217</v>
      </c>
      <c r="Y1053" s="13">
        <f t="shared" si="241"/>
        <v>147.42085732652038</v>
      </c>
      <c r="Z1053" s="13"/>
      <c r="AA1053" s="12">
        <f t="shared" si="255"/>
        <v>0.16127537959391477</v>
      </c>
      <c r="AB1053" s="12">
        <f t="shared" si="256"/>
        <v>0.28241041193799221</v>
      </c>
      <c r="AC1053" s="13">
        <f t="shared" si="242"/>
        <v>175.11067879616274</v>
      </c>
      <c r="AD1053" s="13"/>
    </row>
    <row r="1054" spans="1:30" x14ac:dyDescent="0.2">
      <c r="A1054" s="2" t="s">
        <v>1082</v>
      </c>
      <c r="B1054" s="2" t="s">
        <v>1083</v>
      </c>
      <c r="C1054" s="12">
        <f t="shared" si="243"/>
        <v>0.26122957117210605</v>
      </c>
      <c r="D1054" s="12">
        <f t="shared" si="244"/>
        <v>0.1754271525123883</v>
      </c>
      <c r="E1054" s="13">
        <f t="shared" si="262"/>
        <v>67.154400524131901</v>
      </c>
      <c r="F1054" s="13">
        <f t="shared" si="262"/>
        <v>78.071942446043167</v>
      </c>
      <c r="G1054" s="12">
        <f t="shared" si="245"/>
        <v>0.27005309939776501</v>
      </c>
      <c r="H1054" s="12">
        <f t="shared" si="246"/>
        <v>0.15902102872387164</v>
      </c>
      <c r="I1054" s="13">
        <f t="shared" si="263"/>
        <v>58.88509670079636</v>
      </c>
      <c r="J1054" s="13">
        <f t="shared" si="263"/>
        <v>67.892878163625653</v>
      </c>
      <c r="K1054" s="12">
        <f t="shared" si="247"/>
        <v>0.33299239423838567</v>
      </c>
      <c r="L1054" s="12">
        <f t="shared" si="248"/>
        <v>0.21398021284010108</v>
      </c>
      <c r="M1054" s="13">
        <f t="shared" si="264"/>
        <v>64.259789875835722</v>
      </c>
      <c r="N1054" s="13">
        <f t="shared" si="264"/>
        <v>79.210729945834416</v>
      </c>
      <c r="O1054" s="12">
        <f t="shared" si="249"/>
        <v>0.21450908433049906</v>
      </c>
      <c r="P1054" s="12">
        <f t="shared" si="250"/>
        <v>0.15674071123377201</v>
      </c>
      <c r="Q1054" s="13">
        <f t="shared" si="265"/>
        <v>73.069498069498067</v>
      </c>
      <c r="R1054" s="13">
        <f t="shared" si="265"/>
        <v>84.600699968183264</v>
      </c>
      <c r="S1054" s="12">
        <f t="shared" si="251"/>
        <v>0.17562432652135282</v>
      </c>
      <c r="T1054" s="12">
        <f t="shared" si="252"/>
        <v>0.13290598391723649</v>
      </c>
      <c r="U1054" s="13">
        <f t="shared" si="266"/>
        <v>75.676295277395695</v>
      </c>
      <c r="V1054" s="13">
        <f t="shared" si="266"/>
        <v>89.799072642967545</v>
      </c>
      <c r="W1054" s="12">
        <f t="shared" si="253"/>
        <v>0.26500441911522937</v>
      </c>
      <c r="X1054" s="12">
        <f t="shared" si="254"/>
        <v>0.18054848056004705</v>
      </c>
      <c r="Y1054" s="13">
        <f t="shared" si="241"/>
        <v>68.130365962516606</v>
      </c>
      <c r="Z1054" s="13"/>
      <c r="AA1054" s="12">
        <f t="shared" si="255"/>
        <v>0.26019290237669135</v>
      </c>
      <c r="AB1054" s="12">
        <f t="shared" si="256"/>
        <v>0.17393154840006458</v>
      </c>
      <c r="AC1054" s="13">
        <f t="shared" si="242"/>
        <v>66.847153327901751</v>
      </c>
      <c r="AD1054" s="13"/>
    </row>
    <row r="1055" spans="1:30" x14ac:dyDescent="0.2">
      <c r="A1055" s="2" t="s">
        <v>1084</v>
      </c>
      <c r="B1055" s="2" t="s">
        <v>1085</v>
      </c>
      <c r="C1055" s="12">
        <f t="shared" si="243"/>
        <v>0.12078653625783554</v>
      </c>
      <c r="D1055" s="12">
        <f t="shared" si="244"/>
        <v>0.13988447297997422</v>
      </c>
      <c r="E1055" s="13">
        <f t="shared" si="262"/>
        <v>115.81131251364927</v>
      </c>
      <c r="F1055" s="13">
        <f t="shared" si="262"/>
        <v>144.23021582733813</v>
      </c>
      <c r="G1055" s="12">
        <f t="shared" si="245"/>
        <v>0.11141761309509017</v>
      </c>
      <c r="H1055" s="12">
        <f t="shared" si="246"/>
        <v>0.10784312311866065</v>
      </c>
      <c r="I1055" s="13">
        <f t="shared" si="263"/>
        <v>96.791808873720129</v>
      </c>
      <c r="J1055" s="13">
        <f t="shared" si="263"/>
        <v>119.86462625073572</v>
      </c>
      <c r="K1055" s="12">
        <f t="shared" si="247"/>
        <v>0.13003692069775294</v>
      </c>
      <c r="L1055" s="12">
        <f t="shared" si="248"/>
        <v>0.15892573421666156</v>
      </c>
      <c r="M1055" s="13">
        <f t="shared" si="264"/>
        <v>122.21585482330468</v>
      </c>
      <c r="N1055" s="13">
        <f t="shared" si="264"/>
        <v>167.21692029920041</v>
      </c>
      <c r="O1055" s="12">
        <f t="shared" si="249"/>
        <v>0.19641795673636056</v>
      </c>
      <c r="P1055" s="12">
        <f t="shared" si="250"/>
        <v>0.21836330277133523</v>
      </c>
      <c r="Q1055" s="13">
        <f t="shared" si="265"/>
        <v>111.17277992277992</v>
      </c>
      <c r="R1055" s="13">
        <f t="shared" si="265"/>
        <v>142.31625835189311</v>
      </c>
      <c r="S1055" s="12">
        <f t="shared" si="251"/>
        <v>0.1190048584985916</v>
      </c>
      <c r="T1055" s="12">
        <f t="shared" si="252"/>
        <v>0.13510134325653958</v>
      </c>
      <c r="U1055" s="13">
        <f t="shared" si="266"/>
        <v>113.52590554791379</v>
      </c>
      <c r="V1055" s="13">
        <f t="shared" si="266"/>
        <v>148.65533230293664</v>
      </c>
      <c r="W1055" s="12">
        <f t="shared" si="253"/>
        <v>0.1261077622890055</v>
      </c>
      <c r="X1055" s="12">
        <f t="shared" si="254"/>
        <v>0.14816623260561937</v>
      </c>
      <c r="Y1055" s="13">
        <f t="shared" si="241"/>
        <v>117.4917625340633</v>
      </c>
      <c r="Z1055" s="13"/>
      <c r="AA1055" s="12">
        <f t="shared" si="255"/>
        <v>0.11932519289699596</v>
      </c>
      <c r="AB1055" s="12">
        <f t="shared" si="256"/>
        <v>0.1374659140362538</v>
      </c>
      <c r="AC1055" s="13">
        <f t="shared" si="242"/>
        <v>115.20275869565725</v>
      </c>
      <c r="AD1055" s="13"/>
    </row>
    <row r="1056" spans="1:30" x14ac:dyDescent="0.2">
      <c r="A1056" s="2" t="s">
        <v>1086</v>
      </c>
      <c r="B1056" s="2" t="s">
        <v>1087</v>
      </c>
      <c r="C1056" s="12">
        <f t="shared" si="243"/>
        <v>1.0441354018836775</v>
      </c>
      <c r="D1056" s="12">
        <f t="shared" si="244"/>
        <v>1.2799152676944927</v>
      </c>
      <c r="E1056" s="13">
        <f t="shared" si="262"/>
        <v>122.58134963965932</v>
      </c>
      <c r="F1056" s="13">
        <f t="shared" si="262"/>
        <v>153.66906474820144</v>
      </c>
      <c r="G1056" s="12">
        <f t="shared" si="245"/>
        <v>0.99985917476411779</v>
      </c>
      <c r="H1056" s="12">
        <f t="shared" si="246"/>
        <v>0.97369676177256514</v>
      </c>
      <c r="I1056" s="13">
        <f t="shared" si="263"/>
        <v>97.383390216154723</v>
      </c>
      <c r="J1056" s="13">
        <f t="shared" si="263"/>
        <v>119.74690994702766</v>
      </c>
      <c r="K1056" s="12">
        <f t="shared" si="247"/>
        <v>0.92675775310183495</v>
      </c>
      <c r="L1056" s="12">
        <f t="shared" si="248"/>
        <v>1.2337296621521849</v>
      </c>
      <c r="M1056" s="13">
        <f t="shared" si="264"/>
        <v>133.12320916905443</v>
      </c>
      <c r="N1056" s="13">
        <f t="shared" si="264"/>
        <v>182.1253546556616</v>
      </c>
      <c r="O1056" s="12">
        <f t="shared" si="249"/>
        <v>1.2133977722068592</v>
      </c>
      <c r="P1056" s="12">
        <f t="shared" si="250"/>
        <v>1.5111838567470079</v>
      </c>
      <c r="Q1056" s="13">
        <f t="shared" si="265"/>
        <v>124.5415057915058</v>
      </c>
      <c r="R1056" s="13">
        <f t="shared" si="265"/>
        <v>154.50206808781419</v>
      </c>
      <c r="S1056" s="12">
        <f t="shared" si="251"/>
        <v>1.4220088095733217</v>
      </c>
      <c r="T1056" s="12">
        <f t="shared" si="252"/>
        <v>1.6335823348858129</v>
      </c>
      <c r="U1056" s="13">
        <f t="shared" si="266"/>
        <v>114.87849610270517</v>
      </c>
      <c r="V1056" s="13">
        <f t="shared" si="266"/>
        <v>152.27202472952087</v>
      </c>
      <c r="W1056" s="12">
        <f t="shared" si="253"/>
        <v>1.1275957626366926</v>
      </c>
      <c r="X1056" s="12">
        <f t="shared" si="254"/>
        <v>1.3567057852855986</v>
      </c>
      <c r="Y1056" s="13">
        <f t="shared" si="241"/>
        <v>120.3184536728988</v>
      </c>
      <c r="Z1056" s="13"/>
      <c r="AA1056" s="12">
        <f t="shared" si="255"/>
        <v>1.0212150742439061</v>
      </c>
      <c r="AB1056" s="12">
        <f t="shared" si="256"/>
        <v>1.2574897927341007</v>
      </c>
      <c r="AC1056" s="13">
        <f t="shared" si="242"/>
        <v>123.13662659798959</v>
      </c>
      <c r="AD1056" s="13"/>
    </row>
    <row r="1057" spans="1:30" x14ac:dyDescent="0.2">
      <c r="A1057" s="2" t="s">
        <v>1088</v>
      </c>
      <c r="B1057" s="2" t="s">
        <v>1089</v>
      </c>
      <c r="C1057" s="12">
        <f t="shared" si="243"/>
        <v>0.47656071908553149</v>
      </c>
      <c r="D1057" s="12">
        <f t="shared" si="244"/>
        <v>0.58573569054670693</v>
      </c>
      <c r="E1057" s="13">
        <f t="shared" si="262"/>
        <v>122.90893208124045</v>
      </c>
      <c r="F1057" s="13">
        <f t="shared" si="262"/>
        <v>153.75539568345323</v>
      </c>
      <c r="G1057" s="12">
        <f t="shared" si="245"/>
        <v>0.41336348650148691</v>
      </c>
      <c r="H1057" s="12">
        <f t="shared" si="246"/>
        <v>0.40725003334503723</v>
      </c>
      <c r="I1057" s="13">
        <f t="shared" si="263"/>
        <v>98.521046643913536</v>
      </c>
      <c r="J1057" s="13">
        <f t="shared" si="263"/>
        <v>121.98351971748087</v>
      </c>
      <c r="K1057" s="12">
        <f t="shared" si="247"/>
        <v>0.337676519876423</v>
      </c>
      <c r="L1057" s="12">
        <f t="shared" si="248"/>
        <v>0.44301095291523851</v>
      </c>
      <c r="M1057" s="13">
        <f t="shared" si="264"/>
        <v>131.19388729703917</v>
      </c>
      <c r="N1057" s="13">
        <f t="shared" si="264"/>
        <v>177.12148568480782</v>
      </c>
      <c r="O1057" s="12">
        <f t="shared" si="249"/>
        <v>0.48587599824257621</v>
      </c>
      <c r="P1057" s="12">
        <f t="shared" si="250"/>
        <v>0.61637309912191685</v>
      </c>
      <c r="Q1057" s="13">
        <f t="shared" si="265"/>
        <v>126.85810810810811</v>
      </c>
      <c r="R1057" s="13">
        <f t="shared" si="265"/>
        <v>154.12026726057906</v>
      </c>
      <c r="S1057" s="12">
        <f t="shared" si="251"/>
        <v>0.70552205229030007</v>
      </c>
      <c r="T1057" s="12">
        <f t="shared" si="252"/>
        <v>0.81744806333681252</v>
      </c>
      <c r="U1057" s="13">
        <f t="shared" si="266"/>
        <v>115.86428243924804</v>
      </c>
      <c r="V1057" s="13">
        <f t="shared" si="266"/>
        <v>154.09582689335394</v>
      </c>
      <c r="W1057" s="12">
        <f t="shared" si="253"/>
        <v>0.48690420761755004</v>
      </c>
      <c r="X1057" s="12">
        <f t="shared" si="254"/>
        <v>0.57246181475787439</v>
      </c>
      <c r="Y1057" s="13">
        <f t="shared" si="241"/>
        <v>117.57175349930998</v>
      </c>
      <c r="Z1057" s="13"/>
      <c r="AA1057" s="12">
        <f t="shared" si="255"/>
        <v>0.47372013531674489</v>
      </c>
      <c r="AB1057" s="12">
        <f t="shared" si="256"/>
        <v>0.58961211928384427</v>
      </c>
      <c r="AC1057" s="13">
        <f t="shared" si="242"/>
        <v>124.46423010700403</v>
      </c>
      <c r="AD1057" s="13"/>
    </row>
    <row r="1058" spans="1:30" x14ac:dyDescent="0.2">
      <c r="A1058" s="2" t="s">
        <v>1090</v>
      </c>
      <c r="B1058" s="2" t="s">
        <v>1091</v>
      </c>
      <c r="C1058" s="12">
        <f t="shared" si="243"/>
        <v>1.4207020309668524E-2</v>
      </c>
      <c r="D1058" s="12">
        <f t="shared" si="244"/>
        <v>1.7458594296244769E-2</v>
      </c>
      <c r="E1058" s="13">
        <f t="shared" si="262"/>
        <v>122.88709325180169</v>
      </c>
      <c r="F1058" s="13">
        <f t="shared" si="262"/>
        <v>156.02877697841726</v>
      </c>
      <c r="G1058" s="12">
        <f t="shared" si="245"/>
        <v>1.8224442290646719E-2</v>
      </c>
      <c r="H1058" s="12">
        <f t="shared" si="246"/>
        <v>2.0948778714982307E-2</v>
      </c>
      <c r="I1058" s="13">
        <f t="shared" si="263"/>
        <v>114.94880546075086</v>
      </c>
      <c r="J1058" s="13">
        <f t="shared" si="263"/>
        <v>141.02413184226015</v>
      </c>
      <c r="K1058" s="12" t="str">
        <f t="shared" si="247"/>
        <v xml:space="preserve"> </v>
      </c>
      <c r="L1058" s="12" t="str">
        <f t="shared" si="248"/>
        <v xml:space="preserve"> </v>
      </c>
      <c r="M1058" s="13">
        <f t="shared" si="264"/>
        <v>132.64565425023878</v>
      </c>
      <c r="N1058" s="13">
        <f t="shared" si="264"/>
        <v>182.61542429713694</v>
      </c>
      <c r="O1058" s="12">
        <f t="shared" si="249"/>
        <v>7.7533403974879176E-3</v>
      </c>
      <c r="P1058" s="12">
        <f t="shared" si="250"/>
        <v>1.0973296677429209E-2</v>
      </c>
      <c r="Q1058" s="13">
        <f t="shared" si="265"/>
        <v>141.52992277992277</v>
      </c>
      <c r="R1058" s="13">
        <f t="shared" si="265"/>
        <v>177.21921730830417</v>
      </c>
      <c r="S1058" s="12">
        <f t="shared" si="251"/>
        <v>1.3233264646388266E-2</v>
      </c>
      <c r="T1058" s="12">
        <f t="shared" si="252"/>
        <v>1.5584429272924463E-2</v>
      </c>
      <c r="U1058" s="13">
        <f t="shared" si="266"/>
        <v>117.7670793214122</v>
      </c>
      <c r="V1058" s="13">
        <f t="shared" si="266"/>
        <v>156.63060278207109</v>
      </c>
      <c r="W1058" s="12" t="str">
        <f t="shared" si="253"/>
        <v xml:space="preserve"> </v>
      </c>
      <c r="X1058" s="12" t="str">
        <f t="shared" si="254"/>
        <v xml:space="preserve"> </v>
      </c>
      <c r="Y1058" s="13" t="str">
        <f t="shared" si="241"/>
        <v xml:space="preserve"> </v>
      </c>
      <c r="Z1058" s="13"/>
      <c r="AA1058" s="12" t="str">
        <f t="shared" si="255"/>
        <v xml:space="preserve"> </v>
      </c>
      <c r="AB1058" s="12" t="str">
        <f t="shared" si="256"/>
        <v xml:space="preserve"> </v>
      </c>
      <c r="AC1058" s="13" t="str">
        <f t="shared" si="242"/>
        <v xml:space="preserve"> </v>
      </c>
      <c r="AD1058" s="13"/>
    </row>
    <row r="1059" spans="1:30" x14ac:dyDescent="0.2">
      <c r="A1059" s="2" t="s">
        <v>1092</v>
      </c>
      <c r="B1059" s="2" t="s">
        <v>1093</v>
      </c>
      <c r="C1059" s="12">
        <f t="shared" si="243"/>
        <v>0.73665434265859331</v>
      </c>
      <c r="D1059" s="12">
        <f t="shared" si="244"/>
        <v>0.92938461182325693</v>
      </c>
      <c r="E1059" s="13">
        <f t="shared" si="262"/>
        <v>126.162917667613</v>
      </c>
      <c r="F1059" s="13">
        <f t="shared" si="262"/>
        <v>158.41726618705036</v>
      </c>
      <c r="G1059" s="12">
        <f t="shared" si="245"/>
        <v>0.62294457284392424</v>
      </c>
      <c r="H1059" s="12">
        <f t="shared" si="246"/>
        <v>0.61543238573113068</v>
      </c>
      <c r="I1059" s="13">
        <f t="shared" si="263"/>
        <v>98.79408418657566</v>
      </c>
      <c r="J1059" s="13">
        <f t="shared" si="263"/>
        <v>123.16068275456151</v>
      </c>
      <c r="K1059" s="12">
        <f t="shared" si="247"/>
        <v>0.63249678578095214</v>
      </c>
      <c r="L1059" s="12">
        <f t="shared" si="248"/>
        <v>0.83765047102566204</v>
      </c>
      <c r="M1059" s="13">
        <f t="shared" si="264"/>
        <v>132.4355300859599</v>
      </c>
      <c r="N1059" s="13">
        <f t="shared" si="264"/>
        <v>177.30203765798299</v>
      </c>
      <c r="O1059" s="12">
        <f t="shared" si="249"/>
        <v>0.77921070994753572</v>
      </c>
      <c r="P1059" s="12">
        <f t="shared" si="250"/>
        <v>0.95483397324169561</v>
      </c>
      <c r="Q1059" s="13">
        <f t="shared" si="265"/>
        <v>122.53861003861005</v>
      </c>
      <c r="R1059" s="13">
        <f t="shared" si="265"/>
        <v>158.57461024498886</v>
      </c>
      <c r="S1059" s="12">
        <f t="shared" si="251"/>
        <v>0.96479951604060721</v>
      </c>
      <c r="T1059" s="12">
        <f t="shared" si="252"/>
        <v>1.1503719126380556</v>
      </c>
      <c r="U1059" s="13">
        <f t="shared" si="266"/>
        <v>119.23429619440624</v>
      </c>
      <c r="V1059" s="13">
        <f t="shared" si="266"/>
        <v>158.97990726429677</v>
      </c>
      <c r="W1059" s="12">
        <f t="shared" si="253"/>
        <v>0.76095703679532389</v>
      </c>
      <c r="X1059" s="12">
        <f t="shared" si="254"/>
        <v>0.9299721622769026</v>
      </c>
      <c r="Y1059" s="13">
        <f t="shared" si="241"/>
        <v>122.21086307229183</v>
      </c>
      <c r="Z1059" s="13"/>
      <c r="AA1059" s="12">
        <f t="shared" si="255"/>
        <v>0.72998020769060012</v>
      </c>
      <c r="AB1059" s="12">
        <f t="shared" si="256"/>
        <v>0.92921302686199436</v>
      </c>
      <c r="AC1059" s="13">
        <f t="shared" si="242"/>
        <v>127.29290699561521</v>
      </c>
      <c r="AD1059" s="13"/>
    </row>
    <row r="1060" spans="1:30" x14ac:dyDescent="0.2">
      <c r="A1060" s="2" t="s">
        <v>1094</v>
      </c>
      <c r="B1060" s="2" t="s">
        <v>1095</v>
      </c>
      <c r="C1060" s="12">
        <f t="shared" si="243"/>
        <v>6.737397313790941E-2</v>
      </c>
      <c r="D1060" s="12">
        <f t="shared" si="244"/>
        <v>8.4074007973359774E-2</v>
      </c>
      <c r="E1060" s="13">
        <f t="shared" si="262"/>
        <v>124.78707141297227</v>
      </c>
      <c r="F1060" s="13">
        <f t="shared" si="262"/>
        <v>158.73381294964028</v>
      </c>
      <c r="G1060" s="12">
        <f t="shared" si="245"/>
        <v>4.8046256948068619E-2</v>
      </c>
      <c r="H1060" s="12">
        <f t="shared" si="246"/>
        <v>5.1205612638169154E-2</v>
      </c>
      <c r="I1060" s="13">
        <f t="shared" si="263"/>
        <v>106.57565415244596</v>
      </c>
      <c r="J1060" s="13">
        <f t="shared" si="263"/>
        <v>134.99117127722189</v>
      </c>
      <c r="K1060" s="12">
        <f t="shared" si="247"/>
        <v>2.0833872240822785E-2</v>
      </c>
      <c r="L1060" s="12">
        <f t="shared" si="248"/>
        <v>2.8455049956424627E-2</v>
      </c>
      <c r="M1060" s="13">
        <f t="shared" si="264"/>
        <v>136.58070678127984</v>
      </c>
      <c r="N1060" s="13">
        <f t="shared" si="264"/>
        <v>185.16894506061388</v>
      </c>
      <c r="O1060" s="12">
        <f t="shared" si="249"/>
        <v>4.3935595585764868E-2</v>
      </c>
      <c r="P1060" s="12">
        <f t="shared" si="250"/>
        <v>5.6531031772031434E-2</v>
      </c>
      <c r="Q1060" s="13">
        <f t="shared" si="265"/>
        <v>128.66795366795367</v>
      </c>
      <c r="R1060" s="13">
        <f t="shared" si="265"/>
        <v>165.76519249125039</v>
      </c>
      <c r="S1060" s="12">
        <f t="shared" si="251"/>
        <v>8.9230013044218015E-2</v>
      </c>
      <c r="T1060" s="12">
        <f t="shared" si="252"/>
        <v>0.10811110016934714</v>
      </c>
      <c r="U1060" s="13">
        <f t="shared" si="266"/>
        <v>121.16001834021091</v>
      </c>
      <c r="V1060" s="13">
        <f t="shared" si="266"/>
        <v>161.63833075734158</v>
      </c>
      <c r="W1060" s="12">
        <f t="shared" si="253"/>
        <v>4.9588137035676737E-2</v>
      </c>
      <c r="X1060" s="12">
        <f t="shared" si="254"/>
        <v>5.817336035162788E-2</v>
      </c>
      <c r="Y1060" s="13">
        <f t="shared" si="241"/>
        <v>117.31305878616575</v>
      </c>
      <c r="Z1060" s="13"/>
      <c r="AA1060" s="12">
        <f t="shared" si="255"/>
        <v>7.2258413932705753E-2</v>
      </c>
      <c r="AB1060" s="12">
        <f t="shared" si="256"/>
        <v>9.1637888813334123E-2</v>
      </c>
      <c r="AC1060" s="13">
        <f t="shared" si="242"/>
        <v>126.81967929530873</v>
      </c>
      <c r="AD1060" s="13"/>
    </row>
    <row r="1061" spans="1:30" x14ac:dyDescent="0.2">
      <c r="A1061" s="2" t="s">
        <v>1096</v>
      </c>
      <c r="B1061" s="2" t="s">
        <v>1097</v>
      </c>
      <c r="C1061" s="12">
        <f t="shared" si="243"/>
        <v>1.6709175156211981E-2</v>
      </c>
      <c r="D1061" s="12">
        <f t="shared" si="244"/>
        <v>2.1080782895268976E-2</v>
      </c>
      <c r="E1061" s="13">
        <f t="shared" si="262"/>
        <v>126.162917667613</v>
      </c>
      <c r="F1061" s="13">
        <f t="shared" si="262"/>
        <v>151.02158273381295</v>
      </c>
      <c r="G1061" s="12">
        <f t="shared" si="245"/>
        <v>9.5264130155653312E-3</v>
      </c>
      <c r="H1061" s="12">
        <f t="shared" si="246"/>
        <v>9.8146980965824384E-3</v>
      </c>
      <c r="I1061" s="13">
        <f t="shared" si="263"/>
        <v>103.02616609783846</v>
      </c>
      <c r="J1061" s="13">
        <f t="shared" si="263"/>
        <v>127.86933490288406</v>
      </c>
      <c r="K1061" s="12">
        <f t="shared" si="247"/>
        <v>1.2654130454996389E-2</v>
      </c>
      <c r="L1061" s="12">
        <f t="shared" si="248"/>
        <v>1.4017440784818352E-2</v>
      </c>
      <c r="M1061" s="13">
        <f t="shared" si="264"/>
        <v>110.77363896848138</v>
      </c>
      <c r="N1061" s="13">
        <f t="shared" si="264"/>
        <v>147.76889347433581</v>
      </c>
      <c r="O1061" s="12">
        <f t="shared" si="249"/>
        <v>1.2922233995813198E-2</v>
      </c>
      <c r="P1061" s="12">
        <f t="shared" si="250"/>
        <v>1.7007206615146039E-2</v>
      </c>
      <c r="Q1061" s="13">
        <f t="shared" si="265"/>
        <v>131.6119691119691</v>
      </c>
      <c r="R1061" s="13">
        <f t="shared" si="265"/>
        <v>166.11517658288258</v>
      </c>
      <c r="S1061" s="12">
        <f t="shared" si="251"/>
        <v>7.1837722366107724E-3</v>
      </c>
      <c r="T1061" s="12">
        <f t="shared" si="252"/>
        <v>8.5012912162734516E-3</v>
      </c>
      <c r="U1061" s="13">
        <f t="shared" si="266"/>
        <v>118.3402109124255</v>
      </c>
      <c r="V1061" s="13">
        <f t="shared" si="266"/>
        <v>160.30911901081916</v>
      </c>
      <c r="W1061" s="12">
        <f t="shared" si="253"/>
        <v>1.0330861882432655E-2</v>
      </c>
      <c r="X1061" s="12">
        <f t="shared" si="254"/>
        <v>1.1870058327068231E-2</v>
      </c>
      <c r="Y1061" s="13">
        <f t="shared" si="241"/>
        <v>114.89901290087847</v>
      </c>
      <c r="Z1061" s="13"/>
      <c r="AA1061" s="12">
        <f t="shared" si="255"/>
        <v>1.8460821431223361E-2</v>
      </c>
      <c r="AB1061" s="12">
        <f t="shared" si="256"/>
        <v>2.3770631585586632E-2</v>
      </c>
      <c r="AC1061" s="13">
        <f t="shared" si="242"/>
        <v>128.76258878373974</v>
      </c>
      <c r="AD1061" s="13"/>
    </row>
    <row r="1062" spans="1:30" x14ac:dyDescent="0.2">
      <c r="A1062" s="2" t="s">
        <v>1098</v>
      </c>
      <c r="B1062" s="2" t="s">
        <v>1099</v>
      </c>
      <c r="C1062" s="12">
        <f t="shared" si="243"/>
        <v>0.15177180961825251</v>
      </c>
      <c r="D1062" s="12">
        <f t="shared" si="244"/>
        <v>0.18793320824098972</v>
      </c>
      <c r="E1062" s="13">
        <f t="shared" si="262"/>
        <v>123.82616291766762</v>
      </c>
      <c r="F1062" s="13">
        <f t="shared" si="262"/>
        <v>154.87769784172662</v>
      </c>
      <c r="G1062" s="12">
        <f t="shared" si="245"/>
        <v>9.8163473247347116E-2</v>
      </c>
      <c r="H1062" s="12">
        <f t="shared" si="246"/>
        <v>0.10164777400424951</v>
      </c>
      <c r="I1062" s="13">
        <f t="shared" si="263"/>
        <v>103.54948805460751</v>
      </c>
      <c r="J1062" s="13">
        <f t="shared" si="263"/>
        <v>128.89935256032962</v>
      </c>
      <c r="K1062" s="12">
        <f t="shared" si="247"/>
        <v>9.3263038823012068E-2</v>
      </c>
      <c r="L1062" s="12">
        <f t="shared" si="248"/>
        <v>0.11957622093219809</v>
      </c>
      <c r="M1062" s="13">
        <f t="shared" si="264"/>
        <v>128.21394460362941</v>
      </c>
      <c r="N1062" s="13">
        <f t="shared" si="264"/>
        <v>171.91127160175392</v>
      </c>
      <c r="O1062" s="12">
        <f t="shared" si="249"/>
        <v>0.20029462693510455</v>
      </c>
      <c r="P1062" s="12">
        <f t="shared" si="250"/>
        <v>0.24862827243102747</v>
      </c>
      <c r="Q1062" s="13">
        <f t="shared" si="265"/>
        <v>124.13127413127414</v>
      </c>
      <c r="R1062" s="13">
        <f t="shared" si="265"/>
        <v>154.43843461660833</v>
      </c>
      <c r="S1062" s="12">
        <f t="shared" si="251"/>
        <v>0.10274684764731461</v>
      </c>
      <c r="T1062" s="12">
        <f t="shared" si="252"/>
        <v>0.12067219176918675</v>
      </c>
      <c r="U1062" s="13">
        <f t="shared" si="266"/>
        <v>117.44612563044474</v>
      </c>
      <c r="V1062" s="13">
        <f t="shared" si="266"/>
        <v>154.86862442040186</v>
      </c>
      <c r="W1062" s="12">
        <f t="shared" si="253"/>
        <v>0.10020936025959674</v>
      </c>
      <c r="X1062" s="12">
        <f t="shared" si="254"/>
        <v>0.12160960280362793</v>
      </c>
      <c r="Y1062" s="13">
        <f t="shared" si="241"/>
        <v>121.35553254565532</v>
      </c>
      <c r="Z1062" s="13"/>
      <c r="AA1062" s="12">
        <f t="shared" si="255"/>
        <v>0.1659321633783675</v>
      </c>
      <c r="AB1062" s="12">
        <f t="shared" si="256"/>
        <v>0.20730198448675272</v>
      </c>
      <c r="AC1062" s="13">
        <f t="shared" si="242"/>
        <v>124.93176745610887</v>
      </c>
      <c r="AD1062" s="13"/>
    </row>
    <row r="1063" spans="1:30" x14ac:dyDescent="0.2">
      <c r="A1063" s="2" t="s">
        <v>1100</v>
      </c>
      <c r="B1063" s="2" t="s">
        <v>1101</v>
      </c>
      <c r="C1063" s="12">
        <f t="shared" si="243"/>
        <v>7.3974749726950437E-2</v>
      </c>
      <c r="D1063" s="12">
        <f t="shared" si="244"/>
        <v>9.5832761603029032E-2</v>
      </c>
      <c r="E1063" s="13">
        <f t="shared" si="262"/>
        <v>129.54793623061803</v>
      </c>
      <c r="F1063" s="13">
        <f t="shared" si="262"/>
        <v>160.5179856115108</v>
      </c>
      <c r="G1063" s="12">
        <f t="shared" si="245"/>
        <v>4.3904338245648912E-2</v>
      </c>
      <c r="H1063" s="12">
        <f t="shared" si="246"/>
        <v>4.616199022369593E-2</v>
      </c>
      <c r="I1063" s="13">
        <f t="shared" si="263"/>
        <v>105.14220705346986</v>
      </c>
      <c r="J1063" s="13">
        <f t="shared" si="263"/>
        <v>128.81106533254857</v>
      </c>
      <c r="K1063" s="12">
        <f t="shared" si="247"/>
        <v>3.3767651987642297E-2</v>
      </c>
      <c r="L1063" s="12">
        <f t="shared" si="248"/>
        <v>4.1133966900705816E-2</v>
      </c>
      <c r="M1063" s="13">
        <f t="shared" si="264"/>
        <v>121.81470869149953</v>
      </c>
      <c r="N1063" s="13">
        <f t="shared" si="264"/>
        <v>161.02656693319577</v>
      </c>
      <c r="O1063" s="12">
        <f t="shared" si="249"/>
        <v>0.10467009536608689</v>
      </c>
      <c r="P1063" s="12">
        <f t="shared" si="250"/>
        <v>0.13093865211819364</v>
      </c>
      <c r="Q1063" s="13">
        <f t="shared" si="265"/>
        <v>125.09652509652508</v>
      </c>
      <c r="R1063" s="13">
        <f t="shared" si="265"/>
        <v>150.11135857461025</v>
      </c>
      <c r="S1063" s="12">
        <f t="shared" si="251"/>
        <v>4.9908312380664309E-2</v>
      </c>
      <c r="T1063" s="12">
        <f t="shared" si="252"/>
        <v>5.7768699956436062E-2</v>
      </c>
      <c r="U1063" s="13">
        <f t="shared" si="266"/>
        <v>115.74965612104539</v>
      </c>
      <c r="V1063" s="13">
        <f t="shared" si="266"/>
        <v>152.61205564142196</v>
      </c>
      <c r="W1063" s="12">
        <f t="shared" si="253"/>
        <v>4.2677146672945934E-2</v>
      </c>
      <c r="X1063" s="12">
        <f t="shared" si="254"/>
        <v>4.9358193017721153E-2</v>
      </c>
      <c r="Y1063" s="13">
        <f t="shared" si="241"/>
        <v>115.65485714397698</v>
      </c>
      <c r="Z1063" s="13"/>
      <c r="AA1063" s="12">
        <f t="shared" si="255"/>
        <v>8.2569863741136826E-2</v>
      </c>
      <c r="AB1063" s="12">
        <f t="shared" si="256"/>
        <v>0.10940493570471195</v>
      </c>
      <c r="AC1063" s="13">
        <f t="shared" si="242"/>
        <v>132.49983801318265</v>
      </c>
      <c r="AD1063" s="13"/>
    </row>
    <row r="1064" spans="1:30" x14ac:dyDescent="0.2">
      <c r="A1064" s="2" t="s">
        <v>1102</v>
      </c>
      <c r="B1064" s="2" t="s">
        <v>1103</v>
      </c>
      <c r="C1064" s="12">
        <f t="shared" si="243"/>
        <v>0.10214318005460224</v>
      </c>
      <c r="D1064" s="12">
        <f t="shared" si="244"/>
        <v>0.13404201112646974</v>
      </c>
      <c r="E1064" s="13">
        <f t="shared" si="262"/>
        <v>131.22952609740116</v>
      </c>
      <c r="F1064" s="13">
        <f t="shared" si="262"/>
        <v>163.53956834532374</v>
      </c>
      <c r="G1064" s="12">
        <f t="shared" si="245"/>
        <v>6.1300396795811694E-2</v>
      </c>
      <c r="H1064" s="12">
        <f t="shared" si="246"/>
        <v>6.6126321094185023E-2</v>
      </c>
      <c r="I1064" s="13">
        <f t="shared" si="263"/>
        <v>107.87258248009101</v>
      </c>
      <c r="J1064" s="13">
        <f t="shared" si="263"/>
        <v>132.16597998822837</v>
      </c>
      <c r="K1064" s="12">
        <f t="shared" si="247"/>
        <v>7.2848640519923957E-2</v>
      </c>
      <c r="L1064" s="12">
        <f t="shared" si="248"/>
        <v>9.3666513722943309E-2</v>
      </c>
      <c r="M1064" s="13">
        <f t="shared" si="264"/>
        <v>128.57688634192931</v>
      </c>
      <c r="N1064" s="13">
        <f t="shared" si="264"/>
        <v>172.83982460665464</v>
      </c>
      <c r="O1064" s="12">
        <f t="shared" si="249"/>
        <v>0.16411237174682761</v>
      </c>
      <c r="P1064" s="12">
        <f t="shared" si="250"/>
        <v>0.20224948902293644</v>
      </c>
      <c r="Q1064" s="13">
        <f t="shared" si="265"/>
        <v>123.238416988417</v>
      </c>
      <c r="R1064" s="13">
        <f t="shared" si="265"/>
        <v>158.25644288895958</v>
      </c>
      <c r="S1064" s="12">
        <f t="shared" si="251"/>
        <v>6.7773219653288475E-2</v>
      </c>
      <c r="T1064" s="12">
        <f t="shared" si="252"/>
        <v>8.1399334654648853E-2</v>
      </c>
      <c r="U1064" s="13">
        <f t="shared" si="266"/>
        <v>120.10545621274645</v>
      </c>
      <c r="V1064" s="13">
        <f t="shared" si="266"/>
        <v>158.94899536321483</v>
      </c>
      <c r="W1064" s="12">
        <f t="shared" si="253"/>
        <v>7.2458527823682825E-2</v>
      </c>
      <c r="X1064" s="12">
        <f t="shared" si="254"/>
        <v>8.9883531694285174E-2</v>
      </c>
      <c r="Y1064" s="13">
        <f t="shared" si="241"/>
        <v>124.04824441507223</v>
      </c>
      <c r="Z1064" s="13"/>
      <c r="AA1064" s="12">
        <f t="shared" si="255"/>
        <v>0.1102953369452105</v>
      </c>
      <c r="AB1064" s="12">
        <f t="shared" si="256"/>
        <v>0.14693780745471491</v>
      </c>
      <c r="AC1064" s="13">
        <f t="shared" si="242"/>
        <v>133.22213932553345</v>
      </c>
      <c r="AD1064" s="13"/>
    </row>
    <row r="1065" spans="1:30" x14ac:dyDescent="0.2">
      <c r="A1065" s="2" t="s">
        <v>1104</v>
      </c>
      <c r="B1065" s="2" t="s">
        <v>1105</v>
      </c>
      <c r="C1065" s="12">
        <f t="shared" si="243"/>
        <v>3.0133312661133782E-2</v>
      </c>
      <c r="D1065" s="12">
        <f t="shared" si="244"/>
        <v>3.695756363942506E-2</v>
      </c>
      <c r="E1065" s="13">
        <f t="shared" si="262"/>
        <v>122.64686612797556</v>
      </c>
      <c r="F1065" s="13">
        <f t="shared" si="262"/>
        <v>149.58273381294964</v>
      </c>
      <c r="G1065" s="12" t="str">
        <f t="shared" si="245"/>
        <v xml:space="preserve"> </v>
      </c>
      <c r="H1065" s="12" t="str">
        <f t="shared" si="246"/>
        <v xml:space="preserve"> </v>
      </c>
      <c r="I1065" s="13">
        <f t="shared" si="263"/>
        <v>114.83503981797499</v>
      </c>
      <c r="J1065" s="13">
        <f t="shared" si="263"/>
        <v>149.26427310182459</v>
      </c>
      <c r="K1065" s="12">
        <f t="shared" si="247"/>
        <v>8.2566453410777535E-2</v>
      </c>
      <c r="L1065" s="12">
        <f t="shared" si="248"/>
        <v>9.2944433610260183E-2</v>
      </c>
      <c r="M1065" s="13">
        <f t="shared" si="264"/>
        <v>112.56924546322826</v>
      </c>
      <c r="N1065" s="13">
        <f t="shared" si="264"/>
        <v>141.26902244003094</v>
      </c>
      <c r="O1065" s="12">
        <f t="shared" si="249"/>
        <v>0.10079342516734294</v>
      </c>
      <c r="P1065" s="12">
        <f t="shared" si="250"/>
        <v>8.4837709214211438E-2</v>
      </c>
      <c r="Q1065" s="13">
        <f t="shared" si="265"/>
        <v>84.16988416988417</v>
      </c>
      <c r="R1065" s="13">
        <f t="shared" si="265"/>
        <v>78.841870824053444</v>
      </c>
      <c r="S1065" s="12" t="str">
        <f t="shared" si="251"/>
        <v xml:space="preserve"> </v>
      </c>
      <c r="T1065" s="12" t="str">
        <f t="shared" si="252"/>
        <v xml:space="preserve"> </v>
      </c>
      <c r="U1065" s="13">
        <f t="shared" si="266"/>
        <v>98.991288399816597</v>
      </c>
      <c r="V1065" s="13">
        <f t="shared" si="266"/>
        <v>129.1499227202473</v>
      </c>
      <c r="W1065" s="12" t="str">
        <f t="shared" si="253"/>
        <v xml:space="preserve"> </v>
      </c>
      <c r="X1065" s="12" t="str">
        <f t="shared" si="254"/>
        <v xml:space="preserve"> </v>
      </c>
      <c r="Y1065" s="13" t="str">
        <f t="shared" si="241"/>
        <v xml:space="preserve"> </v>
      </c>
      <c r="Z1065" s="13"/>
      <c r="AA1065" s="12" t="str">
        <f t="shared" si="255"/>
        <v xml:space="preserve"> </v>
      </c>
      <c r="AB1065" s="12" t="str">
        <f t="shared" si="256"/>
        <v xml:space="preserve"> </v>
      </c>
      <c r="AC1065" s="13" t="str">
        <f t="shared" si="242"/>
        <v xml:space="preserve"> </v>
      </c>
      <c r="AD1065" s="13"/>
    </row>
    <row r="1066" spans="1:30" x14ac:dyDescent="0.2">
      <c r="A1066" s="2" t="s">
        <v>1106</v>
      </c>
      <c r="B1066" s="2" t="s">
        <v>1107</v>
      </c>
      <c r="C1066" s="12">
        <f t="shared" si="243"/>
        <v>5.0687823946542927E-2</v>
      </c>
      <c r="D1066" s="12">
        <f t="shared" si="244"/>
        <v>5.7705967729488584E-2</v>
      </c>
      <c r="E1066" s="13">
        <f t="shared" ref="E1066:F1085" si="267">IF(AND(E244&lt;&gt;"*",E244&lt;&gt;"x",E244&lt;&gt;" ",E244&lt;&gt;"#"),E244/E$3*100," ")</f>
        <v>113.84581786416248</v>
      </c>
      <c r="F1066" s="13">
        <f t="shared" si="267"/>
        <v>139.82733812949638</v>
      </c>
      <c r="G1066" s="12">
        <f t="shared" si="245"/>
        <v>2.692247156572811E-2</v>
      </c>
      <c r="H1066" s="12">
        <f t="shared" si="246"/>
        <v>2.7161374043785765E-2</v>
      </c>
      <c r="I1066" s="13">
        <f t="shared" ref="I1066:J1085" si="268">IF(AND(I244&lt;&gt;"*",I244&lt;&gt;"x",I244&lt;&gt;" ",I244&lt;&gt;"#"),I244/I$3*100," ")</f>
        <v>100.88737201365188</v>
      </c>
      <c r="J1066" s="13">
        <f t="shared" si="268"/>
        <v>127.92819305473809</v>
      </c>
      <c r="K1066" s="12">
        <f t="shared" si="247"/>
        <v>7.9350486554811611E-2</v>
      </c>
      <c r="L1066" s="12">
        <f t="shared" si="248"/>
        <v>0.10061672010522245</v>
      </c>
      <c r="M1066" s="13">
        <f t="shared" ref="M1066:N1085" si="269">IF(AND(M244&lt;&gt;"*",M244&lt;&gt;"x",M244&lt;&gt;" ",M244&lt;&gt;"#"),M244/M$3*100," ")</f>
        <v>126.80038204393504</v>
      </c>
      <c r="N1066" s="13">
        <f t="shared" si="269"/>
        <v>177.61155532628322</v>
      </c>
      <c r="O1066" s="12">
        <f t="shared" si="249"/>
        <v>4.1351148786602232E-2</v>
      </c>
      <c r="P1066" s="12">
        <f t="shared" si="250"/>
        <v>3.6820882968765012E-2</v>
      </c>
      <c r="Q1066" s="13">
        <f t="shared" ref="Q1066:R1085" si="270">IF(AND(Q244&lt;&gt;"*",Q244&lt;&gt;"x",Q244&lt;&gt;" ",Q244&lt;&gt;"#"),Q244/Q$3*100," ")</f>
        <v>89.044401544401538</v>
      </c>
      <c r="R1066" s="13">
        <f t="shared" si="270"/>
        <v>110.02227171492206</v>
      </c>
      <c r="S1066" s="12">
        <f t="shared" si="251"/>
        <v>4.5938332986747835E-2</v>
      </c>
      <c r="T1066" s="12">
        <f t="shared" si="252"/>
        <v>4.8950337396241154E-2</v>
      </c>
      <c r="U1066" s="13">
        <f t="shared" ref="U1066:V1085" si="271">IF(AND(U244&lt;&gt;"*",U244&lt;&gt;"x",U244&lt;&gt;" ",U244&lt;&gt;"#"),U244/U$3*100," ")</f>
        <v>106.55662540119211</v>
      </c>
      <c r="V1066" s="13">
        <f t="shared" si="271"/>
        <v>135.79598145285937</v>
      </c>
      <c r="W1066" s="12">
        <f t="shared" si="253"/>
        <v>6.1201450737997584E-2</v>
      </c>
      <c r="X1066" s="12">
        <f t="shared" si="254"/>
        <v>7.5637711540918154E-2</v>
      </c>
      <c r="Y1066" s="13">
        <f t="shared" si="241"/>
        <v>123.58810228980022</v>
      </c>
      <c r="Z1066" s="13"/>
      <c r="AA1066" s="12">
        <f t="shared" si="255"/>
        <v>4.7800515905117837E-2</v>
      </c>
      <c r="AB1066" s="12">
        <f t="shared" si="256"/>
        <v>5.2469281163829214E-2</v>
      </c>
      <c r="AC1066" s="13">
        <f t="shared" si="242"/>
        <v>109.76718591903631</v>
      </c>
      <c r="AD1066" s="13"/>
    </row>
    <row r="1067" spans="1:30" x14ac:dyDescent="0.2">
      <c r="A1067" s="2" t="s">
        <v>1108</v>
      </c>
      <c r="B1067" s="2" t="s">
        <v>1109</v>
      </c>
      <c r="C1067" s="12">
        <f t="shared" si="243"/>
        <v>0.13788715281642089</v>
      </c>
      <c r="D1067" s="12">
        <f t="shared" si="244"/>
        <v>0.1215358263304378</v>
      </c>
      <c r="E1067" s="13">
        <f t="shared" si="267"/>
        <v>88.141515614763051</v>
      </c>
      <c r="F1067" s="13">
        <f t="shared" si="267"/>
        <v>101.64028776978418</v>
      </c>
      <c r="G1067" s="12">
        <f t="shared" si="245"/>
        <v>9.8163473247347116E-2</v>
      </c>
      <c r="H1067" s="12">
        <f t="shared" si="246"/>
        <v>9.6689346004042234E-2</v>
      </c>
      <c r="I1067" s="13">
        <f t="shared" si="268"/>
        <v>98.498293515358355</v>
      </c>
      <c r="J1067" s="13">
        <f t="shared" si="268"/>
        <v>109.8293113596233</v>
      </c>
      <c r="K1067" s="12">
        <f t="shared" si="247"/>
        <v>0.11661375469024296</v>
      </c>
      <c r="L1067" s="12">
        <f t="shared" si="248"/>
        <v>8.9125431235083485E-2</v>
      </c>
      <c r="M1067" s="13">
        <f t="shared" si="269"/>
        <v>76.427889207258843</v>
      </c>
      <c r="N1067" s="13">
        <f t="shared" si="269"/>
        <v>90.688676811968023</v>
      </c>
      <c r="O1067" s="12">
        <f t="shared" si="249"/>
        <v>6.0734499780322027E-2</v>
      </c>
      <c r="P1067" s="12">
        <f t="shared" si="250"/>
        <v>5.0856349960839153E-2</v>
      </c>
      <c r="Q1067" s="13">
        <f t="shared" si="270"/>
        <v>83.735521235521233</v>
      </c>
      <c r="R1067" s="13">
        <f t="shared" si="270"/>
        <v>98.409163219853639</v>
      </c>
      <c r="S1067" s="12">
        <f t="shared" si="251"/>
        <v>6.8529406204510646E-2</v>
      </c>
      <c r="T1067" s="12">
        <f t="shared" si="252"/>
        <v>6.0344211194755942E-2</v>
      </c>
      <c r="U1067" s="13">
        <f t="shared" si="271"/>
        <v>88.055937643282903</v>
      </c>
      <c r="V1067" s="13">
        <f t="shared" si="271"/>
        <v>99.350850077279745</v>
      </c>
      <c r="W1067" s="12">
        <f t="shared" si="253"/>
        <v>9.5364542273352462E-2</v>
      </c>
      <c r="X1067" s="12">
        <f t="shared" si="254"/>
        <v>7.8960851769409007E-2</v>
      </c>
      <c r="Y1067" s="13">
        <f t="shared" si="241"/>
        <v>82.798962682666698</v>
      </c>
      <c r="Z1067" s="13"/>
      <c r="AA1067" s="12">
        <f t="shared" si="255"/>
        <v>0.14956493801830567</v>
      </c>
      <c r="AB1067" s="12">
        <f t="shared" si="256"/>
        <v>0.13396918471775321</v>
      </c>
      <c r="AC1067" s="13">
        <f t="shared" si="242"/>
        <v>89.572587327490069</v>
      </c>
      <c r="AD1067" s="13"/>
    </row>
    <row r="1068" spans="1:30" x14ac:dyDescent="0.2">
      <c r="A1068" s="2" t="s">
        <v>1110</v>
      </c>
      <c r="B1068" s="2" t="s">
        <v>1111</v>
      </c>
      <c r="C1068" s="12">
        <f t="shared" si="243"/>
        <v>0.47563968049171179</v>
      </c>
      <c r="D1068" s="12">
        <f t="shared" si="244"/>
        <v>0.30736357601550018</v>
      </c>
      <c r="E1068" s="13">
        <f t="shared" si="267"/>
        <v>64.621096309237828</v>
      </c>
      <c r="F1068" s="13">
        <f t="shared" si="267"/>
        <v>74.618705035971217</v>
      </c>
      <c r="G1068" s="12">
        <f t="shared" si="245"/>
        <v>0.49744443616060702</v>
      </c>
      <c r="H1068" s="12">
        <f t="shared" si="246"/>
        <v>0.29541068905100892</v>
      </c>
      <c r="I1068" s="13">
        <f t="shared" si="268"/>
        <v>59.385665529010232</v>
      </c>
      <c r="J1068" s="13">
        <f t="shared" si="268"/>
        <v>73.749264273101829</v>
      </c>
      <c r="K1068" s="12">
        <f t="shared" si="247"/>
        <v>0.62061169087846924</v>
      </c>
      <c r="L1068" s="12">
        <f t="shared" si="248"/>
        <v>0.47846968183104149</v>
      </c>
      <c r="M1068" s="13">
        <f t="shared" si="269"/>
        <v>77.096466093600768</v>
      </c>
      <c r="N1068" s="13">
        <f t="shared" si="269"/>
        <v>98.761929326799063</v>
      </c>
      <c r="O1068" s="12">
        <f t="shared" si="249"/>
        <v>0.37474478587858268</v>
      </c>
      <c r="P1068" s="12">
        <f t="shared" si="250"/>
        <v>0.19315995719996445</v>
      </c>
      <c r="Q1068" s="13">
        <f t="shared" si="270"/>
        <v>51.544401544401538</v>
      </c>
      <c r="R1068" s="13">
        <f t="shared" si="270"/>
        <v>61.50174992045816</v>
      </c>
      <c r="S1068" s="12">
        <f t="shared" si="251"/>
        <v>0.39264986672212032</v>
      </c>
      <c r="T1068" s="12">
        <f t="shared" si="252"/>
        <v>0.18714329961377538</v>
      </c>
      <c r="U1068" s="13">
        <f t="shared" si="271"/>
        <v>47.661623108665751</v>
      </c>
      <c r="V1068" s="13">
        <f t="shared" si="271"/>
        <v>61.792890262751158</v>
      </c>
      <c r="W1068" s="12">
        <f t="shared" si="253"/>
        <v>0.51732681467823105</v>
      </c>
      <c r="X1068" s="12">
        <f t="shared" si="254"/>
        <v>0.35758002765325242</v>
      </c>
      <c r="Y1068" s="13">
        <f t="shared" si="241"/>
        <v>69.120721661346977</v>
      </c>
      <c r="Z1068" s="13"/>
      <c r="AA1068" s="12">
        <f t="shared" si="255"/>
        <v>0.46419133824519671</v>
      </c>
      <c r="AB1068" s="12">
        <f t="shared" si="256"/>
        <v>0.29269864323306277</v>
      </c>
      <c r="AC1068" s="13">
        <f t="shared" si="242"/>
        <v>63.055602101401689</v>
      </c>
      <c r="AD1068" s="13"/>
    </row>
    <row r="1069" spans="1:30" x14ac:dyDescent="0.2">
      <c r="A1069" s="2" t="s">
        <v>1112</v>
      </c>
      <c r="B1069" s="2" t="s">
        <v>1113</v>
      </c>
      <c r="C1069" s="12">
        <f t="shared" si="243"/>
        <v>0.208569189570466</v>
      </c>
      <c r="D1069" s="12">
        <f t="shared" si="244"/>
        <v>0.22514905089469606</v>
      </c>
      <c r="E1069" s="13">
        <f t="shared" si="267"/>
        <v>107.94933391570211</v>
      </c>
      <c r="F1069" s="13">
        <f t="shared" si="267"/>
        <v>124.89208633093524</v>
      </c>
      <c r="G1069" s="12">
        <f t="shared" si="245"/>
        <v>0.12715690416428505</v>
      </c>
      <c r="H1069" s="12">
        <f t="shared" si="246"/>
        <v>0.13919268849473843</v>
      </c>
      <c r="I1069" s="13">
        <f t="shared" si="268"/>
        <v>109.46530147895335</v>
      </c>
      <c r="J1069" s="13">
        <f t="shared" si="268"/>
        <v>143.40788699234844</v>
      </c>
      <c r="K1069" s="12">
        <f t="shared" si="247"/>
        <v>0.31271782058120912</v>
      </c>
      <c r="L1069" s="12">
        <f t="shared" si="248"/>
        <v>0.32938415715086666</v>
      </c>
      <c r="M1069" s="13">
        <f t="shared" si="269"/>
        <v>105.32951289398281</v>
      </c>
      <c r="N1069" s="13">
        <f t="shared" si="269"/>
        <v>135.67191127160177</v>
      </c>
      <c r="O1069" s="12">
        <f t="shared" si="249"/>
        <v>0.1912490631380353</v>
      </c>
      <c r="P1069" s="12">
        <f t="shared" si="250"/>
        <v>0.23296941861023218</v>
      </c>
      <c r="Q1069" s="13">
        <f t="shared" si="270"/>
        <v>121.81467181467181</v>
      </c>
      <c r="R1069" s="13">
        <f t="shared" si="270"/>
        <v>161.05631562201719</v>
      </c>
      <c r="S1069" s="12">
        <f t="shared" si="251"/>
        <v>0.11947747509310548</v>
      </c>
      <c r="T1069" s="12">
        <f t="shared" si="252"/>
        <v>9.8249817322092925E-2</v>
      </c>
      <c r="U1069" s="13">
        <f t="shared" si="271"/>
        <v>82.232920678587803</v>
      </c>
      <c r="V1069" s="13">
        <f t="shared" si="271"/>
        <v>91.684698608964453</v>
      </c>
      <c r="W1069" s="12">
        <f t="shared" si="253"/>
        <v>0.22058171302076893</v>
      </c>
      <c r="X1069" s="12">
        <f t="shared" si="254"/>
        <v>0.23302480767274572</v>
      </c>
      <c r="Y1069" s="13">
        <f t="shared" si="241"/>
        <v>105.64103636769073</v>
      </c>
      <c r="Z1069" s="13"/>
      <c r="AA1069" s="12">
        <f t="shared" si="255"/>
        <v>0.2052702465659399</v>
      </c>
      <c r="AB1069" s="12">
        <f t="shared" si="256"/>
        <v>0.22284905876076172</v>
      </c>
      <c r="AC1069" s="13">
        <f t="shared" si="242"/>
        <v>108.56374096534</v>
      </c>
      <c r="AD1069" s="13"/>
    </row>
    <row r="1070" spans="1:30" x14ac:dyDescent="0.2">
      <c r="A1070" s="2" t="s">
        <v>1114</v>
      </c>
      <c r="B1070" s="2" t="s">
        <v>1115</v>
      </c>
      <c r="C1070" s="12">
        <f t="shared" si="243"/>
        <v>4.3288813909524845E-3</v>
      </c>
      <c r="D1070" s="12">
        <f t="shared" si="244"/>
        <v>4.803460656787416E-3</v>
      </c>
      <c r="E1070" s="13">
        <f t="shared" si="267"/>
        <v>110.96309237824853</v>
      </c>
      <c r="F1070" s="13">
        <f t="shared" si="267"/>
        <v>136.23021582733813</v>
      </c>
      <c r="G1070" s="12">
        <f t="shared" si="245"/>
        <v>2.8993430916937962E-3</v>
      </c>
      <c r="H1070" s="12">
        <f t="shared" si="246"/>
        <v>3.9911321284977173E-3</v>
      </c>
      <c r="I1070" s="13">
        <f t="shared" si="268"/>
        <v>137.65642775881685</v>
      </c>
      <c r="J1070" s="13">
        <f t="shared" si="268"/>
        <v>168.95232489699822</v>
      </c>
      <c r="K1070" s="12">
        <f t="shared" si="247"/>
        <v>4.7540379609931184E-3</v>
      </c>
      <c r="L1070" s="12">
        <f t="shared" si="248"/>
        <v>4.5705965726224197E-3</v>
      </c>
      <c r="M1070" s="13">
        <f t="shared" si="269"/>
        <v>96.141356255969441</v>
      </c>
      <c r="N1070" s="13">
        <f t="shared" si="269"/>
        <v>117.82305906628837</v>
      </c>
      <c r="O1070" s="12" t="str">
        <f t="shared" si="249"/>
        <v xml:space="preserve"> </v>
      </c>
      <c r="P1070" s="12" t="str">
        <f t="shared" si="250"/>
        <v xml:space="preserve"> </v>
      </c>
      <c r="Q1070" s="13" t="str">
        <f t="shared" si="270"/>
        <v xml:space="preserve"> </v>
      </c>
      <c r="R1070" s="13" t="str">
        <f t="shared" si="270"/>
        <v xml:space="preserve"> </v>
      </c>
      <c r="S1070" s="12">
        <f t="shared" si="251"/>
        <v>2.174036334763786E-3</v>
      </c>
      <c r="T1070" s="12">
        <f t="shared" si="252"/>
        <v>2.5862160800296397E-3</v>
      </c>
      <c r="U1070" s="13">
        <f t="shared" si="271"/>
        <v>118.95919303071985</v>
      </c>
      <c r="V1070" s="13">
        <f t="shared" si="271"/>
        <v>146.67697063369397</v>
      </c>
      <c r="W1070" s="12" t="str">
        <f t="shared" si="253"/>
        <v xml:space="preserve"> </v>
      </c>
      <c r="X1070" s="12" t="str">
        <f t="shared" si="254"/>
        <v xml:space="preserve"> </v>
      </c>
      <c r="Y1070" s="13" t="str">
        <f t="shared" si="241"/>
        <v xml:space="preserve"> </v>
      </c>
      <c r="Z1070" s="13"/>
      <c r="AA1070" s="12" t="str">
        <f t="shared" si="255"/>
        <v xml:space="preserve"> </v>
      </c>
      <c r="AB1070" s="12" t="str">
        <f t="shared" si="256"/>
        <v xml:space="preserve"> </v>
      </c>
      <c r="AC1070" s="13" t="str">
        <f t="shared" si="242"/>
        <v xml:space="preserve"> </v>
      </c>
      <c r="AD1070" s="13"/>
    </row>
    <row r="1071" spans="1:30" x14ac:dyDescent="0.2">
      <c r="A1071" s="2" t="s">
        <v>1116</v>
      </c>
      <c r="B1071" s="2" t="s">
        <v>1117</v>
      </c>
      <c r="C1071" s="12">
        <f t="shared" si="243"/>
        <v>7.9593085149250471E-3</v>
      </c>
      <c r="D1071" s="12">
        <f t="shared" si="244"/>
        <v>9.4906801684845506E-3</v>
      </c>
      <c r="E1071" s="13">
        <f t="shared" si="267"/>
        <v>119.24000873553177</v>
      </c>
      <c r="F1071" s="13">
        <f t="shared" si="267"/>
        <v>142.70503597122303</v>
      </c>
      <c r="G1071" s="12">
        <f t="shared" si="245"/>
        <v>8.6980292750813894E-3</v>
      </c>
      <c r="H1071" s="12">
        <f t="shared" si="246"/>
        <v>1.0239727751825051E-2</v>
      </c>
      <c r="I1071" s="13">
        <f t="shared" si="268"/>
        <v>117.72468714448236</v>
      </c>
      <c r="J1071" s="13">
        <f t="shared" si="268"/>
        <v>145.7327839905827</v>
      </c>
      <c r="K1071" s="12">
        <f t="shared" si="247"/>
        <v>5.9425474512413978E-3</v>
      </c>
      <c r="L1071" s="12">
        <f t="shared" si="248"/>
        <v>7.3614938340593053E-3</v>
      </c>
      <c r="M1071" s="13">
        <f t="shared" si="269"/>
        <v>123.87774594078319</v>
      </c>
      <c r="N1071" s="13">
        <f t="shared" si="269"/>
        <v>159.55635800876965</v>
      </c>
      <c r="O1071" s="12">
        <f t="shared" si="249"/>
        <v>1.6798904194557155E-2</v>
      </c>
      <c r="P1071" s="12">
        <f t="shared" si="250"/>
        <v>2.2620146092091922E-2</v>
      </c>
      <c r="Q1071" s="13">
        <f t="shared" si="270"/>
        <v>134.65250965250965</v>
      </c>
      <c r="R1071" s="13">
        <f t="shared" si="270"/>
        <v>158.38370983137131</v>
      </c>
      <c r="S1071" s="12">
        <f t="shared" si="251"/>
        <v>4.2535493506247989E-3</v>
      </c>
      <c r="T1071" s="12">
        <f t="shared" si="252"/>
        <v>4.8240047312106561E-3</v>
      </c>
      <c r="U1071" s="13">
        <f t="shared" si="271"/>
        <v>113.41127922971114</v>
      </c>
      <c r="V1071" s="13">
        <f t="shared" si="271"/>
        <v>137.89799072642967</v>
      </c>
      <c r="W1071" s="12">
        <f t="shared" si="253"/>
        <v>5.8422805128239838E-3</v>
      </c>
      <c r="X1071" s="12">
        <f t="shared" si="254"/>
        <v>7.0824709779261598E-3</v>
      </c>
      <c r="Y1071" s="13">
        <f t="shared" si="241"/>
        <v>121.22784865225009</v>
      </c>
      <c r="Z1071" s="13"/>
      <c r="AA1071" s="12">
        <f t="shared" si="255"/>
        <v>8.5406979912337026E-3</v>
      </c>
      <c r="AB1071" s="12">
        <f t="shared" si="256"/>
        <v>1.0193960164457744E-2</v>
      </c>
      <c r="AC1071" s="13">
        <f t="shared" si="242"/>
        <v>119.35745971723829</v>
      </c>
      <c r="AD1071" s="13"/>
    </row>
    <row r="1072" spans="1:30" x14ac:dyDescent="0.2">
      <c r="A1072" s="2" t="s">
        <v>1118</v>
      </c>
      <c r="B1072" s="2" t="s">
        <v>1119</v>
      </c>
      <c r="C1072" s="12">
        <f t="shared" si="243"/>
        <v>8.0053604446160311E-3</v>
      </c>
      <c r="D1072" s="12">
        <f t="shared" si="244"/>
        <v>7.5036049417540962E-3</v>
      </c>
      <c r="E1072" s="13">
        <f t="shared" si="267"/>
        <v>93.732255951081029</v>
      </c>
      <c r="F1072" s="13">
        <f t="shared" si="267"/>
        <v>109.98561151079136</v>
      </c>
      <c r="G1072" s="12">
        <f t="shared" si="245"/>
        <v>7.4554536643554768E-3</v>
      </c>
      <c r="H1072" s="12">
        <f t="shared" si="246"/>
        <v>7.2383209979078088E-3</v>
      </c>
      <c r="I1072" s="13">
        <f t="shared" si="268"/>
        <v>97.087599544937433</v>
      </c>
      <c r="J1072" s="13">
        <f t="shared" si="268"/>
        <v>108.74043555032371</v>
      </c>
      <c r="K1072" s="12">
        <f t="shared" si="247"/>
        <v>6.9213199726223338E-3</v>
      </c>
      <c r="L1072" s="12">
        <f t="shared" si="248"/>
        <v>6.200762305940544E-3</v>
      </c>
      <c r="M1072" s="13">
        <f t="shared" si="269"/>
        <v>89.589302769818531</v>
      </c>
      <c r="N1072" s="13">
        <f t="shared" si="269"/>
        <v>110.47201444415786</v>
      </c>
      <c r="O1072" s="12">
        <f t="shared" si="249"/>
        <v>1.9383350993719795E-2</v>
      </c>
      <c r="P1072" s="12">
        <f t="shared" si="250"/>
        <v>1.8840766844281695E-2</v>
      </c>
      <c r="Q1072" s="13">
        <f t="shared" si="270"/>
        <v>97.200772200772207</v>
      </c>
      <c r="R1072" s="13">
        <f t="shared" si="270"/>
        <v>123.92618517340122</v>
      </c>
      <c r="S1072" s="12">
        <f t="shared" si="251"/>
        <v>2.5521296103748793E-3</v>
      </c>
      <c r="T1072" s="12">
        <f t="shared" si="252"/>
        <v>2.312830891749633E-3</v>
      </c>
      <c r="U1072" s="13">
        <f t="shared" si="271"/>
        <v>90.623567171022472</v>
      </c>
      <c r="V1072" s="13">
        <f t="shared" si="271"/>
        <v>110.97372488408037</v>
      </c>
      <c r="W1072" s="12">
        <f t="shared" si="253"/>
        <v>5.6641622045061797E-3</v>
      </c>
      <c r="X1072" s="12">
        <f t="shared" si="254"/>
        <v>5.2524627103567277E-3</v>
      </c>
      <c r="Y1072" s="13">
        <f t="shared" si="241"/>
        <v>92.731502395501337</v>
      </c>
      <c r="Z1072" s="13"/>
      <c r="AA1072" s="12">
        <f t="shared" si="255"/>
        <v>8.6483127425550903E-3</v>
      </c>
      <c r="AB1072" s="12">
        <f t="shared" si="256"/>
        <v>8.1610159779876793E-3</v>
      </c>
      <c r="AC1072" s="13">
        <f t="shared" si="242"/>
        <v>94.36541231713781</v>
      </c>
      <c r="AD1072" s="13"/>
    </row>
    <row r="1073" spans="1:30" x14ac:dyDescent="0.2">
      <c r="A1073" s="2" t="s">
        <v>1120</v>
      </c>
      <c r="B1073" s="2" t="s">
        <v>1121</v>
      </c>
      <c r="C1073" s="12">
        <f t="shared" si="243"/>
        <v>0.10766941161752029</v>
      </c>
      <c r="D1073" s="12">
        <f t="shared" si="244"/>
        <v>0.13447507426088634</v>
      </c>
      <c r="E1073" s="13">
        <f t="shared" si="267"/>
        <v>124.89626556016597</v>
      </c>
      <c r="F1073" s="13">
        <f t="shared" si="267"/>
        <v>159.33812949640287</v>
      </c>
      <c r="G1073" s="12">
        <f t="shared" si="245"/>
        <v>7.2483577292344906E-2</v>
      </c>
      <c r="H1073" s="12">
        <f t="shared" si="246"/>
        <v>9.0394195026016477E-2</v>
      </c>
      <c r="I1073" s="13">
        <f t="shared" si="268"/>
        <v>124.7098976109215</v>
      </c>
      <c r="J1073" s="13">
        <f t="shared" si="268"/>
        <v>153.79635079458504</v>
      </c>
      <c r="K1073" s="12">
        <f t="shared" si="247"/>
        <v>6.431933711931867E-2</v>
      </c>
      <c r="L1073" s="12">
        <f t="shared" si="248"/>
        <v>8.5107936623786129E-2</v>
      </c>
      <c r="M1073" s="13">
        <f t="shared" si="269"/>
        <v>132.32091690544411</v>
      </c>
      <c r="N1073" s="13">
        <f t="shared" si="269"/>
        <v>178.12741810678358</v>
      </c>
      <c r="O1073" s="12">
        <f t="shared" si="249"/>
        <v>8.2702297573204464E-2</v>
      </c>
      <c r="P1073" s="12">
        <f t="shared" si="250"/>
        <v>0.10076348949013257</v>
      </c>
      <c r="Q1073" s="13">
        <f t="shared" si="270"/>
        <v>121.83880308880308</v>
      </c>
      <c r="R1073" s="13">
        <f t="shared" si="270"/>
        <v>153.22939866369711</v>
      </c>
      <c r="S1073" s="12">
        <f t="shared" si="251"/>
        <v>9.6791878556439864E-2</v>
      </c>
      <c r="T1073" s="12">
        <f t="shared" si="252"/>
        <v>0.11969174528506112</v>
      </c>
      <c r="U1073" s="13">
        <f t="shared" si="271"/>
        <v>123.65887207702887</v>
      </c>
      <c r="V1073" s="13">
        <f t="shared" si="271"/>
        <v>167.07882534775888</v>
      </c>
      <c r="W1073" s="12">
        <f t="shared" si="253"/>
        <v>7.7766453411553402E-2</v>
      </c>
      <c r="X1073" s="12">
        <f t="shared" si="254"/>
        <v>9.7731705475401442E-2</v>
      </c>
      <c r="Y1073" s="13">
        <f t="shared" si="241"/>
        <v>125.67334780999786</v>
      </c>
      <c r="Z1073" s="13"/>
      <c r="AA1073" s="12">
        <f t="shared" si="255"/>
        <v>0.11588152085471157</v>
      </c>
      <c r="AB1073" s="12">
        <f t="shared" si="256"/>
        <v>0.14520540298515539</v>
      </c>
      <c r="AC1073" s="13">
        <f t="shared" si="242"/>
        <v>125.30505460591009</v>
      </c>
      <c r="AD1073" s="13"/>
    </row>
    <row r="1074" spans="1:30" x14ac:dyDescent="0.2">
      <c r="A1074" s="2" t="s">
        <v>1122</v>
      </c>
      <c r="B1074" s="2" t="s">
        <v>1123</v>
      </c>
      <c r="C1074" s="12">
        <f t="shared" si="243"/>
        <v>7.6929748548788562E-2</v>
      </c>
      <c r="D1074" s="12">
        <f t="shared" si="244"/>
        <v>5.4299398844657051E-2</v>
      </c>
      <c r="E1074" s="13">
        <f t="shared" si="267"/>
        <v>70.583096746014419</v>
      </c>
      <c r="F1074" s="13">
        <f t="shared" si="267"/>
        <v>88.230215827338128</v>
      </c>
      <c r="G1074" s="12">
        <f t="shared" si="245"/>
        <v>7.5797112254280666E-2</v>
      </c>
      <c r="H1074" s="12">
        <f t="shared" si="246"/>
        <v>5.4601514766109818E-2</v>
      </c>
      <c r="I1074" s="13">
        <f t="shared" si="268"/>
        <v>72.03640500568828</v>
      </c>
      <c r="J1074" s="13">
        <f t="shared" si="268"/>
        <v>89.876397881106527</v>
      </c>
      <c r="K1074" s="12">
        <f t="shared" si="247"/>
        <v>6.6906093068682559E-2</v>
      </c>
      <c r="L1074" s="12">
        <f t="shared" si="248"/>
        <v>5.347375232079616E-2</v>
      </c>
      <c r="M1074" s="13">
        <f t="shared" si="269"/>
        <v>79.923591212989493</v>
      </c>
      <c r="N1074" s="13">
        <f t="shared" si="269"/>
        <v>104.77173071962858</v>
      </c>
      <c r="O1074" s="12">
        <f t="shared" si="249"/>
        <v>7.3656733776135228E-2</v>
      </c>
      <c r="P1074" s="12">
        <f t="shared" si="250"/>
        <v>5.3127407639205641E-2</v>
      </c>
      <c r="Q1074" s="13">
        <f t="shared" si="270"/>
        <v>72.128378378378372</v>
      </c>
      <c r="R1074" s="13">
        <f t="shared" si="270"/>
        <v>92.554883868915056</v>
      </c>
      <c r="S1074" s="12">
        <f t="shared" si="251"/>
        <v>3.2043405108040157E-2</v>
      </c>
      <c r="T1074" s="12">
        <f t="shared" si="252"/>
        <v>2.0326479122867287E-2</v>
      </c>
      <c r="U1074" s="13">
        <f t="shared" si="271"/>
        <v>63.434204493351679</v>
      </c>
      <c r="V1074" s="13">
        <f t="shared" si="271"/>
        <v>83.153013910355483</v>
      </c>
      <c r="W1074" s="12">
        <f t="shared" si="253"/>
        <v>5.4717944315229507E-2</v>
      </c>
      <c r="X1074" s="12">
        <f t="shared" si="254"/>
        <v>4.2210409891847801E-2</v>
      </c>
      <c r="Y1074" s="13">
        <f t="shared" si="241"/>
        <v>77.141804978407222</v>
      </c>
      <c r="Z1074" s="13"/>
      <c r="AA1074" s="12">
        <f t="shared" si="255"/>
        <v>8.3029672224055481E-2</v>
      </c>
      <c r="AB1074" s="12">
        <f t="shared" si="256"/>
        <v>5.7829799831159538E-2</v>
      </c>
      <c r="AC1074" s="13">
        <f t="shared" si="242"/>
        <v>69.649558142426343</v>
      </c>
      <c r="AD1074" s="13"/>
    </row>
    <row r="1075" spans="1:30" x14ac:dyDescent="0.2">
      <c r="A1075" s="2" t="s">
        <v>1124</v>
      </c>
      <c r="B1075" s="2" t="s">
        <v>1125</v>
      </c>
      <c r="C1075" s="12">
        <f t="shared" si="243"/>
        <v>6.6698544835774986E-3</v>
      </c>
      <c r="D1075" s="12">
        <f t="shared" si="244"/>
        <v>6.6742243380109407E-3</v>
      </c>
      <c r="E1075" s="13">
        <f t="shared" si="267"/>
        <v>100.06551648831623</v>
      </c>
      <c r="F1075" s="13">
        <f t="shared" si="267"/>
        <v>124.74820143884892</v>
      </c>
      <c r="G1075" s="12">
        <f t="shared" si="245"/>
        <v>6.2128780536295633E-3</v>
      </c>
      <c r="H1075" s="12">
        <f t="shared" si="246"/>
        <v>6.3358633529846881E-3</v>
      </c>
      <c r="I1075" s="13">
        <f t="shared" si="268"/>
        <v>101.97952218430034</v>
      </c>
      <c r="J1075" s="13">
        <f t="shared" si="268"/>
        <v>123.63154796939375</v>
      </c>
      <c r="K1075" s="12">
        <f t="shared" si="247"/>
        <v>8.1098294628706141E-3</v>
      </c>
      <c r="L1075" s="12">
        <f t="shared" si="248"/>
        <v>6.7171385961808938E-3</v>
      </c>
      <c r="M1075" s="13">
        <f t="shared" si="269"/>
        <v>82.827125119388739</v>
      </c>
      <c r="N1075" s="13">
        <f t="shared" si="269"/>
        <v>106.91256125870518</v>
      </c>
      <c r="O1075" s="12">
        <f t="shared" si="249"/>
        <v>6.4611169979065988E-3</v>
      </c>
      <c r="P1075" s="12">
        <f t="shared" si="250"/>
        <v>8.0951060456397345E-3</v>
      </c>
      <c r="Q1075" s="13">
        <f t="shared" si="270"/>
        <v>125.2895752895753</v>
      </c>
      <c r="R1075" s="13">
        <f t="shared" si="270"/>
        <v>139.9618199172765</v>
      </c>
      <c r="S1075" s="12">
        <f t="shared" si="251"/>
        <v>1.1909938181749437E-2</v>
      </c>
      <c r="T1075" s="12">
        <f t="shared" si="252"/>
        <v>1.2393216278532942E-2</v>
      </c>
      <c r="U1075" s="13">
        <f t="shared" si="271"/>
        <v>104.05777166437413</v>
      </c>
      <c r="V1075" s="13">
        <f t="shared" si="271"/>
        <v>145.87326120556415</v>
      </c>
      <c r="W1075" s="12">
        <f t="shared" si="253"/>
        <v>9.3333993558529504E-3</v>
      </c>
      <c r="X1075" s="12">
        <f t="shared" si="254"/>
        <v>8.6624064691895666E-3</v>
      </c>
      <c r="Y1075" s="13">
        <f t="shared" si="241"/>
        <v>92.810841355003163</v>
      </c>
      <c r="Z1075" s="13"/>
      <c r="AA1075" s="12">
        <f t="shared" si="255"/>
        <v>5.9383776410983479E-3</v>
      </c>
      <c r="AB1075" s="12">
        <f t="shared" si="256"/>
        <v>6.0936067045049922E-3</v>
      </c>
      <c r="AC1075" s="13">
        <f t="shared" si="242"/>
        <v>102.61399784231193</v>
      </c>
      <c r="AD1075" s="13"/>
    </row>
    <row r="1076" spans="1:30" x14ac:dyDescent="0.2">
      <c r="A1076" s="2" t="s">
        <v>1126</v>
      </c>
      <c r="B1076" s="2" t="s">
        <v>1127</v>
      </c>
      <c r="C1076" s="12">
        <f t="shared" si="243"/>
        <v>8.4889057063713604E-3</v>
      </c>
      <c r="D1076" s="12">
        <f t="shared" si="244"/>
        <v>9.0339457320698056E-3</v>
      </c>
      <c r="E1076" s="13">
        <f t="shared" si="267"/>
        <v>106.42061585499016</v>
      </c>
      <c r="F1076" s="13">
        <f t="shared" si="267"/>
        <v>134.56115107913669</v>
      </c>
      <c r="G1076" s="12">
        <f t="shared" si="245"/>
        <v>3.7277268321777384E-3</v>
      </c>
      <c r="H1076" s="12">
        <f t="shared" si="246"/>
        <v>4.3053336519076673E-3</v>
      </c>
      <c r="I1076" s="13">
        <f t="shared" si="268"/>
        <v>115.49488054607508</v>
      </c>
      <c r="J1076" s="13">
        <f t="shared" si="268"/>
        <v>153.11948204826368</v>
      </c>
      <c r="K1076" s="12">
        <f t="shared" si="247"/>
        <v>4.8938626069046809E-4</v>
      </c>
      <c r="L1076" s="12">
        <f t="shared" si="248"/>
        <v>6.4924309083004789E-4</v>
      </c>
      <c r="M1076" s="13">
        <f t="shared" si="269"/>
        <v>132.66475644699142</v>
      </c>
      <c r="N1076" s="13">
        <f t="shared" si="269"/>
        <v>185.99432550941449</v>
      </c>
      <c r="O1076" s="12">
        <f t="shared" si="249"/>
        <v>2.1967797792882434E-2</v>
      </c>
      <c r="P1076" s="12">
        <f t="shared" si="250"/>
        <v>2.993006427090112E-2</v>
      </c>
      <c r="Q1076" s="13">
        <f t="shared" si="270"/>
        <v>136.24517374517376</v>
      </c>
      <c r="R1076" s="13">
        <f t="shared" si="270"/>
        <v>165.12885777919186</v>
      </c>
      <c r="S1076" s="12">
        <f t="shared" si="251"/>
        <v>6.1440157286802646E-3</v>
      </c>
      <c r="T1076" s="12">
        <f t="shared" si="252"/>
        <v>4.8721115097443927E-3</v>
      </c>
      <c r="U1076" s="13">
        <f t="shared" si="271"/>
        <v>79.298486932599715</v>
      </c>
      <c r="V1076" s="13">
        <f t="shared" si="271"/>
        <v>101.39103554868625</v>
      </c>
      <c r="W1076" s="12">
        <f t="shared" si="253"/>
        <v>3.4911188430289662E-3</v>
      </c>
      <c r="X1076" s="12">
        <f t="shared" si="254"/>
        <v>3.0784736694953233E-3</v>
      </c>
      <c r="Y1076" s="13">
        <f t="shared" si="241"/>
        <v>88.180145331986935</v>
      </c>
      <c r="Z1076" s="13"/>
      <c r="AA1076" s="12">
        <f t="shared" si="255"/>
        <v>9.8614244847234495E-3</v>
      </c>
      <c r="AB1076" s="12">
        <f t="shared" si="256"/>
        <v>1.0773148615526414E-2</v>
      </c>
      <c r="AC1076" s="13">
        <f t="shared" si="242"/>
        <v>109.24535935163667</v>
      </c>
      <c r="AD1076" s="13"/>
    </row>
    <row r="1077" spans="1:30" x14ac:dyDescent="0.2">
      <c r="A1077" s="2" t="s">
        <v>1128</v>
      </c>
      <c r="B1077" s="2" t="s">
        <v>1129</v>
      </c>
      <c r="C1077" s="12">
        <f t="shared" si="243"/>
        <v>0.10215853069783255</v>
      </c>
      <c r="D1077" s="12">
        <f t="shared" si="244"/>
        <v>0.13926043865819412</v>
      </c>
      <c r="E1077" s="13">
        <f t="shared" si="267"/>
        <v>136.31797335662807</v>
      </c>
      <c r="F1077" s="13">
        <f t="shared" si="267"/>
        <v>172.80575539568346</v>
      </c>
      <c r="G1077" s="12">
        <f t="shared" si="245"/>
        <v>0.17975927168501538</v>
      </c>
      <c r="H1077" s="12">
        <f t="shared" si="246"/>
        <v>0.22262337105381996</v>
      </c>
      <c r="I1077" s="13">
        <f t="shared" si="268"/>
        <v>123.8452787258248</v>
      </c>
      <c r="J1077" s="13">
        <f t="shared" si="268"/>
        <v>150.47086521483226</v>
      </c>
      <c r="K1077" s="12">
        <f t="shared" si="247"/>
        <v>0.13786710086880044</v>
      </c>
      <c r="L1077" s="12">
        <f t="shared" si="248"/>
        <v>0.18827352514060253</v>
      </c>
      <c r="M1077" s="13">
        <f t="shared" si="269"/>
        <v>136.56160458452723</v>
      </c>
      <c r="N1077" s="13">
        <f t="shared" si="269"/>
        <v>185.40108331183905</v>
      </c>
      <c r="O1077" s="12">
        <f t="shared" si="249"/>
        <v>0.10725454216524953</v>
      </c>
      <c r="P1077" s="12">
        <f t="shared" si="250"/>
        <v>0.14719029471374856</v>
      </c>
      <c r="Q1077" s="13">
        <f t="shared" si="270"/>
        <v>137.23455598455598</v>
      </c>
      <c r="R1077" s="13">
        <f t="shared" si="270"/>
        <v>166.56061088132356</v>
      </c>
      <c r="S1077" s="12">
        <f t="shared" si="251"/>
        <v>0.11021418984063368</v>
      </c>
      <c r="T1077" s="12">
        <f t="shared" si="252"/>
        <v>0.16115224731856068</v>
      </c>
      <c r="U1077" s="13">
        <f t="shared" si="271"/>
        <v>146.21733149931225</v>
      </c>
      <c r="V1077" s="13">
        <f t="shared" si="271"/>
        <v>194.0340030911901</v>
      </c>
      <c r="W1077" s="12">
        <f t="shared" si="253"/>
        <v>0.13020448338031501</v>
      </c>
      <c r="X1077" s="12">
        <f t="shared" si="254"/>
        <v>0.18071789761691698</v>
      </c>
      <c r="Y1077" s="13">
        <f t="shared" si="241"/>
        <v>138.79544922355484</v>
      </c>
      <c r="Z1077" s="13"/>
      <c r="AA1077" s="12">
        <f t="shared" si="255"/>
        <v>9.4456402182544558E-2</v>
      </c>
      <c r="AB1077" s="12">
        <f t="shared" si="256"/>
        <v>0.1271534333017412</v>
      </c>
      <c r="AC1077" s="13">
        <f t="shared" si="242"/>
        <v>134.61600311221576</v>
      </c>
      <c r="AD1077" s="13"/>
    </row>
    <row r="1078" spans="1:30" x14ac:dyDescent="0.2">
      <c r="A1078" s="2" t="s">
        <v>1130</v>
      </c>
      <c r="B1078" s="2" t="s">
        <v>1131</v>
      </c>
      <c r="C1078" s="12">
        <f t="shared" si="243"/>
        <v>0.91006288390999301</v>
      </c>
      <c r="D1078" s="12">
        <f t="shared" si="244"/>
        <v>0.50302886201707631</v>
      </c>
      <c r="E1078" s="13">
        <f t="shared" si="267"/>
        <v>55.274077309456217</v>
      </c>
      <c r="F1078" s="13">
        <f t="shared" si="267"/>
        <v>68.02877697841727</v>
      </c>
      <c r="G1078" s="12">
        <f t="shared" si="245"/>
        <v>0.87353065434031663</v>
      </c>
      <c r="H1078" s="12">
        <f t="shared" si="246"/>
        <v>0.4555477269051208</v>
      </c>
      <c r="I1078" s="13">
        <f t="shared" si="268"/>
        <v>52.150170648464169</v>
      </c>
      <c r="J1078" s="13">
        <f t="shared" si="268"/>
        <v>64.773396115361976</v>
      </c>
      <c r="K1078" s="12">
        <f t="shared" si="247"/>
        <v>0.94269776273575301</v>
      </c>
      <c r="L1078" s="12">
        <f t="shared" si="248"/>
        <v>0.53104406920873648</v>
      </c>
      <c r="M1078" s="13">
        <f t="shared" si="269"/>
        <v>56.332378223495702</v>
      </c>
      <c r="N1078" s="13">
        <f t="shared" si="269"/>
        <v>74.593758060355938</v>
      </c>
      <c r="O1078" s="12">
        <f t="shared" si="249"/>
        <v>1.0777143152508206</v>
      </c>
      <c r="P1078" s="12">
        <f t="shared" si="250"/>
        <v>0.56356344622310051</v>
      </c>
      <c r="Q1078" s="13">
        <f t="shared" si="270"/>
        <v>52.292471042471043</v>
      </c>
      <c r="R1078" s="13">
        <f t="shared" si="270"/>
        <v>61.819917276487438</v>
      </c>
      <c r="S1078" s="12">
        <f t="shared" si="251"/>
        <v>0.74011758700871499</v>
      </c>
      <c r="T1078" s="12">
        <f t="shared" si="252"/>
        <v>0.35156433752454325</v>
      </c>
      <c r="U1078" s="13">
        <f t="shared" si="271"/>
        <v>47.501146263182022</v>
      </c>
      <c r="V1078" s="13">
        <f t="shared" si="271"/>
        <v>60.092735703245751</v>
      </c>
      <c r="W1078" s="12">
        <f t="shared" si="253"/>
        <v>0.86412316097299624</v>
      </c>
      <c r="X1078" s="12">
        <f t="shared" si="254"/>
        <v>0.46445400256562114</v>
      </c>
      <c r="Y1078" s="13">
        <f t="shared" si="241"/>
        <v>53.748588574185355</v>
      </c>
      <c r="Z1078" s="13"/>
      <c r="AA1078" s="12">
        <f t="shared" si="255"/>
        <v>0.92267909467035991</v>
      </c>
      <c r="AB1078" s="12">
        <f t="shared" si="256"/>
        <v>0.51429404907227372</v>
      </c>
      <c r="AC1078" s="13">
        <f t="shared" si="242"/>
        <v>55.739211177859474</v>
      </c>
      <c r="AD1078" s="13"/>
    </row>
    <row r="1079" spans="1:30" x14ac:dyDescent="0.2">
      <c r="A1079" s="2" t="s">
        <v>1132</v>
      </c>
      <c r="B1079" s="2" t="s">
        <v>1133</v>
      </c>
      <c r="C1079" s="12">
        <f t="shared" si="243"/>
        <v>7.8426436263745541E-2</v>
      </c>
      <c r="D1079" s="12">
        <f t="shared" si="244"/>
        <v>7.0701971805359601E-2</v>
      </c>
      <c r="E1079" s="13">
        <f t="shared" si="267"/>
        <v>90.150687923127322</v>
      </c>
      <c r="F1079" s="13">
        <f t="shared" si="267"/>
        <v>105.35251798561151</v>
      </c>
      <c r="G1079" s="12">
        <f t="shared" si="245"/>
        <v>4.3075954505164972E-2</v>
      </c>
      <c r="H1079" s="12">
        <f t="shared" si="246"/>
        <v>3.4686189532145355E-2</v>
      </c>
      <c r="I1079" s="13">
        <f t="shared" si="268"/>
        <v>80.523321956769053</v>
      </c>
      <c r="J1079" s="13">
        <f t="shared" si="268"/>
        <v>102.38375515008829</v>
      </c>
      <c r="K1079" s="12">
        <f t="shared" si="247"/>
        <v>0.17652861546334742</v>
      </c>
      <c r="L1079" s="12">
        <f t="shared" si="248"/>
        <v>0.1151566803834444</v>
      </c>
      <c r="M1079" s="13">
        <f t="shared" si="269"/>
        <v>65.234001910219675</v>
      </c>
      <c r="N1079" s="13">
        <f t="shared" si="269"/>
        <v>77.637348465308236</v>
      </c>
      <c r="O1079" s="12">
        <f t="shared" si="249"/>
        <v>8.3994520972785772E-2</v>
      </c>
      <c r="P1079" s="12">
        <f t="shared" si="250"/>
        <v>6.8225279342277248E-2</v>
      </c>
      <c r="Q1079" s="13">
        <f t="shared" si="270"/>
        <v>81.225868725868722</v>
      </c>
      <c r="R1079" s="13">
        <f t="shared" si="270"/>
        <v>106.74514794782056</v>
      </c>
      <c r="S1079" s="12">
        <f t="shared" si="251"/>
        <v>1.2004461500652212E-2</v>
      </c>
      <c r="T1079" s="12">
        <f t="shared" si="252"/>
        <v>1.229067516320788E-2</v>
      </c>
      <c r="U1079" s="13">
        <f t="shared" si="271"/>
        <v>102.3842274186153</v>
      </c>
      <c r="V1079" s="13">
        <f t="shared" si="271"/>
        <v>127.20247295208655</v>
      </c>
      <c r="W1079" s="12">
        <f t="shared" si="253"/>
        <v>0.10049434955290523</v>
      </c>
      <c r="X1079" s="12">
        <f t="shared" si="254"/>
        <v>7.2504886476815703E-2</v>
      </c>
      <c r="Y1079" s="13">
        <f t="shared" si="241"/>
        <v>72.148222063615137</v>
      </c>
      <c r="Z1079" s="13"/>
      <c r="AA1079" s="12">
        <f t="shared" si="255"/>
        <v>7.2366028684027153E-2</v>
      </c>
      <c r="AB1079" s="12">
        <f t="shared" si="256"/>
        <v>7.0175458648673375E-2</v>
      </c>
      <c r="AC1079" s="13">
        <f t="shared" si="242"/>
        <v>96.972930427178099</v>
      </c>
      <c r="AD1079" s="13"/>
    </row>
    <row r="1080" spans="1:30" x14ac:dyDescent="0.2">
      <c r="A1080" s="2" t="s">
        <v>1136</v>
      </c>
      <c r="B1080" s="2" t="s">
        <v>1137</v>
      </c>
      <c r="C1080" s="12">
        <f t="shared" si="243"/>
        <v>2.4230990339072681E-2</v>
      </c>
      <c r="D1080" s="12">
        <f t="shared" si="244"/>
        <v>4.9880173604738842E-2</v>
      </c>
      <c r="E1080" s="13">
        <f t="shared" si="267"/>
        <v>205.8528062895829</v>
      </c>
      <c r="F1080" s="13">
        <f t="shared" si="267"/>
        <v>232.74820143884892</v>
      </c>
      <c r="G1080" s="12">
        <f t="shared" si="245"/>
        <v>1.5325099198952924E-2</v>
      </c>
      <c r="H1080" s="12">
        <f t="shared" si="246"/>
        <v>2.1727120161245884E-2</v>
      </c>
      <c r="I1080" s="13">
        <f t="shared" si="268"/>
        <v>141.77474402730374</v>
      </c>
      <c r="J1080" s="13">
        <f t="shared" si="268"/>
        <v>172.60153031194821</v>
      </c>
      <c r="K1080" s="12">
        <f t="shared" si="247"/>
        <v>3.9640287115927916E-2</v>
      </c>
      <c r="L1080" s="12">
        <f t="shared" si="248"/>
        <v>8.4558373681674695E-2</v>
      </c>
      <c r="M1080" s="13">
        <f t="shared" si="269"/>
        <v>213.31423113658073</v>
      </c>
      <c r="N1080" s="13">
        <f t="shared" si="269"/>
        <v>252.74696930616457</v>
      </c>
      <c r="O1080" s="12">
        <f t="shared" si="249"/>
        <v>7.7533403974879176E-3</v>
      </c>
      <c r="P1080" s="12">
        <f t="shared" si="250"/>
        <v>1.2786276128482732E-2</v>
      </c>
      <c r="Q1080" s="13">
        <f t="shared" si="270"/>
        <v>164.9131274131274</v>
      </c>
      <c r="R1080" s="13">
        <f t="shared" si="270"/>
        <v>208.71778555520203</v>
      </c>
      <c r="S1080" s="12">
        <f t="shared" si="251"/>
        <v>1.5974440894568689E-2</v>
      </c>
      <c r="T1080" s="12">
        <f t="shared" si="252"/>
        <v>2.564992756202639E-2</v>
      </c>
      <c r="U1080" s="13">
        <f t="shared" si="271"/>
        <v>160.56854653828518</v>
      </c>
      <c r="V1080" s="13">
        <f t="shared" si="271"/>
        <v>200.95826893353942</v>
      </c>
      <c r="W1080" s="12">
        <f t="shared" si="253"/>
        <v>2.7750832435913926E-2</v>
      </c>
      <c r="X1080" s="12">
        <f t="shared" si="254"/>
        <v>5.7747270335452835E-2</v>
      </c>
      <c r="Y1080" s="13">
        <f t="shared" si="241"/>
        <v>208.09202919880278</v>
      </c>
      <c r="Z1080" s="13"/>
      <c r="AA1080" s="12">
        <f t="shared" si="255"/>
        <v>2.3264352603841632E-2</v>
      </c>
      <c r="AB1080" s="12">
        <f t="shared" si="256"/>
        <v>4.7582710502783634E-2</v>
      </c>
      <c r="AC1080" s="13">
        <f t="shared" si="242"/>
        <v>204.5305593198683</v>
      </c>
      <c r="AD1080" s="13"/>
    </row>
    <row r="1081" spans="1:30" x14ac:dyDescent="0.2">
      <c r="A1081" s="2" t="s">
        <v>1138</v>
      </c>
      <c r="B1081" s="2" t="s">
        <v>1139</v>
      </c>
      <c r="C1081" s="12">
        <f t="shared" si="243"/>
        <v>3.691829696893874E-3</v>
      </c>
      <c r="D1081" s="12">
        <f t="shared" si="244"/>
        <v>2.8412334247333512E-3</v>
      </c>
      <c r="E1081" s="13">
        <f t="shared" si="267"/>
        <v>76.960034942127095</v>
      </c>
      <c r="F1081" s="13">
        <f t="shared" si="267"/>
        <v>85.17985611510791</v>
      </c>
      <c r="G1081" s="12">
        <f t="shared" si="245"/>
        <v>3.3135349619357671E-3</v>
      </c>
      <c r="H1081" s="12">
        <f t="shared" si="246"/>
        <v>2.5030571271050621E-3</v>
      </c>
      <c r="I1081" s="13">
        <f t="shared" si="268"/>
        <v>75.540386803185427</v>
      </c>
      <c r="J1081" s="13">
        <f t="shared" si="268"/>
        <v>95.114773396115353</v>
      </c>
      <c r="K1081" s="12">
        <f t="shared" si="247"/>
        <v>4.4743886691699939E-3</v>
      </c>
      <c r="L1081" s="12">
        <f t="shared" si="248"/>
        <v>4.717125322855625E-3</v>
      </c>
      <c r="M1081" s="13">
        <f t="shared" si="269"/>
        <v>105.42502387774594</v>
      </c>
      <c r="N1081" s="13">
        <f t="shared" si="269"/>
        <v>150.63193190611298</v>
      </c>
      <c r="O1081" s="12">
        <f t="shared" si="249"/>
        <v>3.8766701987439588E-3</v>
      </c>
      <c r="P1081" s="12">
        <f t="shared" si="250"/>
        <v>2.3789508483122316E-3</v>
      </c>
      <c r="Q1081" s="13">
        <f t="shared" si="270"/>
        <v>61.365830115830114</v>
      </c>
      <c r="R1081" s="13">
        <f t="shared" si="270"/>
        <v>73.496659242761694</v>
      </c>
      <c r="S1081" s="12">
        <f t="shared" si="251"/>
        <v>3.2137928426942924E-3</v>
      </c>
      <c r="T1081" s="12">
        <f t="shared" si="252"/>
        <v>2.0445380876837832E-3</v>
      </c>
      <c r="U1081" s="13">
        <f t="shared" si="271"/>
        <v>63.617606602475931</v>
      </c>
      <c r="V1081" s="13">
        <f t="shared" si="271"/>
        <v>71.035548686244198</v>
      </c>
      <c r="W1081" s="12">
        <f t="shared" si="253"/>
        <v>3.8829791213281359E-3</v>
      </c>
      <c r="X1081" s="12">
        <f t="shared" si="254"/>
        <v>3.5726642255362816E-3</v>
      </c>
      <c r="Y1081" s="13">
        <f t="shared" si="241"/>
        <v>92.00832953009251</v>
      </c>
      <c r="Z1081" s="13"/>
      <c r="AA1081" s="12">
        <f t="shared" si="255"/>
        <v>3.639335226505083E-3</v>
      </c>
      <c r="AB1081" s="12">
        <f t="shared" si="256"/>
        <v>2.6276304484387199E-3</v>
      </c>
      <c r="AC1081" s="13">
        <f t="shared" si="242"/>
        <v>72.200835726861015</v>
      </c>
      <c r="AD1081" s="13"/>
    </row>
    <row r="1082" spans="1:30" x14ac:dyDescent="0.2">
      <c r="A1082" s="2" t="s">
        <v>1140</v>
      </c>
      <c r="B1082" s="2" t="s">
        <v>1141</v>
      </c>
      <c r="C1082" s="12">
        <f t="shared" si="243"/>
        <v>9.5788013757246472E-3</v>
      </c>
      <c r="D1082" s="12">
        <f t="shared" si="244"/>
        <v>1.1296249711490083E-2</v>
      </c>
      <c r="E1082" s="13">
        <f t="shared" si="267"/>
        <v>117.92967896920726</v>
      </c>
      <c r="F1082" s="13">
        <f t="shared" si="267"/>
        <v>129.06474820143885</v>
      </c>
      <c r="G1082" s="12">
        <f t="shared" si="245"/>
        <v>7.4554536643554768E-3</v>
      </c>
      <c r="H1082" s="12">
        <f t="shared" si="246"/>
        <v>1.1100907572137025E-2</v>
      </c>
      <c r="I1082" s="13">
        <f t="shared" si="268"/>
        <v>148.89647326507395</v>
      </c>
      <c r="J1082" s="13">
        <f t="shared" si="268"/>
        <v>131.01824602707475</v>
      </c>
      <c r="K1082" s="12">
        <f t="shared" si="247"/>
        <v>2.8664052411870269E-2</v>
      </c>
      <c r="L1082" s="12">
        <f t="shared" si="248"/>
        <v>3.5957370045606896E-2</v>
      </c>
      <c r="M1082" s="13">
        <f t="shared" si="269"/>
        <v>125.44412607449857</v>
      </c>
      <c r="N1082" s="13">
        <f t="shared" si="269"/>
        <v>139.85039979365487</v>
      </c>
      <c r="O1082" s="12" t="str">
        <f t="shared" si="249"/>
        <v xml:space="preserve"> </v>
      </c>
      <c r="P1082" s="12" t="str">
        <f t="shared" si="250"/>
        <v xml:space="preserve"> </v>
      </c>
      <c r="Q1082" s="13">
        <f t="shared" si="270"/>
        <v>118.5569498069498</v>
      </c>
      <c r="R1082" s="13">
        <f t="shared" si="270"/>
        <v>145.49793191218581</v>
      </c>
      <c r="S1082" s="12">
        <f t="shared" si="251"/>
        <v>2.741176248180426E-3</v>
      </c>
      <c r="T1082" s="12">
        <f t="shared" si="252"/>
        <v>2.9900313133522389E-3</v>
      </c>
      <c r="U1082" s="13">
        <f t="shared" si="271"/>
        <v>109.07840440165062</v>
      </c>
      <c r="V1082" s="13">
        <f t="shared" si="271"/>
        <v>134.37403400309117</v>
      </c>
      <c r="W1082" s="12" t="str">
        <f t="shared" si="253"/>
        <v xml:space="preserve"> </v>
      </c>
      <c r="X1082" s="12" t="str">
        <f t="shared" si="254"/>
        <v xml:space="preserve"> </v>
      </c>
      <c r="Y1082" s="13" t="str">
        <f t="shared" ref="Y1082:Y1145" si="272">IF(AND(Y260&lt;&gt;"*",Y260&lt;&gt;"x",Y260&lt;&gt;" ",Y260&lt;&gt;"#"),Y260/Y$3*100," ")</f>
        <v xml:space="preserve"> </v>
      </c>
      <c r="Z1082" s="13"/>
      <c r="AA1082" s="12" t="str">
        <f t="shared" si="255"/>
        <v xml:space="preserve"> </v>
      </c>
      <c r="AB1082" s="12" t="str">
        <f t="shared" si="256"/>
        <v xml:space="preserve"> </v>
      </c>
      <c r="AC1082" s="13" t="str">
        <f t="shared" ref="AC1082:AC1145" si="273">IF(AND(AC260&lt;&gt;"*",AC260&lt;&gt;"x",AC260&lt;&gt;" ",AC260&lt;&gt;"#"),AC260/AC$3*100," ")</f>
        <v xml:space="preserve"> </v>
      </c>
      <c r="AD1082" s="13"/>
    </row>
    <row r="1083" spans="1:30" x14ac:dyDescent="0.2">
      <c r="A1083" s="2" t="s">
        <v>1142</v>
      </c>
      <c r="B1083" s="2" t="s">
        <v>1143</v>
      </c>
      <c r="C1083" s="12">
        <f t="shared" ref="C1083:C1146" si="274">IF(AND(C261&lt;&gt;"**",C261&lt;&gt;"x",C261&lt;&gt;" "),C261/C$3*100," ")</f>
        <v>2.2465666367584968E-2</v>
      </c>
      <c r="D1083" s="12">
        <f t="shared" ref="D1083:D1146" si="275">IF(D261&lt;&gt;" ",D261/D$3*100," ")</f>
        <v>3.4127795425403153E-2</v>
      </c>
      <c r="E1083" s="13">
        <f t="shared" si="267"/>
        <v>151.91089757588995</v>
      </c>
      <c r="F1083" s="13">
        <f t="shared" si="267"/>
        <v>176.60431654676259</v>
      </c>
      <c r="G1083" s="12">
        <f t="shared" ref="G1083:G1146" si="276">IF(AND(G261&lt;&gt;"**",G261&lt;&gt;"x",G261&lt;&gt;" "),G261/G$3*100," ")</f>
        <v>9.5264130155653312E-3</v>
      </c>
      <c r="H1083" s="12">
        <f t="shared" ref="H1083:H1146" si="277">IF(H261&lt;&gt;" ",H261/H$3*100," ")</f>
        <v>1.1700472686694345E-2</v>
      </c>
      <c r="I1083" s="13">
        <f t="shared" si="268"/>
        <v>122.82138794084187</v>
      </c>
      <c r="J1083" s="13">
        <f t="shared" si="268"/>
        <v>143.49617422012949</v>
      </c>
      <c r="K1083" s="12">
        <f t="shared" ref="K1083:K1146" si="278">IF(AND(K261&lt;&gt;"**",K261&lt;&gt;"x",K261&lt;&gt;" "),K261/K$3*100," ")</f>
        <v>6.4459161765230227E-2</v>
      </c>
      <c r="L1083" s="12">
        <f t="shared" ref="L1083:L1146" si="279">IF(L261&lt;&gt;" ",L261/L$3*100," ")</f>
        <v>0.10415664744452388</v>
      </c>
      <c r="M1083" s="13">
        <f t="shared" si="269"/>
        <v>161.58548233046801</v>
      </c>
      <c r="N1083" s="13">
        <f t="shared" si="269"/>
        <v>197.05958215114779</v>
      </c>
      <c r="O1083" s="12">
        <f t="shared" ref="O1083:O1146" si="280">IF(AND(O261&lt;&gt;"**",O261&lt;&gt;"x",O261&lt;&gt;" "),O261/O$3*100," ")</f>
        <v>1.5506680794975835E-2</v>
      </c>
      <c r="P1083" s="12">
        <f t="shared" ref="P1083:P1146" si="281">IF(P261&lt;&gt;" ",P261/P$3*100," ")</f>
        <v>2.5407906032308383E-2</v>
      </c>
      <c r="Q1083" s="13">
        <f t="shared" si="270"/>
        <v>163.85135135135135</v>
      </c>
      <c r="R1083" s="13">
        <f t="shared" si="270"/>
        <v>209.89500477251033</v>
      </c>
      <c r="S1083" s="12">
        <f t="shared" ref="S1083:S1146" si="282">IF(AND(S261&lt;&gt;"**",S261&lt;&gt;"x",S261&lt;&gt;" "),S261/S$3*100," ")</f>
        <v>1.5029207705540958E-2</v>
      </c>
      <c r="T1083" s="12">
        <f t="shared" ref="T1083:T1146" si="283">IF(T261&lt;&gt;" ",T261/T$3*100," ")</f>
        <v>1.9494556900034557E-2</v>
      </c>
      <c r="U1083" s="13">
        <f t="shared" si="271"/>
        <v>129.71114167812928</v>
      </c>
      <c r="V1083" s="13">
        <f t="shared" si="271"/>
        <v>164.14219474497682</v>
      </c>
      <c r="W1083" s="12">
        <f t="shared" ref="W1083:W1146" si="284">IF(AND(W261&lt;&gt;"**",W261&lt;&gt;"x",W261&lt;&gt;" "),W261/W$3*100," ")</f>
        <v>3.9756006416533936E-2</v>
      </c>
      <c r="X1083" s="12">
        <f t="shared" ref="X1083:X1146" si="285">IF(X261&lt;&gt;" ",X261/X$3*100," ")</f>
        <v>6.6034860569653547E-2</v>
      </c>
      <c r="Y1083" s="13">
        <f t="shared" si="272"/>
        <v>166.10033683411075</v>
      </c>
      <c r="Z1083" s="13"/>
      <c r="AA1083" s="12">
        <f t="shared" ref="AA1083:AA1146" si="286">IF(AND(AA261&lt;&gt;"**",AA261&lt;&gt;"x",AA261&lt;&gt;" "),AA261/AA$3*100," ")</f>
        <v>1.7717301331184692E-2</v>
      </c>
      <c r="AB1083" s="12">
        <f t="shared" ref="AB1083:AB1146" si="287">IF(AB261&lt;&gt;" ",AB261/AB$3*100," ")</f>
        <v>2.4809833873665255E-2</v>
      </c>
      <c r="AC1083" s="13">
        <f t="shared" si="273"/>
        <v>140.0316753093588</v>
      </c>
      <c r="AD1083" s="13"/>
    </row>
    <row r="1084" spans="1:30" x14ac:dyDescent="0.2">
      <c r="A1084" s="2" t="s">
        <v>1144</v>
      </c>
      <c r="B1084" s="2" t="s">
        <v>1145</v>
      </c>
      <c r="C1084" s="12">
        <f t="shared" si="274"/>
        <v>5.2575953063873264E-3</v>
      </c>
      <c r="D1084" s="12">
        <f t="shared" si="275"/>
        <v>7.0820807708663518E-3</v>
      </c>
      <c r="E1084" s="13">
        <f t="shared" si="267"/>
        <v>134.70189997816118</v>
      </c>
      <c r="F1084" s="13">
        <f t="shared" si="267"/>
        <v>172.20143884892087</v>
      </c>
      <c r="G1084" s="12">
        <f t="shared" si="276"/>
        <v>3.3135349619357671E-3</v>
      </c>
      <c r="H1084" s="12">
        <f t="shared" si="277"/>
        <v>3.7025643226545057E-3</v>
      </c>
      <c r="I1084" s="13">
        <f t="shared" si="268"/>
        <v>111.740614334471</v>
      </c>
      <c r="J1084" s="13">
        <f t="shared" si="268"/>
        <v>127.33961153619776</v>
      </c>
      <c r="K1084" s="12">
        <f t="shared" si="278"/>
        <v>4.6142133150815562E-3</v>
      </c>
      <c r="L1084" s="12">
        <f t="shared" si="279"/>
        <v>4.9438629387378126E-3</v>
      </c>
      <c r="M1084" s="13">
        <f t="shared" si="269"/>
        <v>107.14422158548234</v>
      </c>
      <c r="N1084" s="13">
        <f t="shared" si="269"/>
        <v>132.75728656177458</v>
      </c>
      <c r="O1084" s="12" t="str">
        <f t="shared" si="280"/>
        <v xml:space="preserve"> </v>
      </c>
      <c r="P1084" s="12" t="str">
        <f t="shared" si="281"/>
        <v xml:space="preserve"> </v>
      </c>
      <c r="Q1084" s="13">
        <f t="shared" si="270"/>
        <v>85.593629343629345</v>
      </c>
      <c r="R1084" s="13">
        <f t="shared" si="270"/>
        <v>76.901049952274889</v>
      </c>
      <c r="S1084" s="12">
        <f t="shared" si="282"/>
        <v>3.3083161615970664E-3</v>
      </c>
      <c r="T1084" s="12">
        <f t="shared" si="283"/>
        <v>2.7159743637503652E-3</v>
      </c>
      <c r="U1084" s="13">
        <f t="shared" si="271"/>
        <v>82.095369096744605</v>
      </c>
      <c r="V1084" s="13">
        <f t="shared" si="271"/>
        <v>87.264296754250381</v>
      </c>
      <c r="W1084" s="12" t="str">
        <f t="shared" si="284"/>
        <v xml:space="preserve"> </v>
      </c>
      <c r="X1084" s="12" t="str">
        <f t="shared" si="285"/>
        <v xml:space="preserve"> </v>
      </c>
      <c r="Y1084" s="13" t="str">
        <f t="shared" si="272"/>
        <v xml:space="preserve"> </v>
      </c>
      <c r="Z1084" s="13"/>
      <c r="AA1084" s="12" t="str">
        <f t="shared" si="286"/>
        <v xml:space="preserve"> </v>
      </c>
      <c r="AB1084" s="12" t="str">
        <f t="shared" si="287"/>
        <v xml:space="preserve"> </v>
      </c>
      <c r="AC1084" s="13" t="str">
        <f t="shared" si="273"/>
        <v xml:space="preserve"> </v>
      </c>
      <c r="AD1084" s="13"/>
    </row>
    <row r="1085" spans="1:30" x14ac:dyDescent="0.2">
      <c r="A1085" s="2" t="s">
        <v>1146</v>
      </c>
      <c r="B1085" s="2" t="s">
        <v>1147</v>
      </c>
      <c r="C1085" s="12">
        <f t="shared" si="274"/>
        <v>2.2281458648821032E-2</v>
      </c>
      <c r="D1085" s="12">
        <f t="shared" si="275"/>
        <v>3.0378498874118736E-2</v>
      </c>
      <c r="E1085" s="13">
        <f t="shared" si="267"/>
        <v>136.33981218606684</v>
      </c>
      <c r="F1085" s="13">
        <f t="shared" si="267"/>
        <v>171.53956834532374</v>
      </c>
      <c r="G1085" s="12">
        <f t="shared" si="276"/>
        <v>1.6981866679920809E-2</v>
      </c>
      <c r="H1085" s="12">
        <f t="shared" si="277"/>
        <v>2.191993849264863E-2</v>
      </c>
      <c r="I1085" s="13">
        <f t="shared" si="268"/>
        <v>129.07849829351537</v>
      </c>
      <c r="J1085" s="13">
        <f t="shared" si="268"/>
        <v>167.89287816362565</v>
      </c>
      <c r="K1085" s="12">
        <f t="shared" si="278"/>
        <v>2.3560452836098249E-2</v>
      </c>
      <c r="L1085" s="12">
        <f t="shared" si="279"/>
        <v>2.9231163547365449E-2</v>
      </c>
      <c r="M1085" s="13">
        <f t="shared" si="269"/>
        <v>124.06876790830945</v>
      </c>
      <c r="N1085" s="13">
        <f t="shared" si="269"/>
        <v>157.15759607944287</v>
      </c>
      <c r="O1085" s="12">
        <f t="shared" si="280"/>
        <v>3.8766701987439588E-3</v>
      </c>
      <c r="P1085" s="12">
        <f t="shared" si="281"/>
        <v>7.5643714350974063E-3</v>
      </c>
      <c r="Q1085" s="13">
        <f t="shared" si="270"/>
        <v>195.12548262548262</v>
      </c>
      <c r="R1085" s="13">
        <f t="shared" si="270"/>
        <v>261.02449888641422</v>
      </c>
      <c r="S1085" s="12">
        <f t="shared" si="282"/>
        <v>2.1834886666540636E-2</v>
      </c>
      <c r="T1085" s="12">
        <f t="shared" si="283"/>
        <v>3.131068686364321E-2</v>
      </c>
      <c r="U1085" s="13">
        <f t="shared" si="271"/>
        <v>143.39752407152682</v>
      </c>
      <c r="V1085" s="13">
        <f t="shared" si="271"/>
        <v>172.48840803709427</v>
      </c>
      <c r="W1085" s="12">
        <f t="shared" si="284"/>
        <v>2.1801680938099255E-2</v>
      </c>
      <c r="X1085" s="12">
        <f t="shared" si="285"/>
        <v>2.8852225360627117E-2</v>
      </c>
      <c r="Y1085" s="13">
        <f t="shared" si="272"/>
        <v>132.33945328594717</v>
      </c>
      <c r="Z1085" s="13"/>
      <c r="AA1085" s="12">
        <f t="shared" si="286"/>
        <v>2.2413217752481573E-2</v>
      </c>
      <c r="AB1085" s="12">
        <f t="shared" si="287"/>
        <v>3.0824223288189873E-2</v>
      </c>
      <c r="AC1085" s="13">
        <f t="shared" si="273"/>
        <v>137.5269879969691</v>
      </c>
      <c r="AD1085" s="13"/>
    </row>
    <row r="1086" spans="1:30" x14ac:dyDescent="0.2">
      <c r="A1086" s="2" t="s">
        <v>1148</v>
      </c>
      <c r="B1086" s="2" t="s">
        <v>1149</v>
      </c>
      <c r="C1086" s="12">
        <f t="shared" si="274"/>
        <v>1.271033259471155E-2</v>
      </c>
      <c r="D1086" s="12">
        <f t="shared" si="275"/>
        <v>2.0157771413582722E-2</v>
      </c>
      <c r="E1086" s="13">
        <f t="shared" ref="E1086:F1105" si="288">IF(AND(E264&lt;&gt;"*",E264&lt;&gt;"x",E264&lt;&gt;" ",E264&lt;&gt;"#"),E264/E$3*100," ")</f>
        <v>158.59357938414499</v>
      </c>
      <c r="F1086" s="13">
        <f t="shared" si="288"/>
        <v>180.89208633093526</v>
      </c>
      <c r="G1086" s="12">
        <f t="shared" si="276"/>
        <v>2.0709593512098544E-3</v>
      </c>
      <c r="H1086" s="12">
        <f t="shared" si="277"/>
        <v>2.055409485774149E-3</v>
      </c>
      <c r="I1086" s="13">
        <f t="shared" ref="I1086:J1105" si="289">IF(AND(I264&lt;&gt;"*",I264&lt;&gt;"x",I264&lt;&gt;" ",I264&lt;&gt;"#"),I264/I$3*100," ")</f>
        <v>99.249146757679185</v>
      </c>
      <c r="J1086" s="13">
        <f t="shared" si="289"/>
        <v>85.785756327251335</v>
      </c>
      <c r="K1086" s="12">
        <f t="shared" si="278"/>
        <v>3.5095986123802138E-2</v>
      </c>
      <c r="L1086" s="12">
        <f t="shared" si="279"/>
        <v>4.7257231363262896E-2</v>
      </c>
      <c r="M1086" s="13">
        <f t="shared" ref="M1086:N1105" si="290">IF(AND(M264&lt;&gt;"*",M264&lt;&gt;"x",M264&lt;&gt;" ",M264&lt;&gt;"#"),M264/M$3*100," ")</f>
        <v>134.65138490926455</v>
      </c>
      <c r="N1086" s="13">
        <f t="shared" si="290"/>
        <v>164.1217436161981</v>
      </c>
      <c r="O1086" s="12" t="str">
        <f t="shared" si="280"/>
        <v xml:space="preserve"> </v>
      </c>
      <c r="P1086" s="12" t="str">
        <f t="shared" si="281"/>
        <v xml:space="preserve"> </v>
      </c>
      <c r="Q1086" s="13" t="str">
        <f t="shared" ref="Q1086:R1105" si="291">IF(AND(Q264&lt;&gt;"*",Q264&lt;&gt;"x",Q264&lt;&gt;" ",Q264&lt;&gt;"#"),Q264/Q$3*100," ")</f>
        <v xml:space="preserve"> </v>
      </c>
      <c r="R1086" s="13" t="str">
        <f t="shared" si="291"/>
        <v xml:space="preserve"> </v>
      </c>
      <c r="S1086" s="12">
        <f t="shared" si="282"/>
        <v>4.6316426262358922E-3</v>
      </c>
      <c r="T1086" s="12">
        <f t="shared" si="283"/>
        <v>6.1500399108570117E-3</v>
      </c>
      <c r="U1086" s="13">
        <f t="shared" ref="U1086:V1105" si="292">IF(AND(U264&lt;&gt;"*",U264&lt;&gt;"x",U264&lt;&gt;" ",U264&lt;&gt;"#"),U264/U$3*100," ")</f>
        <v>132.78312700596058</v>
      </c>
      <c r="V1086" s="13">
        <f t="shared" si="292"/>
        <v>155.88871715610512</v>
      </c>
      <c r="W1086" s="12" t="str">
        <f t="shared" si="284"/>
        <v xml:space="preserve"> </v>
      </c>
      <c r="X1086" s="12" t="str">
        <f t="shared" si="285"/>
        <v xml:space="preserve"> </v>
      </c>
      <c r="Y1086" s="13" t="str">
        <f t="shared" si="272"/>
        <v xml:space="preserve"> </v>
      </c>
      <c r="Z1086" s="13"/>
      <c r="AA1086" s="12" t="str">
        <f t="shared" si="286"/>
        <v xml:space="preserve"> </v>
      </c>
      <c r="AB1086" s="12" t="str">
        <f t="shared" si="287"/>
        <v xml:space="preserve"> </v>
      </c>
      <c r="AC1086" s="13" t="str">
        <f t="shared" si="273"/>
        <v xml:space="preserve"> </v>
      </c>
      <c r="AD1086" s="13"/>
    </row>
    <row r="1087" spans="1:30" x14ac:dyDescent="0.2">
      <c r="A1087" s="2" t="s">
        <v>1150</v>
      </c>
      <c r="B1087" s="2" t="s">
        <v>1151</v>
      </c>
      <c r="C1087" s="12">
        <f t="shared" si="274"/>
        <v>3.615844012903751E-2</v>
      </c>
      <c r="D1087" s="12">
        <f t="shared" si="275"/>
        <v>2.0175762072437396E-2</v>
      </c>
      <c r="E1087" s="13">
        <f t="shared" si="288"/>
        <v>55.798209215986027</v>
      </c>
      <c r="F1087" s="13">
        <f t="shared" si="288"/>
        <v>68.517985611510795</v>
      </c>
      <c r="G1087" s="12">
        <f t="shared" si="276"/>
        <v>2.899343091693796E-2</v>
      </c>
      <c r="H1087" s="12">
        <f t="shared" si="277"/>
        <v>1.6729770376644977E-2</v>
      </c>
      <c r="I1087" s="13">
        <f t="shared" si="289"/>
        <v>57.701934015927193</v>
      </c>
      <c r="J1087" s="13">
        <f t="shared" si="289"/>
        <v>75.838728663919952</v>
      </c>
      <c r="K1087" s="12">
        <f t="shared" si="278"/>
        <v>2.2371943345849968E-2</v>
      </c>
      <c r="L1087" s="12">
        <f t="shared" si="279"/>
        <v>1.2478715295106382E-2</v>
      </c>
      <c r="M1087" s="13">
        <f t="shared" si="290"/>
        <v>55.778414517669525</v>
      </c>
      <c r="N1087" s="13">
        <f t="shared" si="290"/>
        <v>70.750580345628066</v>
      </c>
      <c r="O1087" s="12">
        <f t="shared" si="280"/>
        <v>2.8428914790789031E-2</v>
      </c>
      <c r="P1087" s="12">
        <f t="shared" si="281"/>
        <v>1.5222915521419128E-2</v>
      </c>
      <c r="Q1087" s="13">
        <f t="shared" si="291"/>
        <v>53.547297297297305</v>
      </c>
      <c r="R1087" s="13">
        <f t="shared" si="291"/>
        <v>68.215081132675792</v>
      </c>
      <c r="S1087" s="12">
        <f t="shared" si="282"/>
        <v>3.2988638297067885E-2</v>
      </c>
      <c r="T1087" s="12">
        <f t="shared" si="283"/>
        <v>1.7825360033514214E-2</v>
      </c>
      <c r="U1087" s="13">
        <f t="shared" si="292"/>
        <v>54.034846400733606</v>
      </c>
      <c r="V1087" s="13">
        <f t="shared" si="292"/>
        <v>68.902627511591959</v>
      </c>
      <c r="W1087" s="12">
        <f t="shared" si="284"/>
        <v>2.7109606525969828E-2</v>
      </c>
      <c r="X1087" s="12">
        <f t="shared" si="285"/>
        <v>1.4708255671652808E-2</v>
      </c>
      <c r="Y1087" s="13">
        <f t="shared" si="272"/>
        <v>54.254773700101254</v>
      </c>
      <c r="Z1087" s="13"/>
      <c r="AA1087" s="12">
        <f t="shared" si="286"/>
        <v>3.8643478883588912E-2</v>
      </c>
      <c r="AB1087" s="12">
        <f t="shared" si="287"/>
        <v>2.1772462182462149E-2</v>
      </c>
      <c r="AC1087" s="13">
        <f t="shared" si="273"/>
        <v>56.341879177209542</v>
      </c>
      <c r="AD1087" s="13"/>
    </row>
    <row r="1088" spans="1:30" x14ac:dyDescent="0.2">
      <c r="A1088" s="2" t="s">
        <v>1152</v>
      </c>
      <c r="B1088" s="2" t="s">
        <v>1153</v>
      </c>
      <c r="C1088" s="12">
        <f t="shared" si="274"/>
        <v>0.14693635700069921</v>
      </c>
      <c r="D1088" s="12">
        <f t="shared" si="275"/>
        <v>0.15637057603503104</v>
      </c>
      <c r="E1088" s="13">
        <f t="shared" si="288"/>
        <v>106.42061585499016</v>
      </c>
      <c r="F1088" s="13">
        <f t="shared" si="288"/>
        <v>127.05035971223022</v>
      </c>
      <c r="G1088" s="12">
        <f t="shared" si="276"/>
        <v>0.14165361962275405</v>
      </c>
      <c r="H1088" s="12">
        <f t="shared" si="277"/>
        <v>0.13959085929150122</v>
      </c>
      <c r="I1088" s="13">
        <f t="shared" si="289"/>
        <v>98.543799772468716</v>
      </c>
      <c r="J1088" s="13">
        <f t="shared" si="289"/>
        <v>120.48263684520306</v>
      </c>
      <c r="K1088" s="12">
        <f t="shared" si="278"/>
        <v>0.18093309180956163</v>
      </c>
      <c r="L1088" s="12">
        <f t="shared" si="279"/>
        <v>0.19696995037682746</v>
      </c>
      <c r="M1088" s="13">
        <f t="shared" si="290"/>
        <v>108.86341929321873</v>
      </c>
      <c r="N1088" s="13">
        <f t="shared" si="290"/>
        <v>134.94970337890123</v>
      </c>
      <c r="O1088" s="12">
        <f t="shared" si="280"/>
        <v>9.433230816943633E-2</v>
      </c>
      <c r="P1088" s="12">
        <f t="shared" si="281"/>
        <v>9.7678555587608906E-2</v>
      </c>
      <c r="Q1088" s="13">
        <f t="shared" si="291"/>
        <v>103.54729729729731</v>
      </c>
      <c r="R1088" s="13">
        <f t="shared" si="291"/>
        <v>129.71683105313394</v>
      </c>
      <c r="S1088" s="12">
        <f t="shared" si="282"/>
        <v>0.10567707053330055</v>
      </c>
      <c r="T1088" s="12">
        <f t="shared" si="283"/>
        <v>0.10766366378954326</v>
      </c>
      <c r="U1088" s="13">
        <f t="shared" si="292"/>
        <v>101.87987161852361</v>
      </c>
      <c r="V1088" s="13">
        <f t="shared" si="292"/>
        <v>124.42040185471406</v>
      </c>
      <c r="W1088" s="12">
        <f t="shared" si="284"/>
        <v>0.14680510971553437</v>
      </c>
      <c r="X1088" s="12">
        <f t="shared" si="285"/>
        <v>0.15953049443687856</v>
      </c>
      <c r="Y1088" s="13">
        <f t="shared" si="272"/>
        <v>108.66821648510894</v>
      </c>
      <c r="Z1088" s="13"/>
      <c r="AA1088" s="12">
        <f t="shared" si="286"/>
        <v>0.14697240082738133</v>
      </c>
      <c r="AB1088" s="12">
        <f t="shared" si="287"/>
        <v>0.15544777106873503</v>
      </c>
      <c r="AC1088" s="13">
        <f t="shared" si="273"/>
        <v>105.76664067106587</v>
      </c>
      <c r="AD1088" s="13"/>
    </row>
    <row r="1089" spans="1:30" x14ac:dyDescent="0.2">
      <c r="A1089" s="2" t="s">
        <v>1154</v>
      </c>
      <c r="B1089" s="2" t="s">
        <v>1155</v>
      </c>
      <c r="C1089" s="12">
        <f t="shared" si="274"/>
        <v>3.1276935581793217E-2</v>
      </c>
      <c r="D1089" s="12">
        <f t="shared" si="275"/>
        <v>3.6181246511631071E-2</v>
      </c>
      <c r="E1089" s="13">
        <f t="shared" si="288"/>
        <v>115.6802795370168</v>
      </c>
      <c r="F1089" s="13">
        <f t="shared" si="288"/>
        <v>136.97841726618705</v>
      </c>
      <c r="G1089" s="12">
        <f t="shared" si="276"/>
        <v>3.6034692711051468E-2</v>
      </c>
      <c r="H1089" s="12">
        <f t="shared" si="277"/>
        <v>4.6021099018687582E-2</v>
      </c>
      <c r="I1089" s="13">
        <f t="shared" si="289"/>
        <v>127.71331058020479</v>
      </c>
      <c r="J1089" s="13">
        <f t="shared" si="289"/>
        <v>147.08652148322543</v>
      </c>
      <c r="K1089" s="12">
        <f t="shared" si="278"/>
        <v>4.5722659213080878E-2</v>
      </c>
      <c r="L1089" s="12">
        <f t="shared" si="279"/>
        <v>5.249153426372799E-2</v>
      </c>
      <c r="M1089" s="13">
        <f t="shared" si="290"/>
        <v>114.80420248328558</v>
      </c>
      <c r="N1089" s="13">
        <f t="shared" si="290"/>
        <v>152.17952024761414</v>
      </c>
      <c r="O1089" s="12">
        <f t="shared" si="280"/>
        <v>2.455224459204507E-2</v>
      </c>
      <c r="P1089" s="12">
        <f t="shared" si="281"/>
        <v>2.8456667658202824E-2</v>
      </c>
      <c r="Q1089" s="13">
        <f t="shared" si="291"/>
        <v>115.90250965250965</v>
      </c>
      <c r="R1089" s="13">
        <f t="shared" si="291"/>
        <v>123.03531657651925</v>
      </c>
      <c r="S1089" s="12">
        <f t="shared" si="282"/>
        <v>2.9680322135470821E-2</v>
      </c>
      <c r="T1089" s="12">
        <f t="shared" si="283"/>
        <v>3.4062286247172613E-2</v>
      </c>
      <c r="U1089" s="13">
        <f t="shared" si="292"/>
        <v>114.76386978450253</v>
      </c>
      <c r="V1089" s="13">
        <f t="shared" si="292"/>
        <v>143.74034003091191</v>
      </c>
      <c r="W1089" s="12">
        <f t="shared" si="284"/>
        <v>3.8259812626664384E-2</v>
      </c>
      <c r="X1089" s="12">
        <f t="shared" si="285"/>
        <v>4.5103811463674211E-2</v>
      </c>
      <c r="Y1089" s="13">
        <f t="shared" si="272"/>
        <v>117.88821838672585</v>
      </c>
      <c r="Z1089" s="13"/>
      <c r="AA1089" s="12">
        <f t="shared" si="286"/>
        <v>2.9359260792316544E-2</v>
      </c>
      <c r="AB1089" s="12">
        <f t="shared" si="287"/>
        <v>3.3575550350290327E-2</v>
      </c>
      <c r="AC1089" s="13">
        <f t="shared" si="273"/>
        <v>114.36102083018798</v>
      </c>
      <c r="AD1089" s="13"/>
    </row>
    <row r="1090" spans="1:30" x14ac:dyDescent="0.2">
      <c r="A1090" s="2" t="s">
        <v>1156</v>
      </c>
      <c r="B1090" s="2" t="s">
        <v>1157</v>
      </c>
      <c r="C1090" s="12">
        <f t="shared" si="274"/>
        <v>5.6405938549840086E-2</v>
      </c>
      <c r="D1090" s="12">
        <f t="shared" si="275"/>
        <v>3.5550892914356515E-2</v>
      </c>
      <c r="E1090" s="13">
        <f t="shared" si="288"/>
        <v>63.026861760209648</v>
      </c>
      <c r="F1090" s="13">
        <f t="shared" si="288"/>
        <v>76</v>
      </c>
      <c r="G1090" s="12">
        <f t="shared" si="276"/>
        <v>0.11680210740823578</v>
      </c>
      <c r="H1090" s="12">
        <f t="shared" si="277"/>
        <v>6.8460120292062679E-2</v>
      </c>
      <c r="I1090" s="13">
        <f t="shared" si="289"/>
        <v>58.612059158134244</v>
      </c>
      <c r="J1090" s="13">
        <f t="shared" si="289"/>
        <v>68.334314302530899</v>
      </c>
      <c r="K1090" s="12">
        <f t="shared" si="278"/>
        <v>5.4601524228465086E-2</v>
      </c>
      <c r="L1090" s="12">
        <f t="shared" si="279"/>
        <v>3.3824783777060601E-2</v>
      </c>
      <c r="M1090" s="13">
        <f t="shared" si="290"/>
        <v>61.948424068767906</v>
      </c>
      <c r="N1090" s="13">
        <f t="shared" si="290"/>
        <v>77.173071962857875</v>
      </c>
      <c r="O1090" s="12">
        <f t="shared" si="280"/>
        <v>4.0058925387020904E-2</v>
      </c>
      <c r="P1090" s="12">
        <f t="shared" si="281"/>
        <v>2.6573838293658416E-2</v>
      </c>
      <c r="Q1090" s="13">
        <f t="shared" si="291"/>
        <v>66.336872586872587</v>
      </c>
      <c r="R1090" s="13">
        <f t="shared" si="291"/>
        <v>77.251034043907097</v>
      </c>
      <c r="S1090" s="12">
        <f t="shared" si="282"/>
        <v>8.4503847099079349E-2</v>
      </c>
      <c r="T1090" s="12">
        <f t="shared" si="283"/>
        <v>4.9400460821332488E-2</v>
      </c>
      <c r="U1090" s="13">
        <f t="shared" si="292"/>
        <v>58.459422283356254</v>
      </c>
      <c r="V1090" s="13">
        <f t="shared" si="292"/>
        <v>75.115919629057188</v>
      </c>
      <c r="W1090" s="12">
        <f t="shared" si="284"/>
        <v>7.0819839387159023E-2</v>
      </c>
      <c r="X1090" s="12">
        <f t="shared" si="285"/>
        <v>4.1708217540912432E-2</v>
      </c>
      <c r="Y1090" s="13">
        <f t="shared" si="272"/>
        <v>58.893408827011442</v>
      </c>
      <c r="Z1090" s="13"/>
      <c r="AA1090" s="12">
        <f t="shared" si="286"/>
        <v>5.2447516530359541E-2</v>
      </c>
      <c r="AB1090" s="12">
        <f t="shared" si="287"/>
        <v>3.3752742132627356E-2</v>
      </c>
      <c r="AC1090" s="13">
        <f t="shared" si="273"/>
        <v>64.355272404727486</v>
      </c>
      <c r="AD1090" s="13"/>
    </row>
    <row r="1091" spans="1:30" x14ac:dyDescent="0.2">
      <c r="A1091" s="2" t="s">
        <v>1158</v>
      </c>
      <c r="B1091" s="2" t="s">
        <v>1159</v>
      </c>
      <c r="C1091" s="12">
        <f t="shared" si="274"/>
        <v>6.662179161962334E-3</v>
      </c>
      <c r="D1091" s="12">
        <f t="shared" si="275"/>
        <v>7.9017896983222188E-3</v>
      </c>
      <c r="E1091" s="13">
        <f t="shared" si="288"/>
        <v>118.60668268180825</v>
      </c>
      <c r="F1091" s="13">
        <f t="shared" si="288"/>
        <v>144.74820143884892</v>
      </c>
      <c r="G1091" s="12">
        <f t="shared" si="276"/>
        <v>6.2128780536295633E-3</v>
      </c>
      <c r="H1091" s="12">
        <f t="shared" si="277"/>
        <v>5.9513575894836086E-3</v>
      </c>
      <c r="I1091" s="13">
        <f t="shared" si="289"/>
        <v>95.790671217292385</v>
      </c>
      <c r="J1091" s="13">
        <f t="shared" si="289"/>
        <v>103.06062389640964</v>
      </c>
      <c r="K1091" s="12">
        <f t="shared" si="278"/>
        <v>1.9295801135795598E-2</v>
      </c>
      <c r="L1091" s="12">
        <f t="shared" si="279"/>
        <v>2.1418892149017807E-2</v>
      </c>
      <c r="M1091" s="13">
        <f t="shared" si="290"/>
        <v>111.00286532951289</v>
      </c>
      <c r="N1091" s="13">
        <f t="shared" si="290"/>
        <v>150.63193190611298</v>
      </c>
      <c r="O1091" s="12">
        <f t="shared" si="280"/>
        <v>1.9383350993719795E-2</v>
      </c>
      <c r="P1091" s="12">
        <f t="shared" si="281"/>
        <v>2.4149672099559677E-2</v>
      </c>
      <c r="Q1091" s="13">
        <f t="shared" si="291"/>
        <v>124.58976833976834</v>
      </c>
      <c r="R1091" s="13">
        <f t="shared" si="291"/>
        <v>158.63824371619472</v>
      </c>
      <c r="S1091" s="12">
        <f t="shared" si="282"/>
        <v>5.2933058585553057E-3</v>
      </c>
      <c r="T1091" s="12">
        <f t="shared" si="283"/>
        <v>5.851517847307126E-3</v>
      </c>
      <c r="U1091" s="13">
        <f t="shared" si="292"/>
        <v>110.54562127464467</v>
      </c>
      <c r="V1091" s="13">
        <f t="shared" si="292"/>
        <v>131.56105100463677</v>
      </c>
      <c r="W1091" s="12">
        <f t="shared" si="284"/>
        <v>1.2895765522209036E-2</v>
      </c>
      <c r="X1091" s="12">
        <f t="shared" si="285"/>
        <v>1.4939128589773837E-2</v>
      </c>
      <c r="Y1091" s="13">
        <f t="shared" si="272"/>
        <v>115.84522503953511</v>
      </c>
      <c r="Z1091" s="13"/>
      <c r="AA1091" s="12">
        <f t="shared" si="286"/>
        <v>4.9502785607837951E-3</v>
      </c>
      <c r="AB1091" s="12">
        <f t="shared" si="287"/>
        <v>5.8466444531973388E-3</v>
      </c>
      <c r="AC1091" s="13">
        <f t="shared" si="273"/>
        <v>118.10738287567435</v>
      </c>
      <c r="AD1091" s="13"/>
    </row>
    <row r="1092" spans="1:30" x14ac:dyDescent="0.2">
      <c r="A1092" s="2" t="s">
        <v>1160</v>
      </c>
      <c r="B1092" s="2" t="s">
        <v>1161</v>
      </c>
      <c r="C1092" s="12">
        <f t="shared" si="274"/>
        <v>5.8025431410639681E-3</v>
      </c>
      <c r="D1092" s="12">
        <f t="shared" si="275"/>
        <v>6.472895908398067E-3</v>
      </c>
      <c r="E1092" s="13">
        <f t="shared" si="288"/>
        <v>111.55274077309456</v>
      </c>
      <c r="F1092" s="13">
        <f t="shared" si="288"/>
        <v>130.44604316546761</v>
      </c>
      <c r="G1092" s="12">
        <f t="shared" si="276"/>
        <v>9.5264130155653312E-3</v>
      </c>
      <c r="H1092" s="12">
        <f t="shared" si="277"/>
        <v>1.0846455228643666E-2</v>
      </c>
      <c r="I1092" s="13">
        <f t="shared" si="289"/>
        <v>113.85665529010238</v>
      </c>
      <c r="J1092" s="13">
        <f t="shared" si="289"/>
        <v>113.8905238375515</v>
      </c>
      <c r="K1092" s="12">
        <f t="shared" si="278"/>
        <v>8.9487773383399877E-3</v>
      </c>
      <c r="L1092" s="12">
        <f t="shared" si="279"/>
        <v>9.8308344742680572E-3</v>
      </c>
      <c r="M1092" s="13">
        <f t="shared" si="290"/>
        <v>109.85673352435529</v>
      </c>
      <c r="N1092" s="13">
        <f t="shared" si="290"/>
        <v>121.09878772246583</v>
      </c>
      <c r="O1092" s="12" t="str">
        <f t="shared" si="280"/>
        <v xml:space="preserve"> </v>
      </c>
      <c r="P1092" s="12" t="str">
        <f t="shared" si="281"/>
        <v xml:space="preserve"> </v>
      </c>
      <c r="Q1092" s="13" t="str">
        <f t="shared" si="291"/>
        <v xml:space="preserve"> </v>
      </c>
      <c r="R1092" s="13" t="str">
        <f t="shared" si="291"/>
        <v xml:space="preserve"> </v>
      </c>
      <c r="S1092" s="12">
        <f t="shared" si="282"/>
        <v>4.1590260317220257E-3</v>
      </c>
      <c r="T1092" s="12">
        <f t="shared" si="283"/>
        <v>4.7902216376367402E-3</v>
      </c>
      <c r="U1092" s="13">
        <f t="shared" si="292"/>
        <v>115.17652453003208</v>
      </c>
      <c r="V1092" s="13">
        <f t="shared" si="292"/>
        <v>141.39103554868623</v>
      </c>
      <c r="W1092" s="12" t="str">
        <f t="shared" si="284"/>
        <v xml:space="preserve"> </v>
      </c>
      <c r="X1092" s="12" t="str">
        <f t="shared" si="285"/>
        <v xml:space="preserve"> </v>
      </c>
      <c r="Y1092" s="13" t="str">
        <f t="shared" si="272"/>
        <v xml:space="preserve"> </v>
      </c>
      <c r="Z1092" s="13"/>
      <c r="AA1092" s="12" t="str">
        <f t="shared" si="286"/>
        <v xml:space="preserve"> </v>
      </c>
      <c r="AB1092" s="12" t="str">
        <f t="shared" si="287"/>
        <v xml:space="preserve"> </v>
      </c>
      <c r="AC1092" s="13" t="str">
        <f t="shared" si="273"/>
        <v xml:space="preserve"> </v>
      </c>
      <c r="AD1092" s="13"/>
    </row>
    <row r="1093" spans="1:30" x14ac:dyDescent="0.2">
      <c r="A1093" s="2" t="s">
        <v>1162</v>
      </c>
      <c r="B1093" s="2" t="s">
        <v>1163</v>
      </c>
      <c r="C1093" s="12">
        <f t="shared" si="274"/>
        <v>5.4141718673366715E-2</v>
      </c>
      <c r="D1093" s="12" t="str">
        <f t="shared" si="275"/>
        <v xml:space="preserve"> </v>
      </c>
      <c r="E1093" s="13" t="str">
        <f t="shared" si="288"/>
        <v xml:space="preserve"> </v>
      </c>
      <c r="F1093" s="13" t="str">
        <f t="shared" si="288"/>
        <v xml:space="preserve"> </v>
      </c>
      <c r="G1093" s="12">
        <f t="shared" si="276"/>
        <v>3.2721157749115701E-2</v>
      </c>
      <c r="H1093" s="12" t="str">
        <f t="shared" si="277"/>
        <v xml:space="preserve"> </v>
      </c>
      <c r="I1093" s="13" t="str">
        <f t="shared" si="289"/>
        <v xml:space="preserve"> </v>
      </c>
      <c r="J1093" s="13" t="str">
        <f t="shared" si="289"/>
        <v xml:space="preserve"> </v>
      </c>
      <c r="K1093" s="12">
        <f t="shared" si="278"/>
        <v>0.22581680314717312</v>
      </c>
      <c r="L1093" s="12" t="str">
        <f t="shared" si="279"/>
        <v xml:space="preserve"> </v>
      </c>
      <c r="M1093" s="13" t="str">
        <f t="shared" si="290"/>
        <v xml:space="preserve"> </v>
      </c>
      <c r="N1093" s="13" t="str">
        <f t="shared" si="290"/>
        <v xml:space="preserve"> </v>
      </c>
      <c r="O1093" s="12" t="str">
        <f t="shared" si="280"/>
        <v xml:space="preserve"> </v>
      </c>
      <c r="P1093" s="12" t="str">
        <f t="shared" si="281"/>
        <v xml:space="preserve"> </v>
      </c>
      <c r="Q1093" s="13" t="str">
        <f t="shared" si="291"/>
        <v xml:space="preserve"> </v>
      </c>
      <c r="R1093" s="13" t="str">
        <f t="shared" si="291"/>
        <v xml:space="preserve"> </v>
      </c>
      <c r="S1093" s="12" t="str">
        <f t="shared" si="282"/>
        <v xml:space="preserve"> </v>
      </c>
      <c r="T1093" s="12" t="str">
        <f t="shared" si="283"/>
        <v xml:space="preserve"> </v>
      </c>
      <c r="U1093" s="13" t="str">
        <f t="shared" si="292"/>
        <v xml:space="preserve"> </v>
      </c>
      <c r="V1093" s="13" t="str">
        <f t="shared" si="292"/>
        <v xml:space="preserve"> </v>
      </c>
      <c r="W1093" s="12" t="str">
        <f t="shared" si="284"/>
        <v xml:space="preserve"> </v>
      </c>
      <c r="X1093" s="12" t="str">
        <f t="shared" si="285"/>
        <v xml:space="preserve"> </v>
      </c>
      <c r="Y1093" s="13" t="str">
        <f t="shared" si="272"/>
        <v xml:space="preserve"> </v>
      </c>
      <c r="Z1093" s="13"/>
      <c r="AA1093" s="12" t="str">
        <f t="shared" si="286"/>
        <v xml:space="preserve"> </v>
      </c>
      <c r="AB1093" s="12" t="str">
        <f t="shared" si="287"/>
        <v xml:space="preserve"> </v>
      </c>
      <c r="AC1093" s="13" t="str">
        <f t="shared" si="273"/>
        <v xml:space="preserve"> </v>
      </c>
      <c r="AD1093" s="13"/>
    </row>
    <row r="1094" spans="1:30" x14ac:dyDescent="0.2">
      <c r="A1094" s="2" t="s">
        <v>1164</v>
      </c>
      <c r="B1094" s="2" t="s">
        <v>1165</v>
      </c>
      <c r="C1094" s="12">
        <f t="shared" si="274"/>
        <v>6.678297337354179E-2</v>
      </c>
      <c r="D1094" s="12">
        <f t="shared" si="275"/>
        <v>0.13474730093866621</v>
      </c>
      <c r="E1094" s="13">
        <f t="shared" si="288"/>
        <v>201.7689451845381</v>
      </c>
      <c r="F1094" s="13">
        <f t="shared" si="288"/>
        <v>205.32374100719423</v>
      </c>
      <c r="G1094" s="12">
        <f t="shared" si="276"/>
        <v>3.8934035802745265E-2</v>
      </c>
      <c r="H1094" s="12">
        <f t="shared" si="277"/>
        <v>4.7597855373868098E-2</v>
      </c>
      <c r="I1094" s="13">
        <f t="shared" si="289"/>
        <v>122.25255972696245</v>
      </c>
      <c r="J1094" s="13">
        <f t="shared" si="289"/>
        <v>149.76456739258387</v>
      </c>
      <c r="K1094" s="12">
        <f t="shared" si="278"/>
        <v>0.1706559803350618</v>
      </c>
      <c r="L1094" s="12">
        <f t="shared" si="279"/>
        <v>0.4172677265117079</v>
      </c>
      <c r="M1094" s="13">
        <f t="shared" si="290"/>
        <v>244.50811843361987</v>
      </c>
      <c r="N1094" s="13">
        <f t="shared" si="290"/>
        <v>272.58189321640447</v>
      </c>
      <c r="O1094" s="12">
        <f t="shared" si="280"/>
        <v>6.4611169979065977E-2</v>
      </c>
      <c r="P1094" s="12">
        <f t="shared" si="281"/>
        <v>7.9173629622031144E-2</v>
      </c>
      <c r="Q1094" s="13">
        <f t="shared" si="291"/>
        <v>122.53861003861005</v>
      </c>
      <c r="R1094" s="13">
        <f t="shared" si="291"/>
        <v>146.86605154311167</v>
      </c>
      <c r="S1094" s="12">
        <f t="shared" si="282"/>
        <v>2.8356995670831994E-2</v>
      </c>
      <c r="T1094" s="12">
        <f t="shared" si="283"/>
        <v>3.3713750469723684E-2</v>
      </c>
      <c r="U1094" s="13">
        <f t="shared" si="292"/>
        <v>118.89041723979825</v>
      </c>
      <c r="V1094" s="13">
        <f t="shared" si="292"/>
        <v>127.88253477588871</v>
      </c>
      <c r="W1094" s="12">
        <f t="shared" si="284"/>
        <v>0.10277426389937314</v>
      </c>
      <c r="X1094" s="12">
        <f t="shared" si="285"/>
        <v>0.24887556243747719</v>
      </c>
      <c r="Y1094" s="13">
        <f t="shared" si="272"/>
        <v>242.15747502813807</v>
      </c>
      <c r="Z1094" s="13"/>
      <c r="AA1094" s="12">
        <f t="shared" si="286"/>
        <v>5.6898853971380545E-2</v>
      </c>
      <c r="AB1094" s="12">
        <f t="shared" si="287"/>
        <v>0.10141791925455228</v>
      </c>
      <c r="AC1094" s="13">
        <f t="shared" si="273"/>
        <v>178.24246390896431</v>
      </c>
      <c r="AD1094" s="13"/>
    </row>
    <row r="1095" spans="1:30" x14ac:dyDescent="0.2">
      <c r="A1095" s="2" t="s">
        <v>1166</v>
      </c>
      <c r="B1095" s="2" t="s">
        <v>1167</v>
      </c>
      <c r="C1095" s="12">
        <f t="shared" si="274"/>
        <v>9.5557754108791543E-3</v>
      </c>
      <c r="D1095" s="12">
        <f t="shared" si="275"/>
        <v>1.5810123282992024E-2</v>
      </c>
      <c r="E1095" s="13">
        <f t="shared" si="288"/>
        <v>165.45097182791002</v>
      </c>
      <c r="F1095" s="13">
        <f t="shared" si="288"/>
        <v>115.28057553956835</v>
      </c>
      <c r="G1095" s="12">
        <f t="shared" si="276"/>
        <v>3.4792117100325558E-2</v>
      </c>
      <c r="H1095" s="12" t="str">
        <f t="shared" si="277"/>
        <v xml:space="preserve"> </v>
      </c>
      <c r="I1095" s="13" t="str">
        <f t="shared" si="289"/>
        <v xml:space="preserve"> </v>
      </c>
      <c r="J1095" s="13" t="str">
        <f t="shared" si="289"/>
        <v xml:space="preserve"> </v>
      </c>
      <c r="K1095" s="12">
        <f t="shared" si="278"/>
        <v>3.7752654396121825E-3</v>
      </c>
      <c r="L1095" s="12">
        <f t="shared" si="279"/>
        <v>9.0159252198723037E-3</v>
      </c>
      <c r="M1095" s="13">
        <f t="shared" si="290"/>
        <v>238.81566380133714</v>
      </c>
      <c r="N1095" s="13">
        <f t="shared" si="290"/>
        <v>158.24090791849369</v>
      </c>
      <c r="O1095" s="12" t="str">
        <f t="shared" si="280"/>
        <v xml:space="preserve"> </v>
      </c>
      <c r="P1095" s="12" t="str">
        <f t="shared" si="281"/>
        <v xml:space="preserve"> </v>
      </c>
      <c r="Q1095" s="13" t="str">
        <f t="shared" si="291"/>
        <v xml:space="preserve"> </v>
      </c>
      <c r="R1095" s="13" t="str">
        <f t="shared" si="291"/>
        <v xml:space="preserve"> </v>
      </c>
      <c r="S1095" s="12">
        <f t="shared" si="282"/>
        <v>3.7809327561109324E-3</v>
      </c>
      <c r="T1095" s="12" t="str">
        <f t="shared" si="283"/>
        <v xml:space="preserve"> </v>
      </c>
      <c r="U1095" s="13" t="str">
        <f t="shared" si="292"/>
        <v xml:space="preserve"> </v>
      </c>
      <c r="V1095" s="13" t="str">
        <f t="shared" si="292"/>
        <v xml:space="preserve"> </v>
      </c>
      <c r="W1095" s="12" t="str">
        <f t="shared" si="284"/>
        <v xml:space="preserve"> </v>
      </c>
      <c r="X1095" s="12" t="str">
        <f t="shared" si="285"/>
        <v xml:space="preserve"> </v>
      </c>
      <c r="Y1095" s="13" t="str">
        <f t="shared" si="272"/>
        <v xml:space="preserve"> </v>
      </c>
      <c r="Z1095" s="13"/>
      <c r="AA1095" s="12" t="str">
        <f t="shared" si="286"/>
        <v xml:space="preserve"> </v>
      </c>
      <c r="AB1095" s="12" t="str">
        <f t="shared" si="287"/>
        <v xml:space="preserve"> </v>
      </c>
      <c r="AC1095" s="13" t="str">
        <f t="shared" si="273"/>
        <v xml:space="preserve"> </v>
      </c>
      <c r="AD1095" s="13"/>
    </row>
    <row r="1096" spans="1:30" x14ac:dyDescent="0.2">
      <c r="A1096" s="2" t="s">
        <v>1168</v>
      </c>
      <c r="B1096" s="2" t="s">
        <v>1169</v>
      </c>
      <c r="C1096" s="12">
        <f t="shared" si="274"/>
        <v>0.15488799019400909</v>
      </c>
      <c r="D1096" s="12">
        <f t="shared" si="275"/>
        <v>0.12407275563040519</v>
      </c>
      <c r="E1096" s="13">
        <f t="shared" si="288"/>
        <v>80.104826381305955</v>
      </c>
      <c r="F1096" s="13">
        <f t="shared" si="288"/>
        <v>81.611510791366896</v>
      </c>
      <c r="G1096" s="12">
        <f t="shared" si="276"/>
        <v>0.12301498546186534</v>
      </c>
      <c r="H1096" s="12">
        <f t="shared" si="277"/>
        <v>9.7152449269200136E-2</v>
      </c>
      <c r="I1096" s="13">
        <f t="shared" si="289"/>
        <v>78.976109215017061</v>
      </c>
      <c r="J1096" s="13">
        <f t="shared" si="289"/>
        <v>77.251324308416713</v>
      </c>
      <c r="K1096" s="12">
        <f t="shared" si="278"/>
        <v>0.17394185951398353</v>
      </c>
      <c r="L1096" s="12">
        <f t="shared" si="279"/>
        <v>0.14237647908642204</v>
      </c>
      <c r="M1096" s="13">
        <f t="shared" si="290"/>
        <v>81.852913085004772</v>
      </c>
      <c r="N1096" s="13">
        <f t="shared" si="290"/>
        <v>96.672685065772498</v>
      </c>
      <c r="O1096" s="12">
        <f t="shared" si="280"/>
        <v>0.11500788256273746</v>
      </c>
      <c r="P1096" s="12">
        <f t="shared" si="281"/>
        <v>9.0058054757742062E-2</v>
      </c>
      <c r="Q1096" s="13">
        <f t="shared" si="291"/>
        <v>78.305984555984551</v>
      </c>
      <c r="R1096" s="13">
        <f t="shared" si="291"/>
        <v>80.05090677696468</v>
      </c>
      <c r="S1096" s="12">
        <f t="shared" si="282"/>
        <v>0.11267179613210579</v>
      </c>
      <c r="T1096" s="12">
        <f t="shared" si="283"/>
        <v>0.10019575818350261</v>
      </c>
      <c r="U1096" s="13">
        <f t="shared" si="292"/>
        <v>88.927097661623108</v>
      </c>
      <c r="V1096" s="13">
        <f t="shared" si="292"/>
        <v>88.748068006182379</v>
      </c>
      <c r="W1096" s="12">
        <f t="shared" si="284"/>
        <v>0.14484580832403851</v>
      </c>
      <c r="X1096" s="12">
        <f t="shared" si="285"/>
        <v>0.1231382051862175</v>
      </c>
      <c r="Y1096" s="13">
        <f t="shared" si="272"/>
        <v>85.013302498020266</v>
      </c>
      <c r="Z1096" s="13"/>
      <c r="AA1096" s="12">
        <f t="shared" si="286"/>
        <v>0.15764582752662071</v>
      </c>
      <c r="AB1096" s="12">
        <f t="shared" si="287"/>
        <v>0.12434567653578246</v>
      </c>
      <c r="AC1096" s="13">
        <f t="shared" si="273"/>
        <v>78.876604910323394</v>
      </c>
      <c r="AD1096" s="13"/>
    </row>
    <row r="1097" spans="1:30" x14ac:dyDescent="0.2">
      <c r="A1097" s="2" t="s">
        <v>1170</v>
      </c>
      <c r="B1097" s="2" t="s">
        <v>1171</v>
      </c>
      <c r="C1097" s="12">
        <f t="shared" si="274"/>
        <v>1.1950475754810315E-2</v>
      </c>
      <c r="D1097" s="12">
        <f t="shared" si="275"/>
        <v>8.5080914961086756E-3</v>
      </c>
      <c r="E1097" s="13">
        <f t="shared" si="288"/>
        <v>71.194583970299192</v>
      </c>
      <c r="F1097" s="13">
        <f t="shared" si="288"/>
        <v>67.021582733812949</v>
      </c>
      <c r="G1097" s="12">
        <f t="shared" si="276"/>
        <v>1.4910907328710954E-2</v>
      </c>
      <c r="H1097" s="12">
        <f t="shared" si="277"/>
        <v>8.1424749917875499E-3</v>
      </c>
      <c r="I1097" s="13">
        <f t="shared" si="289"/>
        <v>54.607508532423211</v>
      </c>
      <c r="J1097" s="13">
        <f t="shared" si="289"/>
        <v>56.827545615067685</v>
      </c>
      <c r="K1097" s="12">
        <f t="shared" si="278"/>
        <v>1.2164744194305922E-2</v>
      </c>
      <c r="L1097" s="12">
        <f t="shared" si="279"/>
        <v>6.4413889028874897E-3</v>
      </c>
      <c r="M1097" s="13">
        <f t="shared" si="290"/>
        <v>52.9512893982808</v>
      </c>
      <c r="N1097" s="13">
        <f t="shared" si="290"/>
        <v>60.123807067320087</v>
      </c>
      <c r="O1097" s="12">
        <f t="shared" si="280"/>
        <v>9.0455637970692383E-3</v>
      </c>
      <c r="P1097" s="12">
        <f t="shared" si="281"/>
        <v>5.0663015378855456E-3</v>
      </c>
      <c r="Q1097" s="13">
        <f t="shared" si="291"/>
        <v>56.00868725868726</v>
      </c>
      <c r="R1097" s="13">
        <f t="shared" si="291"/>
        <v>59.083678014635701</v>
      </c>
      <c r="S1097" s="12">
        <f t="shared" si="282"/>
        <v>5.2933058585553057E-3</v>
      </c>
      <c r="T1097" s="12">
        <f t="shared" si="283"/>
        <v>3.6684235695581585E-3</v>
      </c>
      <c r="U1097" s="13">
        <f t="shared" si="292"/>
        <v>69.303071985327833</v>
      </c>
      <c r="V1097" s="13">
        <f t="shared" si="292"/>
        <v>94.621329211746513</v>
      </c>
      <c r="W1097" s="12">
        <f t="shared" si="284"/>
        <v>9.7252596341521197E-3</v>
      </c>
      <c r="X1097" s="12">
        <f t="shared" si="285"/>
        <v>5.5935661004985352E-3</v>
      </c>
      <c r="Y1097" s="13">
        <f t="shared" si="272"/>
        <v>57.515853673002745</v>
      </c>
      <c r="Z1097" s="13"/>
      <c r="AA1097" s="12">
        <f t="shared" si="286"/>
        <v>1.2561576426969158E-2</v>
      </c>
      <c r="AB1097" s="12">
        <f t="shared" si="287"/>
        <v>9.3592332559377742E-3</v>
      </c>
      <c r="AC1097" s="13">
        <f t="shared" si="273"/>
        <v>74.506836863595467</v>
      </c>
      <c r="AD1097" s="13"/>
    </row>
    <row r="1098" spans="1:30" x14ac:dyDescent="0.2">
      <c r="A1098" s="2" t="s">
        <v>1172</v>
      </c>
      <c r="B1098" s="2" t="s">
        <v>1173</v>
      </c>
      <c r="C1098" s="12">
        <f t="shared" si="274"/>
        <v>8.7421913196717715E-3</v>
      </c>
      <c r="D1098" s="12" t="str">
        <f t="shared" si="275"/>
        <v xml:space="preserve"> </v>
      </c>
      <c r="E1098" s="13" t="str">
        <f t="shared" si="288"/>
        <v xml:space="preserve"> </v>
      </c>
      <c r="F1098" s="13" t="str">
        <f t="shared" si="288"/>
        <v xml:space="preserve"> </v>
      </c>
      <c r="G1098" s="12">
        <f t="shared" si="276"/>
        <v>3.3135349619357671E-3</v>
      </c>
      <c r="H1098" s="12" t="str">
        <f t="shared" si="277"/>
        <v xml:space="preserve"> </v>
      </c>
      <c r="I1098" s="13" t="str">
        <f t="shared" si="289"/>
        <v xml:space="preserve"> </v>
      </c>
      <c r="J1098" s="13" t="str">
        <f t="shared" si="289"/>
        <v xml:space="preserve"> </v>
      </c>
      <c r="K1098" s="12">
        <f t="shared" si="278"/>
        <v>1.3353253684554202E-2</v>
      </c>
      <c r="L1098" s="12" t="str">
        <f t="shared" si="279"/>
        <v xml:space="preserve"> </v>
      </c>
      <c r="M1098" s="13" t="str">
        <f t="shared" si="290"/>
        <v xml:space="preserve"> </v>
      </c>
      <c r="N1098" s="13" t="str">
        <f t="shared" si="290"/>
        <v xml:space="preserve"> </v>
      </c>
      <c r="O1098" s="12" t="str">
        <f t="shared" si="280"/>
        <v xml:space="preserve"> </v>
      </c>
      <c r="P1098" s="12" t="str">
        <f t="shared" si="281"/>
        <v xml:space="preserve"> </v>
      </c>
      <c r="Q1098" s="13" t="str">
        <f t="shared" si="291"/>
        <v xml:space="preserve"> </v>
      </c>
      <c r="R1098" s="13" t="str">
        <f t="shared" si="291"/>
        <v xml:space="preserve"> </v>
      </c>
      <c r="S1098" s="12">
        <f t="shared" si="282"/>
        <v>2.741176248180426E-3</v>
      </c>
      <c r="T1098" s="12" t="str">
        <f t="shared" si="283"/>
        <v xml:space="preserve"> </v>
      </c>
      <c r="U1098" s="13" t="str">
        <f t="shared" si="292"/>
        <v xml:space="preserve"> </v>
      </c>
      <c r="V1098" s="13" t="str">
        <f t="shared" si="292"/>
        <v xml:space="preserve"> </v>
      </c>
      <c r="W1098" s="12" t="str">
        <f t="shared" si="284"/>
        <v xml:space="preserve"> </v>
      </c>
      <c r="X1098" s="12" t="str">
        <f t="shared" si="285"/>
        <v xml:space="preserve"> </v>
      </c>
      <c r="Y1098" s="13" t="str">
        <f t="shared" si="272"/>
        <v xml:space="preserve"> </v>
      </c>
      <c r="Z1098" s="13"/>
      <c r="AA1098" s="12" t="str">
        <f t="shared" si="286"/>
        <v xml:space="preserve"> </v>
      </c>
      <c r="AB1098" s="12" t="str">
        <f t="shared" si="287"/>
        <v xml:space="preserve"> </v>
      </c>
      <c r="AC1098" s="13" t="str">
        <f t="shared" si="273"/>
        <v xml:space="preserve"> </v>
      </c>
      <c r="AD1098" s="13"/>
    </row>
    <row r="1099" spans="1:30" x14ac:dyDescent="0.2">
      <c r="A1099" s="2" t="s">
        <v>1174</v>
      </c>
      <c r="B1099" s="2" t="s">
        <v>1175</v>
      </c>
      <c r="C1099" s="12">
        <f t="shared" si="274"/>
        <v>5.6797379952213452E-3</v>
      </c>
      <c r="D1099" s="12">
        <f t="shared" si="275"/>
        <v>5.573064601993776E-3</v>
      </c>
      <c r="E1099" s="13">
        <f t="shared" si="288"/>
        <v>98.121860668268184</v>
      </c>
      <c r="F1099" s="13">
        <f t="shared" si="288"/>
        <v>109.69784172661869</v>
      </c>
      <c r="G1099" s="12" t="str">
        <f t="shared" si="276"/>
        <v xml:space="preserve"> </v>
      </c>
      <c r="H1099" s="12" t="str">
        <f t="shared" si="277"/>
        <v xml:space="preserve"> </v>
      </c>
      <c r="I1099" s="13">
        <f t="shared" si="289"/>
        <v>99.203640500568824</v>
      </c>
      <c r="J1099" s="13">
        <f t="shared" si="289"/>
        <v>111.62448499117129</v>
      </c>
      <c r="K1099" s="12">
        <f t="shared" si="278"/>
        <v>1.7478080738945287E-2</v>
      </c>
      <c r="L1099" s="12">
        <f t="shared" si="279"/>
        <v>1.8202578068525255E-2</v>
      </c>
      <c r="M1099" s="13">
        <f t="shared" si="290"/>
        <v>104.14517669531995</v>
      </c>
      <c r="N1099" s="13">
        <f t="shared" si="290"/>
        <v>117.77147278823831</v>
      </c>
      <c r="O1099" s="12" t="str">
        <f t="shared" si="280"/>
        <v xml:space="preserve"> </v>
      </c>
      <c r="P1099" s="12" t="str">
        <f t="shared" si="281"/>
        <v xml:space="preserve"> </v>
      </c>
      <c r="Q1099" s="13" t="str">
        <f t="shared" si="291"/>
        <v xml:space="preserve"> </v>
      </c>
      <c r="R1099" s="13" t="str">
        <f t="shared" si="291"/>
        <v xml:space="preserve"> </v>
      </c>
      <c r="S1099" s="12">
        <f t="shared" si="282"/>
        <v>4.5371193073331191E-3</v>
      </c>
      <c r="T1099" s="12">
        <f t="shared" si="283"/>
        <v>4.4039805472829959E-3</v>
      </c>
      <c r="U1099" s="13">
        <f t="shared" si="292"/>
        <v>97.065566254011927</v>
      </c>
      <c r="V1099" s="13">
        <f t="shared" si="292"/>
        <v>125.03863987635239</v>
      </c>
      <c r="W1099" s="12" t="str">
        <f t="shared" si="284"/>
        <v xml:space="preserve"> </v>
      </c>
      <c r="X1099" s="12" t="str">
        <f t="shared" si="285"/>
        <v xml:space="preserve"> </v>
      </c>
      <c r="Y1099" s="13" t="str">
        <f t="shared" si="272"/>
        <v xml:space="preserve"> </v>
      </c>
      <c r="Z1099" s="13"/>
      <c r="AA1099" s="12" t="str">
        <f t="shared" si="286"/>
        <v xml:space="preserve"> </v>
      </c>
      <c r="AB1099" s="12" t="str">
        <f t="shared" si="287"/>
        <v xml:space="preserve"> </v>
      </c>
      <c r="AC1099" s="13" t="str">
        <f t="shared" si="273"/>
        <v xml:space="preserve"> </v>
      </c>
      <c r="AD1099" s="13"/>
    </row>
    <row r="1100" spans="1:30" x14ac:dyDescent="0.2">
      <c r="A1100" s="2" t="s">
        <v>1176</v>
      </c>
      <c r="B1100" s="2" t="s">
        <v>1177</v>
      </c>
      <c r="C1100" s="12">
        <f t="shared" si="274"/>
        <v>1.9142252108218964E-2</v>
      </c>
      <c r="D1100" s="12">
        <f t="shared" si="275"/>
        <v>2.2331930718957352E-2</v>
      </c>
      <c r="E1100" s="13">
        <f t="shared" si="288"/>
        <v>116.6630268617602</v>
      </c>
      <c r="F1100" s="13">
        <f t="shared" si="288"/>
        <v>136.25899280575538</v>
      </c>
      <c r="G1100" s="12">
        <f t="shared" si="276"/>
        <v>9.9406048858073012E-3</v>
      </c>
      <c r="H1100" s="12">
        <f t="shared" si="277"/>
        <v>1.0587479287932647E-2</v>
      </c>
      <c r="I1100" s="13">
        <f t="shared" si="289"/>
        <v>106.50739476678044</v>
      </c>
      <c r="J1100" s="13">
        <f t="shared" si="289"/>
        <v>135.52089464390818</v>
      </c>
      <c r="K1100" s="12">
        <f t="shared" si="278"/>
        <v>1.7687817707812633E-2</v>
      </c>
      <c r="L1100" s="12">
        <f t="shared" si="279"/>
        <v>2.0995625451069283E-2</v>
      </c>
      <c r="M1100" s="13">
        <f t="shared" si="290"/>
        <v>118.70105062082139</v>
      </c>
      <c r="N1100" s="13">
        <f t="shared" si="290"/>
        <v>143.48723239618261</v>
      </c>
      <c r="O1100" s="12">
        <f t="shared" si="280"/>
        <v>1.0337787196650558E-2</v>
      </c>
      <c r="P1100" s="12">
        <f t="shared" si="281"/>
        <v>1.1884463852520089E-2</v>
      </c>
      <c r="Q1100" s="13">
        <f t="shared" si="291"/>
        <v>114.96138996138995</v>
      </c>
      <c r="R1100" s="13">
        <f t="shared" si="291"/>
        <v>149.53865733375756</v>
      </c>
      <c r="S1100" s="12">
        <f t="shared" si="282"/>
        <v>1.8148477229332476E-2</v>
      </c>
      <c r="T1100" s="12">
        <f t="shared" si="283"/>
        <v>2.0411836150184579E-2</v>
      </c>
      <c r="U1100" s="13">
        <f t="shared" si="292"/>
        <v>112.47134342044933</v>
      </c>
      <c r="V1100" s="13">
        <f t="shared" si="292"/>
        <v>149.3044822256569</v>
      </c>
      <c r="W1100" s="12">
        <f t="shared" si="284"/>
        <v>1.6992486613518539E-2</v>
      </c>
      <c r="X1100" s="12">
        <f t="shared" si="285"/>
        <v>1.9760132146324789E-2</v>
      </c>
      <c r="Y1100" s="13">
        <f t="shared" si="272"/>
        <v>116.28746631234317</v>
      </c>
      <c r="Z1100" s="13"/>
      <c r="AA1100" s="12">
        <f t="shared" si="286"/>
        <v>1.9732632128657935E-2</v>
      </c>
      <c r="AB1100" s="12">
        <f t="shared" si="287"/>
        <v>2.3082984446721556E-2</v>
      </c>
      <c r="AC1100" s="13">
        <f t="shared" si="273"/>
        <v>116.97874006984534</v>
      </c>
      <c r="AD1100" s="13"/>
    </row>
    <row r="1101" spans="1:30" x14ac:dyDescent="0.2">
      <c r="A1101" s="2" t="s">
        <v>1178</v>
      </c>
      <c r="B1101" s="2" t="s">
        <v>1179</v>
      </c>
      <c r="C1101" s="12">
        <f t="shared" si="274"/>
        <v>3.2313103999840352E-2</v>
      </c>
      <c r="D1101" s="12" t="str">
        <f t="shared" si="275"/>
        <v xml:space="preserve"> </v>
      </c>
      <c r="E1101" s="13" t="str">
        <f t="shared" si="288"/>
        <v xml:space="preserve"> </v>
      </c>
      <c r="F1101" s="13" t="str">
        <f t="shared" si="288"/>
        <v xml:space="preserve"> </v>
      </c>
      <c r="G1101" s="12">
        <f t="shared" si="276"/>
        <v>1.8638634160888689E-2</v>
      </c>
      <c r="H1101" s="12" t="str">
        <f t="shared" si="277"/>
        <v xml:space="preserve"> </v>
      </c>
      <c r="I1101" s="13" t="str">
        <f t="shared" si="289"/>
        <v xml:space="preserve"> </v>
      </c>
      <c r="J1101" s="13" t="str">
        <f t="shared" si="289"/>
        <v xml:space="preserve"> </v>
      </c>
      <c r="K1101" s="12">
        <f t="shared" si="278"/>
        <v>4.9358100006781501E-2</v>
      </c>
      <c r="L1101" s="12" t="str">
        <f t="shared" si="279"/>
        <v xml:space="preserve"> </v>
      </c>
      <c r="M1101" s="13" t="str">
        <f t="shared" si="290"/>
        <v xml:space="preserve"> </v>
      </c>
      <c r="N1101" s="13" t="str">
        <f t="shared" si="290"/>
        <v xml:space="preserve"> </v>
      </c>
      <c r="O1101" s="12" t="str">
        <f t="shared" si="280"/>
        <v xml:space="preserve"> </v>
      </c>
      <c r="P1101" s="12" t="str">
        <f t="shared" si="281"/>
        <v xml:space="preserve"> </v>
      </c>
      <c r="Q1101" s="13" t="str">
        <f t="shared" si="291"/>
        <v xml:space="preserve"> </v>
      </c>
      <c r="R1101" s="13" t="str">
        <f t="shared" si="291"/>
        <v xml:space="preserve"> </v>
      </c>
      <c r="S1101" s="12">
        <f t="shared" si="282"/>
        <v>1.5974440894568689E-2</v>
      </c>
      <c r="T1101" s="12" t="str">
        <f t="shared" si="283"/>
        <v xml:space="preserve"> </v>
      </c>
      <c r="U1101" s="13" t="str">
        <f t="shared" si="292"/>
        <v xml:space="preserve"> </v>
      </c>
      <c r="V1101" s="13" t="str">
        <f t="shared" si="292"/>
        <v xml:space="preserve"> </v>
      </c>
      <c r="W1101" s="12" t="str">
        <f t="shared" si="284"/>
        <v xml:space="preserve"> </v>
      </c>
      <c r="X1101" s="12" t="str">
        <f t="shared" si="285"/>
        <v xml:space="preserve"> </v>
      </c>
      <c r="Y1101" s="13" t="str">
        <f t="shared" si="272"/>
        <v xml:space="preserve"> </v>
      </c>
      <c r="Z1101" s="13"/>
      <c r="AA1101" s="12" t="str">
        <f t="shared" si="286"/>
        <v xml:space="preserve"> </v>
      </c>
      <c r="AB1101" s="12" t="str">
        <f t="shared" si="287"/>
        <v xml:space="preserve"> </v>
      </c>
      <c r="AC1101" s="13" t="str">
        <f t="shared" si="273"/>
        <v xml:space="preserve"> </v>
      </c>
      <c r="AD1101" s="13"/>
    </row>
    <row r="1102" spans="1:30" x14ac:dyDescent="0.2">
      <c r="A1102" s="2" t="s">
        <v>1180</v>
      </c>
      <c r="B1102" s="2" t="s">
        <v>1181</v>
      </c>
      <c r="C1102" s="12">
        <f t="shared" si="274"/>
        <v>1.2764059846017696E-2</v>
      </c>
      <c r="D1102" s="12" t="str">
        <f t="shared" si="275"/>
        <v xml:space="preserve"> </v>
      </c>
      <c r="E1102" s="13" t="str">
        <f t="shared" si="288"/>
        <v xml:space="preserve"> </v>
      </c>
      <c r="F1102" s="13" t="str">
        <f t="shared" si="288"/>
        <v xml:space="preserve"> </v>
      </c>
      <c r="G1102" s="12">
        <f t="shared" si="276"/>
        <v>1.6567674809678835E-3</v>
      </c>
      <c r="H1102" s="12" t="str">
        <f t="shared" si="277"/>
        <v xml:space="preserve"> </v>
      </c>
      <c r="I1102" s="13" t="str">
        <f t="shared" si="289"/>
        <v xml:space="preserve"> </v>
      </c>
      <c r="J1102" s="13" t="str">
        <f t="shared" si="289"/>
        <v xml:space="preserve"> </v>
      </c>
      <c r="K1102" s="12">
        <f t="shared" si="278"/>
        <v>1.9435625781707162E-2</v>
      </c>
      <c r="L1102" s="12" t="str">
        <f t="shared" si="279"/>
        <v xml:space="preserve"> </v>
      </c>
      <c r="M1102" s="13" t="str">
        <f t="shared" si="290"/>
        <v xml:space="preserve"> </v>
      </c>
      <c r="N1102" s="13" t="str">
        <f t="shared" si="290"/>
        <v xml:space="preserve"> </v>
      </c>
      <c r="O1102" s="12" t="str">
        <f t="shared" si="280"/>
        <v xml:space="preserve"> </v>
      </c>
      <c r="P1102" s="12" t="str">
        <f t="shared" si="281"/>
        <v xml:space="preserve"> </v>
      </c>
      <c r="Q1102" s="13" t="str">
        <f t="shared" si="291"/>
        <v xml:space="preserve"> </v>
      </c>
      <c r="R1102" s="13" t="str">
        <f t="shared" si="291"/>
        <v xml:space="preserve"> </v>
      </c>
      <c r="S1102" s="12">
        <f t="shared" si="282"/>
        <v>1.3233264646388264E-3</v>
      </c>
      <c r="T1102" s="12" t="str">
        <f t="shared" si="283"/>
        <v xml:space="preserve"> </v>
      </c>
      <c r="U1102" s="13" t="str">
        <f t="shared" si="292"/>
        <v xml:space="preserve"> </v>
      </c>
      <c r="V1102" s="13" t="str">
        <f t="shared" si="292"/>
        <v xml:space="preserve"> </v>
      </c>
      <c r="W1102" s="12" t="str">
        <f t="shared" si="284"/>
        <v xml:space="preserve"> </v>
      </c>
      <c r="X1102" s="12" t="str">
        <f t="shared" si="285"/>
        <v xml:space="preserve"> </v>
      </c>
      <c r="Y1102" s="13" t="str">
        <f t="shared" si="272"/>
        <v xml:space="preserve"> </v>
      </c>
      <c r="Z1102" s="13"/>
      <c r="AA1102" s="12" t="str">
        <f t="shared" si="286"/>
        <v xml:space="preserve"> </v>
      </c>
      <c r="AB1102" s="12" t="str">
        <f t="shared" si="287"/>
        <v xml:space="preserve"> </v>
      </c>
      <c r="AC1102" s="13" t="str">
        <f t="shared" si="273"/>
        <v xml:space="preserve"> </v>
      </c>
      <c r="AD1102" s="13"/>
    </row>
    <row r="1103" spans="1:30" x14ac:dyDescent="0.2">
      <c r="A1103" s="2" t="s">
        <v>1182</v>
      </c>
      <c r="B1103" s="2" t="s">
        <v>1183</v>
      </c>
      <c r="C1103" s="12">
        <f t="shared" si="274"/>
        <v>2.4054457941923912E-2</v>
      </c>
      <c r="D1103" s="12">
        <f t="shared" si="275"/>
        <v>2.1989945609280082E-2</v>
      </c>
      <c r="E1103" s="13">
        <f t="shared" si="288"/>
        <v>91.417340030574351</v>
      </c>
      <c r="F1103" s="13">
        <f t="shared" si="288"/>
        <v>80.633093525179859</v>
      </c>
      <c r="G1103" s="12">
        <f t="shared" si="276"/>
        <v>2.0709593512098542E-2</v>
      </c>
      <c r="H1103" s="12">
        <f t="shared" si="277"/>
        <v>2.4893920938433817E-2</v>
      </c>
      <c r="I1103" s="13">
        <f t="shared" si="289"/>
        <v>120.2047781569966</v>
      </c>
      <c r="J1103" s="13">
        <f t="shared" si="289"/>
        <v>98.734549735138316</v>
      </c>
      <c r="K1103" s="12">
        <f t="shared" si="278"/>
        <v>1.7967466999635757E-2</v>
      </c>
      <c r="L1103" s="12">
        <f t="shared" si="279"/>
        <v>2.0541602672936008E-2</v>
      </c>
      <c r="M1103" s="13">
        <f t="shared" si="290"/>
        <v>114.32664756446991</v>
      </c>
      <c r="N1103" s="13">
        <f t="shared" si="290"/>
        <v>107.89270054165591</v>
      </c>
      <c r="O1103" s="12">
        <f t="shared" si="280"/>
        <v>3.4890031788695632E-2</v>
      </c>
      <c r="P1103" s="12">
        <f t="shared" si="281"/>
        <v>1.9440415878402079E-2</v>
      </c>
      <c r="Q1103" s="13">
        <f t="shared" si="291"/>
        <v>55.719111969111964</v>
      </c>
      <c r="R1103" s="13">
        <f t="shared" si="291"/>
        <v>61.469933184855229</v>
      </c>
      <c r="S1103" s="12">
        <f t="shared" si="282"/>
        <v>1.710872072140197E-2</v>
      </c>
      <c r="T1103" s="12">
        <f t="shared" si="283"/>
        <v>2.0466140468655546E-2</v>
      </c>
      <c r="U1103" s="13">
        <f t="shared" si="292"/>
        <v>119.62402567629529</v>
      </c>
      <c r="V1103" s="13">
        <f t="shared" si="292"/>
        <v>103.02936630602781</v>
      </c>
      <c r="W1103" s="12">
        <f t="shared" si="284"/>
        <v>1.834618575673385E-2</v>
      </c>
      <c r="X1103" s="12">
        <f t="shared" si="285"/>
        <v>2.0832076024736777E-2</v>
      </c>
      <c r="Y1103" s="13">
        <f t="shared" si="272"/>
        <v>113.54990242094598</v>
      </c>
      <c r="Z1103" s="13"/>
      <c r="AA1103" s="12">
        <f t="shared" si="286"/>
        <v>2.5622093973701108E-2</v>
      </c>
      <c r="AB1103" s="12">
        <f t="shared" si="287"/>
        <v>2.2328083392304767E-2</v>
      </c>
      <c r="AC1103" s="13">
        <f t="shared" si="273"/>
        <v>87.14386659896978</v>
      </c>
      <c r="AD1103" s="13"/>
    </row>
    <row r="1104" spans="1:30" x14ac:dyDescent="0.2">
      <c r="A1104" s="2" t="s">
        <v>1184</v>
      </c>
      <c r="B1104" s="2" t="s">
        <v>1185</v>
      </c>
      <c r="C1104" s="12">
        <f t="shared" si="274"/>
        <v>6.2323611515131506E-3</v>
      </c>
      <c r="D1104" s="12">
        <f t="shared" si="275"/>
        <v>5.4538264105947146E-3</v>
      </c>
      <c r="E1104" s="13">
        <f t="shared" si="288"/>
        <v>87.508189561039529</v>
      </c>
      <c r="F1104" s="13">
        <f t="shared" si="288"/>
        <v>75.482014388489205</v>
      </c>
      <c r="G1104" s="12">
        <f t="shared" si="276"/>
        <v>2.8993430916937962E-3</v>
      </c>
      <c r="H1104" s="12">
        <f t="shared" si="277"/>
        <v>2.0457026000779213E-3</v>
      </c>
      <c r="I1104" s="13">
        <f t="shared" si="289"/>
        <v>70.557451649601816</v>
      </c>
      <c r="J1104" s="13">
        <f t="shared" si="289"/>
        <v>70.423778693349021</v>
      </c>
      <c r="K1104" s="12">
        <f t="shared" si="278"/>
        <v>7.7602678480917084E-3</v>
      </c>
      <c r="L1104" s="12">
        <f t="shared" si="279"/>
        <v>7.1228437459561903E-3</v>
      </c>
      <c r="M1104" s="13">
        <f t="shared" si="290"/>
        <v>91.786055396370585</v>
      </c>
      <c r="N1104" s="13">
        <f t="shared" si="290"/>
        <v>60.278565901470202</v>
      </c>
      <c r="O1104" s="12" t="str">
        <f t="shared" si="280"/>
        <v xml:space="preserve"> </v>
      </c>
      <c r="P1104" s="12" t="str">
        <f t="shared" si="281"/>
        <v xml:space="preserve"> </v>
      </c>
      <c r="Q1104" s="13" t="str">
        <f t="shared" si="291"/>
        <v xml:space="preserve"> </v>
      </c>
      <c r="R1104" s="13" t="str">
        <f t="shared" si="291"/>
        <v xml:space="preserve"> </v>
      </c>
      <c r="S1104" s="12">
        <f t="shared" si="282"/>
        <v>7.2782955555135446E-3</v>
      </c>
      <c r="T1104" s="12">
        <f t="shared" si="283"/>
        <v>4.1146897844787714E-3</v>
      </c>
      <c r="U1104" s="13">
        <f t="shared" si="292"/>
        <v>56.533700137551577</v>
      </c>
      <c r="V1104" s="13">
        <f t="shared" si="292"/>
        <v>66.9242658423493</v>
      </c>
      <c r="W1104" s="12" t="str">
        <f t="shared" si="284"/>
        <v xml:space="preserve"> </v>
      </c>
      <c r="X1104" s="12" t="str">
        <f t="shared" si="285"/>
        <v xml:space="preserve"> </v>
      </c>
      <c r="Y1104" s="13" t="str">
        <f t="shared" si="272"/>
        <v xml:space="preserve"> </v>
      </c>
      <c r="Z1104" s="13"/>
      <c r="AA1104" s="12" t="str">
        <f t="shared" si="286"/>
        <v xml:space="preserve"> </v>
      </c>
      <c r="AB1104" s="12" t="str">
        <f t="shared" si="287"/>
        <v xml:space="preserve"> </v>
      </c>
      <c r="AC1104" s="13" t="str">
        <f t="shared" si="273"/>
        <v xml:space="preserve"> </v>
      </c>
      <c r="AD1104" s="13"/>
    </row>
    <row r="1105" spans="1:30" x14ac:dyDescent="0.2">
      <c r="A1105" s="2" t="s">
        <v>1186</v>
      </c>
      <c r="B1105" s="2" t="s">
        <v>1187</v>
      </c>
      <c r="C1105" s="12">
        <f t="shared" si="274"/>
        <v>3.9681412750397771E-3</v>
      </c>
      <c r="D1105" s="12">
        <f t="shared" si="275"/>
        <v>6.7923763515531279E-3</v>
      </c>
      <c r="E1105" s="13">
        <f t="shared" si="288"/>
        <v>171.17274514086046</v>
      </c>
      <c r="F1105" s="13">
        <f t="shared" si="288"/>
        <v>159.36690647482015</v>
      </c>
      <c r="G1105" s="12">
        <f t="shared" si="276"/>
        <v>4.5561105726616797E-3</v>
      </c>
      <c r="H1105" s="12">
        <f t="shared" si="277"/>
        <v>4.9946167779485722E-3</v>
      </c>
      <c r="I1105" s="13">
        <f t="shared" si="289"/>
        <v>109.6245733788396</v>
      </c>
      <c r="J1105" s="13">
        <f t="shared" si="289"/>
        <v>94.58505002942907</v>
      </c>
      <c r="K1105" s="12">
        <f t="shared" si="278"/>
        <v>4.7540379609931184E-3</v>
      </c>
      <c r="L1105" s="12">
        <f t="shared" si="279"/>
        <v>8.5627170838976346E-3</v>
      </c>
      <c r="M1105" s="13">
        <f t="shared" si="290"/>
        <v>180.11461318051576</v>
      </c>
      <c r="N1105" s="13">
        <f t="shared" si="290"/>
        <v>175.31596595305649</v>
      </c>
      <c r="O1105" s="12" t="str">
        <f t="shared" si="280"/>
        <v xml:space="preserve"> </v>
      </c>
      <c r="P1105" s="12" t="str">
        <f t="shared" si="281"/>
        <v xml:space="preserve"> </v>
      </c>
      <c r="Q1105" s="13" t="str">
        <f t="shared" si="291"/>
        <v xml:space="preserve"> </v>
      </c>
      <c r="R1105" s="13" t="str">
        <f t="shared" si="291"/>
        <v xml:space="preserve"> </v>
      </c>
      <c r="S1105" s="12">
        <f t="shared" si="282"/>
        <v>3.9699793939164795E-3</v>
      </c>
      <c r="T1105" s="12">
        <f t="shared" si="283"/>
        <v>6.4355168029306331E-3</v>
      </c>
      <c r="U1105" s="13">
        <f t="shared" si="292"/>
        <v>162.10453920220084</v>
      </c>
      <c r="V1105" s="13">
        <f t="shared" si="292"/>
        <v>139.16537867078827</v>
      </c>
      <c r="W1105" s="12" t="str">
        <f t="shared" si="284"/>
        <v xml:space="preserve"> </v>
      </c>
      <c r="X1105" s="12" t="str">
        <f t="shared" si="285"/>
        <v xml:space="preserve"> </v>
      </c>
      <c r="Y1105" s="13" t="str">
        <f t="shared" si="272"/>
        <v xml:space="preserve"> </v>
      </c>
      <c r="Z1105" s="13"/>
      <c r="AA1105" s="12" t="str">
        <f t="shared" si="286"/>
        <v xml:space="preserve"> </v>
      </c>
      <c r="AB1105" s="12" t="str">
        <f t="shared" si="287"/>
        <v xml:space="preserve"> </v>
      </c>
      <c r="AC1105" s="13" t="str">
        <f t="shared" si="273"/>
        <v xml:space="preserve"> </v>
      </c>
      <c r="AD1105" s="13"/>
    </row>
    <row r="1106" spans="1:30" x14ac:dyDescent="0.2">
      <c r="A1106" s="2" t="s">
        <v>1188</v>
      </c>
      <c r="B1106" s="2" t="s">
        <v>1189</v>
      </c>
      <c r="C1106" s="12">
        <f t="shared" si="274"/>
        <v>3.4976440600302257E-2</v>
      </c>
      <c r="D1106" s="12">
        <f t="shared" si="275"/>
        <v>3.4464664771470574E-2</v>
      </c>
      <c r="E1106" s="13">
        <f t="shared" ref="E1106:F1125" si="293">IF(AND(E284&lt;&gt;"*",E284&lt;&gt;"x",E284&lt;&gt;" ",E284&lt;&gt;"#"),E284/E$3*100," ")</f>
        <v>98.536798427604282</v>
      </c>
      <c r="F1106" s="13">
        <f t="shared" si="293"/>
        <v>103.22302158273382</v>
      </c>
      <c r="G1106" s="12">
        <f t="shared" si="276"/>
        <v>3.6034692711051468E-2</v>
      </c>
      <c r="H1106" s="12">
        <f t="shared" si="277"/>
        <v>3.7740088862109195E-2</v>
      </c>
      <c r="I1106" s="13">
        <f t="shared" ref="I1106:J1125" si="294">IF(AND(I284&lt;&gt;"*",I284&lt;&gt;"x",I284&lt;&gt;" ",I284&lt;&gt;"#"),I284/I$3*100," ")</f>
        <v>104.73265073947668</v>
      </c>
      <c r="J1106" s="13">
        <f t="shared" si="294"/>
        <v>119.45261918775752</v>
      </c>
      <c r="K1106" s="12">
        <f t="shared" si="278"/>
        <v>3.1740194621924643E-2</v>
      </c>
      <c r="L1106" s="12">
        <f t="shared" si="279"/>
        <v>3.0133479898942783E-2</v>
      </c>
      <c r="M1106" s="13">
        <f t="shared" ref="M1106:N1125" si="295">IF(AND(M284&lt;&gt;"*",M284&lt;&gt;"x",M284&lt;&gt;" ",M284&lt;&gt;"#"),M284/M$3*100," ")</f>
        <v>94.937917860553966</v>
      </c>
      <c r="N1106" s="13">
        <f t="shared" si="295"/>
        <v>105.93242197575445</v>
      </c>
      <c r="O1106" s="12">
        <f t="shared" si="280"/>
        <v>3.4890031788695632E-2</v>
      </c>
      <c r="P1106" s="12">
        <f t="shared" si="281"/>
        <v>3.3290344037766054E-2</v>
      </c>
      <c r="Q1106" s="13">
        <f t="shared" ref="Q1106:R1125" si="296">IF(AND(Q284&lt;&gt;"*",Q284&lt;&gt;"x",Q284&lt;&gt;" ",Q284&lt;&gt;"#"),Q284/Q$3*100," ")</f>
        <v>95.415057915057915</v>
      </c>
      <c r="R1106" s="13">
        <f t="shared" si="296"/>
        <v>115.36748329621381</v>
      </c>
      <c r="S1106" s="12">
        <f t="shared" si="282"/>
        <v>2.0889653477512902E-2</v>
      </c>
      <c r="T1106" s="12">
        <f t="shared" si="283"/>
        <v>1.8140762808991032E-2</v>
      </c>
      <c r="U1106" s="13">
        <f t="shared" ref="U1106:V1125" si="297">IF(AND(U284&lt;&gt;"*",U284&lt;&gt;"x",U284&lt;&gt;" ",U284&lt;&gt;"#"),U284/U$3*100," ")</f>
        <v>86.84089867033471</v>
      </c>
      <c r="V1106" s="13">
        <f t="shared" si="297"/>
        <v>94.590417310664606</v>
      </c>
      <c r="W1106" s="12">
        <f t="shared" si="284"/>
        <v>2.8107069052549533E-2</v>
      </c>
      <c r="X1106" s="12">
        <f t="shared" si="285"/>
        <v>2.6702909138684786E-2</v>
      </c>
      <c r="Y1106" s="13">
        <f t="shared" si="272"/>
        <v>95.004246400649222</v>
      </c>
      <c r="Z1106" s="13"/>
      <c r="AA1106" s="12">
        <f t="shared" si="286"/>
        <v>3.6862943907180513E-2</v>
      </c>
      <c r="AB1106" s="12">
        <f t="shared" si="287"/>
        <v>3.6731364646037871E-2</v>
      </c>
      <c r="AC1106" s="13">
        <f t="shared" si="273"/>
        <v>99.643058184734372</v>
      </c>
      <c r="AD1106" s="13"/>
    </row>
    <row r="1107" spans="1:30" x14ac:dyDescent="0.2">
      <c r="A1107" s="2" t="s">
        <v>1190</v>
      </c>
      <c r="B1107" s="2" t="s">
        <v>1191</v>
      </c>
      <c r="C1107" s="12">
        <f t="shared" si="274"/>
        <v>0.15448887347002058</v>
      </c>
      <c r="D1107" s="12">
        <f t="shared" si="275"/>
        <v>0.20911160466634363</v>
      </c>
      <c r="E1107" s="13">
        <f t="shared" si="293"/>
        <v>135.35706486132344</v>
      </c>
      <c r="F1107" s="13">
        <f t="shared" si="293"/>
        <v>155.88489208633095</v>
      </c>
      <c r="G1107" s="12">
        <f t="shared" si="276"/>
        <v>0.10520473504146062</v>
      </c>
      <c r="H1107" s="12">
        <f t="shared" si="277"/>
        <v>0.16332466602682269</v>
      </c>
      <c r="I1107" s="13">
        <f t="shared" si="294"/>
        <v>155.24459613196814</v>
      </c>
      <c r="J1107" s="13">
        <f t="shared" si="294"/>
        <v>158.35785756327252</v>
      </c>
      <c r="K1107" s="12">
        <f t="shared" si="278"/>
        <v>0.1532478119190723</v>
      </c>
      <c r="L1107" s="12">
        <f t="shared" si="279"/>
        <v>0.21601062161429502</v>
      </c>
      <c r="M1107" s="13">
        <f t="shared" si="295"/>
        <v>140.95510983763134</v>
      </c>
      <c r="N1107" s="13">
        <f t="shared" si="295"/>
        <v>165.10188289914882</v>
      </c>
      <c r="O1107" s="12">
        <f t="shared" si="280"/>
        <v>8.9163414571111058E-2</v>
      </c>
      <c r="P1107" s="12">
        <f t="shared" si="281"/>
        <v>0.11530568018498653</v>
      </c>
      <c r="Q1107" s="13">
        <f t="shared" si="296"/>
        <v>129.31949806949808</v>
      </c>
      <c r="R1107" s="13">
        <f t="shared" si="296"/>
        <v>162.13808463251672</v>
      </c>
      <c r="S1107" s="12">
        <f t="shared" si="282"/>
        <v>0.14821256403954855</v>
      </c>
      <c r="T1107" s="12">
        <f t="shared" si="283"/>
        <v>0.20145627973188521</v>
      </c>
      <c r="U1107" s="13">
        <f t="shared" si="297"/>
        <v>135.92388812471344</v>
      </c>
      <c r="V1107" s="13">
        <f t="shared" si="297"/>
        <v>161.91653786707883</v>
      </c>
      <c r="W1107" s="12">
        <f t="shared" si="284"/>
        <v>0.14545141057231906</v>
      </c>
      <c r="X1107" s="12">
        <f t="shared" si="285"/>
        <v>0.20448889422836602</v>
      </c>
      <c r="Y1107" s="13">
        <f t="shared" si="272"/>
        <v>140.58914480357913</v>
      </c>
      <c r="Z1107" s="13"/>
      <c r="AA1107" s="12">
        <f t="shared" si="286"/>
        <v>0.15697078954105931</v>
      </c>
      <c r="AB1107" s="12">
        <f t="shared" si="287"/>
        <v>0.21046159526971484</v>
      </c>
      <c r="AC1107" s="13">
        <f t="shared" si="273"/>
        <v>134.07691703981894</v>
      </c>
      <c r="AD1107" s="13"/>
    </row>
    <row r="1108" spans="1:30" x14ac:dyDescent="0.2">
      <c r="A1108" s="2" t="s">
        <v>1192</v>
      </c>
      <c r="B1108" s="2" t="s">
        <v>1193</v>
      </c>
      <c r="C1108" s="12">
        <f t="shared" si="274"/>
        <v>7.6016385276584053E-2</v>
      </c>
      <c r="D1108" s="12">
        <f t="shared" si="275"/>
        <v>0.1036571980054577</v>
      </c>
      <c r="E1108" s="13">
        <f t="shared" si="293"/>
        <v>136.36165101550557</v>
      </c>
      <c r="F1108" s="13">
        <f t="shared" si="293"/>
        <v>155.05035971223023</v>
      </c>
      <c r="G1108" s="12">
        <f t="shared" si="276"/>
        <v>5.3430751261214243E-2</v>
      </c>
      <c r="H1108" s="12">
        <f t="shared" si="277"/>
        <v>6.8529953324110285E-2</v>
      </c>
      <c r="I1108" s="13">
        <f t="shared" si="294"/>
        <v>128.25938566552901</v>
      </c>
      <c r="J1108" s="13">
        <f t="shared" si="294"/>
        <v>153.94349617422014</v>
      </c>
      <c r="K1108" s="12">
        <f t="shared" si="278"/>
        <v>7.7113292220226615E-2</v>
      </c>
      <c r="L1108" s="12">
        <f t="shared" si="279"/>
        <v>9.2418108001853266E-2</v>
      </c>
      <c r="M1108" s="13">
        <f t="shared" si="295"/>
        <v>119.84718242597899</v>
      </c>
      <c r="N1108" s="13">
        <f t="shared" si="295"/>
        <v>143.25509414495744</v>
      </c>
      <c r="O1108" s="12">
        <f t="shared" si="280"/>
        <v>5.0396712583671469E-2</v>
      </c>
      <c r="P1108" s="12">
        <f t="shared" si="281"/>
        <v>6.2339176810786663E-2</v>
      </c>
      <c r="Q1108" s="13">
        <f t="shared" si="296"/>
        <v>123.6969111969112</v>
      </c>
      <c r="R1108" s="13">
        <f t="shared" si="296"/>
        <v>143.42984409799556</v>
      </c>
      <c r="S1108" s="12">
        <f t="shared" si="282"/>
        <v>4.480405315991455E-2</v>
      </c>
      <c r="T1108" s="12">
        <f t="shared" si="283"/>
        <v>5.4264056131093204E-2</v>
      </c>
      <c r="U1108" s="13">
        <f t="shared" si="297"/>
        <v>121.11416781292985</v>
      </c>
      <c r="V1108" s="13">
        <f t="shared" si="297"/>
        <v>139.19629057187018</v>
      </c>
      <c r="W1108" s="12">
        <f t="shared" si="284"/>
        <v>6.2163289602913729E-2</v>
      </c>
      <c r="X1108" s="12">
        <f t="shared" si="285"/>
        <v>7.6765697647334791E-2</v>
      </c>
      <c r="Y1108" s="13">
        <f t="shared" si="272"/>
        <v>123.49040428474463</v>
      </c>
      <c r="Z1108" s="13"/>
      <c r="AA1108" s="12">
        <f t="shared" si="286"/>
        <v>7.9820796002835939E-2</v>
      </c>
      <c r="AB1108" s="12">
        <f t="shared" si="287"/>
        <v>0.11151044195856658</v>
      </c>
      <c r="AC1108" s="13">
        <f t="shared" si="273"/>
        <v>139.70098964511044</v>
      </c>
      <c r="AD1108" s="13"/>
    </row>
    <row r="1109" spans="1:30" x14ac:dyDescent="0.2">
      <c r="A1109" s="2" t="s">
        <v>1194</v>
      </c>
      <c r="B1109" s="2" t="s">
        <v>1195</v>
      </c>
      <c r="C1109" s="12">
        <f t="shared" si="274"/>
        <v>3.542928457559693E-2</v>
      </c>
      <c r="D1109" s="12">
        <f t="shared" si="275"/>
        <v>5.2544282933583472E-2</v>
      </c>
      <c r="E1109" s="13">
        <f t="shared" si="293"/>
        <v>148.30749071849749</v>
      </c>
      <c r="F1109" s="13">
        <f t="shared" si="293"/>
        <v>188.48920863309354</v>
      </c>
      <c r="G1109" s="12">
        <f t="shared" si="276"/>
        <v>3.4377925230083581E-2</v>
      </c>
      <c r="H1109" s="12">
        <f t="shared" si="277"/>
        <v>4.8097807108028211E-2</v>
      </c>
      <c r="I1109" s="13">
        <f t="shared" si="294"/>
        <v>139.90898748577928</v>
      </c>
      <c r="J1109" s="13">
        <f t="shared" si="294"/>
        <v>175.25014714537963</v>
      </c>
      <c r="K1109" s="12">
        <f t="shared" si="278"/>
        <v>4.0549147314353072E-2</v>
      </c>
      <c r="L1109" s="12">
        <f t="shared" si="279"/>
        <v>6.3422429457482887E-2</v>
      </c>
      <c r="M1109" s="13">
        <f t="shared" si="295"/>
        <v>156.40878701050619</v>
      </c>
      <c r="N1109" s="13">
        <f t="shared" si="295"/>
        <v>200.67062161465051</v>
      </c>
      <c r="O1109" s="12">
        <f t="shared" si="280"/>
        <v>5.0396712583671469E-2</v>
      </c>
      <c r="P1109" s="12">
        <f t="shared" si="281"/>
        <v>7.4695127579370205E-2</v>
      </c>
      <c r="Q1109" s="13">
        <f t="shared" si="296"/>
        <v>148.21428571428572</v>
      </c>
      <c r="R1109" s="13">
        <f t="shared" si="296"/>
        <v>196.24562519885461</v>
      </c>
      <c r="S1109" s="12">
        <f t="shared" si="282"/>
        <v>3.2799591659262342E-2</v>
      </c>
      <c r="T1109" s="12">
        <f t="shared" si="283"/>
        <v>4.7635353773825523E-2</v>
      </c>
      <c r="U1109" s="13">
        <f t="shared" si="297"/>
        <v>145.23154516276938</v>
      </c>
      <c r="V1109" s="13">
        <f t="shared" si="297"/>
        <v>193.29211746522409</v>
      </c>
      <c r="W1109" s="12">
        <f t="shared" si="284"/>
        <v>3.7369221085075358E-2</v>
      </c>
      <c r="X1109" s="12">
        <f t="shared" si="285"/>
        <v>5.7081868066041055E-2</v>
      </c>
      <c r="Y1109" s="13">
        <f t="shared" si="272"/>
        <v>152.75102452921774</v>
      </c>
      <c r="Z1109" s="13"/>
      <c r="AA1109" s="12">
        <f t="shared" si="286"/>
        <v>3.4896528905762447E-2</v>
      </c>
      <c r="AB1109" s="12">
        <f t="shared" si="287"/>
        <v>5.1219151850206576E-2</v>
      </c>
      <c r="AC1109" s="13">
        <f t="shared" si="273"/>
        <v>146.77434534684849</v>
      </c>
      <c r="AD1109" s="13"/>
    </row>
    <row r="1110" spans="1:30" x14ac:dyDescent="0.2">
      <c r="A1110" s="2" t="s">
        <v>1196</v>
      </c>
      <c r="B1110" s="2" t="s">
        <v>1197</v>
      </c>
      <c r="C1110" s="12">
        <f t="shared" si="274"/>
        <v>3.2228675462073551E-2</v>
      </c>
      <c r="D1110" s="12">
        <f t="shared" si="275"/>
        <v>4.8156496508300339E-2</v>
      </c>
      <c r="E1110" s="13">
        <f t="shared" si="293"/>
        <v>149.42127101987333</v>
      </c>
      <c r="F1110" s="13">
        <f t="shared" si="293"/>
        <v>160.97841726618705</v>
      </c>
      <c r="G1110" s="12">
        <f t="shared" si="276"/>
        <v>2.27805528633084E-2</v>
      </c>
      <c r="H1110" s="12">
        <f t="shared" si="277"/>
        <v>2.8751701190619271E-2</v>
      </c>
      <c r="I1110" s="13">
        <f t="shared" si="294"/>
        <v>126.21160409556313</v>
      </c>
      <c r="J1110" s="13">
        <f t="shared" si="294"/>
        <v>143.26074161271336</v>
      </c>
      <c r="K1110" s="12">
        <f t="shared" si="278"/>
        <v>4.9777573944516179E-2</v>
      </c>
      <c r="L1110" s="12">
        <f t="shared" si="279"/>
        <v>9.2899120809536412E-2</v>
      </c>
      <c r="M1110" s="13">
        <f t="shared" si="295"/>
        <v>186.6284622731614</v>
      </c>
      <c r="N1110" s="13">
        <f t="shared" si="295"/>
        <v>186.4070157338148</v>
      </c>
      <c r="O1110" s="12">
        <f t="shared" si="280"/>
        <v>2.3260021192463752E-2</v>
      </c>
      <c r="P1110" s="12">
        <f t="shared" si="281"/>
        <v>2.6156297962567833E-2</v>
      </c>
      <c r="Q1110" s="13">
        <f t="shared" si="296"/>
        <v>112.45173745173744</v>
      </c>
      <c r="R1110" s="13">
        <f t="shared" si="296"/>
        <v>142.76169265033408</v>
      </c>
      <c r="S1110" s="12">
        <f t="shared" si="282"/>
        <v>1.8999187099457436E-2</v>
      </c>
      <c r="T1110" s="12">
        <f t="shared" si="283"/>
        <v>2.348546924352923E-2</v>
      </c>
      <c r="U1110" s="13">
        <f t="shared" si="297"/>
        <v>123.61302154974783</v>
      </c>
      <c r="V1110" s="13">
        <f t="shared" si="297"/>
        <v>152.02472952086555</v>
      </c>
      <c r="W1110" s="12">
        <f t="shared" si="284"/>
        <v>3.5124930400271023E-2</v>
      </c>
      <c r="X1110" s="12">
        <f t="shared" si="285"/>
        <v>6.2508901908755785E-2</v>
      </c>
      <c r="Y1110" s="13">
        <f t="shared" si="272"/>
        <v>177.96163920163517</v>
      </c>
      <c r="Z1110" s="13"/>
      <c r="AA1110" s="12">
        <f t="shared" si="286"/>
        <v>3.1433290545055996E-2</v>
      </c>
      <c r="AB1110" s="12">
        <f t="shared" si="287"/>
        <v>4.3965099991830126E-2</v>
      </c>
      <c r="AC1110" s="13">
        <f t="shared" si="273"/>
        <v>139.86795282794597</v>
      </c>
      <c r="AD1110" s="13"/>
    </row>
    <row r="1111" spans="1:30" x14ac:dyDescent="0.2">
      <c r="A1111" s="2" t="s">
        <v>1198</v>
      </c>
      <c r="B1111" s="2" t="s">
        <v>1199</v>
      </c>
      <c r="C1111" s="12">
        <f t="shared" si="274"/>
        <v>3.8622218367505144E-2</v>
      </c>
      <c r="D1111" s="12">
        <f t="shared" si="275"/>
        <v>4.5049414348295472E-2</v>
      </c>
      <c r="E1111" s="13">
        <f t="shared" si="293"/>
        <v>116.64118803232147</v>
      </c>
      <c r="F1111" s="13">
        <f t="shared" si="293"/>
        <v>130.73381294964028</v>
      </c>
      <c r="G1111" s="12">
        <f t="shared" si="276"/>
        <v>6.0886204925569724E-2</v>
      </c>
      <c r="H1111" s="12">
        <f t="shared" si="277"/>
        <v>4.9706417126949759E-2</v>
      </c>
      <c r="I1111" s="13">
        <f t="shared" si="294"/>
        <v>81.638225255972699</v>
      </c>
      <c r="J1111" s="13">
        <f t="shared" si="294"/>
        <v>104.14949970570923</v>
      </c>
      <c r="K1111" s="12">
        <f t="shared" si="278"/>
        <v>5.4951085843243985E-2</v>
      </c>
      <c r="L1111" s="12">
        <f t="shared" si="279"/>
        <v>5.3890902525160392E-2</v>
      </c>
      <c r="M1111" s="13">
        <f t="shared" si="295"/>
        <v>98.070678127984721</v>
      </c>
      <c r="N1111" s="13">
        <f t="shared" si="295"/>
        <v>121.64044364199123</v>
      </c>
      <c r="O1111" s="12">
        <f t="shared" si="280"/>
        <v>3.6182255188276953E-2</v>
      </c>
      <c r="P1111" s="12">
        <f t="shared" si="281"/>
        <v>4.132495506904315E-2</v>
      </c>
      <c r="Q1111" s="13">
        <f t="shared" si="296"/>
        <v>114.21332046332047</v>
      </c>
      <c r="R1111" s="13">
        <f t="shared" si="296"/>
        <v>137.92554883868914</v>
      </c>
      <c r="S1111" s="12">
        <f t="shared" si="282"/>
        <v>3.6486001096470502E-2</v>
      </c>
      <c r="T1111" s="12">
        <f t="shared" si="283"/>
        <v>3.8635680665886574E-2</v>
      </c>
      <c r="U1111" s="13">
        <f t="shared" si="297"/>
        <v>105.89179275561669</v>
      </c>
      <c r="V1111" s="13">
        <f t="shared" si="297"/>
        <v>129.39721792890262</v>
      </c>
      <c r="W1111" s="12">
        <f t="shared" si="284"/>
        <v>4.7985072260816504E-2</v>
      </c>
      <c r="X1111" s="12">
        <f t="shared" si="285"/>
        <v>4.8042049784278736E-2</v>
      </c>
      <c r="Y1111" s="13">
        <f t="shared" si="272"/>
        <v>100.118740101406</v>
      </c>
      <c r="Z1111" s="13"/>
      <c r="AA1111" s="12">
        <f t="shared" si="286"/>
        <v>3.6050941692664595E-2</v>
      </c>
      <c r="AB1111" s="12">
        <f t="shared" si="287"/>
        <v>4.4175461767423721E-2</v>
      </c>
      <c r="AC1111" s="13">
        <f t="shared" si="273"/>
        <v>122.53622150572632</v>
      </c>
      <c r="AD1111" s="13"/>
    </row>
    <row r="1112" spans="1:30" x14ac:dyDescent="0.2">
      <c r="A1112" s="2" t="s">
        <v>1200</v>
      </c>
      <c r="B1112" s="2" t="s">
        <v>1201</v>
      </c>
      <c r="C1112" s="12">
        <f t="shared" si="274"/>
        <v>1.6908733518206247E-2</v>
      </c>
      <c r="D1112" s="12">
        <f t="shared" si="275"/>
        <v>1.9404978082151959E-2</v>
      </c>
      <c r="E1112" s="13">
        <f t="shared" si="293"/>
        <v>114.76304870058965</v>
      </c>
      <c r="F1112" s="13">
        <f t="shared" si="293"/>
        <v>129.9568345323741</v>
      </c>
      <c r="G1112" s="12">
        <f t="shared" si="276"/>
        <v>2.0709593512098542E-2</v>
      </c>
      <c r="H1112" s="12">
        <f t="shared" si="277"/>
        <v>2.3202284062246468E-2</v>
      </c>
      <c r="I1112" s="13">
        <f t="shared" si="294"/>
        <v>112.03640500568828</v>
      </c>
      <c r="J1112" s="13">
        <f t="shared" si="294"/>
        <v>121.42436727486756</v>
      </c>
      <c r="K1112" s="12">
        <f t="shared" si="278"/>
        <v>5.7537841792607895E-2</v>
      </c>
      <c r="L1112" s="12">
        <f t="shared" si="279"/>
        <v>6.7968292959978457E-2</v>
      </c>
      <c r="M1112" s="13">
        <f t="shared" si="295"/>
        <v>118.1279847182426</v>
      </c>
      <c r="N1112" s="13">
        <f t="shared" si="295"/>
        <v>138.94763992777922</v>
      </c>
      <c r="O1112" s="12" t="str">
        <f t="shared" si="280"/>
        <v xml:space="preserve"> </v>
      </c>
      <c r="P1112" s="12" t="str">
        <f t="shared" si="281"/>
        <v xml:space="preserve"> </v>
      </c>
      <c r="Q1112" s="13" t="str">
        <f t="shared" si="296"/>
        <v xml:space="preserve"> </v>
      </c>
      <c r="R1112" s="13" t="str">
        <f t="shared" si="296"/>
        <v xml:space="preserve"> </v>
      </c>
      <c r="S1112" s="12">
        <f t="shared" si="282"/>
        <v>4.1590260317220257E-3</v>
      </c>
      <c r="T1112" s="12">
        <f t="shared" si="283"/>
        <v>5.6836208562803759E-3</v>
      </c>
      <c r="U1112" s="13">
        <f t="shared" si="297"/>
        <v>136.65749656121045</v>
      </c>
      <c r="V1112" s="13">
        <f t="shared" si="297"/>
        <v>171.90108191653786</v>
      </c>
      <c r="W1112" s="12" t="str">
        <f t="shared" si="284"/>
        <v xml:space="preserve"> </v>
      </c>
      <c r="X1112" s="12" t="str">
        <f t="shared" si="285"/>
        <v xml:space="preserve"> </v>
      </c>
      <c r="Y1112" s="13" t="str">
        <f t="shared" si="272"/>
        <v xml:space="preserve"> </v>
      </c>
      <c r="Z1112" s="13"/>
      <c r="AA1112" s="12" t="str">
        <f t="shared" si="286"/>
        <v xml:space="preserve"> </v>
      </c>
      <c r="AB1112" s="12" t="str">
        <f t="shared" si="287"/>
        <v xml:space="preserve"> </v>
      </c>
      <c r="AC1112" s="13" t="str">
        <f t="shared" si="273"/>
        <v xml:space="preserve"> </v>
      </c>
      <c r="AD1112" s="13"/>
    </row>
    <row r="1113" spans="1:30" x14ac:dyDescent="0.2">
      <c r="A1113" s="2" t="s">
        <v>1202</v>
      </c>
      <c r="B1113" s="2" t="s">
        <v>1203</v>
      </c>
      <c r="C1113" s="12">
        <f t="shared" si="274"/>
        <v>4.1684671691955576E-2</v>
      </c>
      <c r="D1113" s="12">
        <f t="shared" si="275"/>
        <v>4.1912257800778216E-2</v>
      </c>
      <c r="E1113" s="13">
        <f t="shared" si="293"/>
        <v>100.54597073596855</v>
      </c>
      <c r="F1113" s="13">
        <f t="shared" si="293"/>
        <v>120.431654676259</v>
      </c>
      <c r="G1113" s="12">
        <f t="shared" si="276"/>
        <v>5.5087518742182123E-2</v>
      </c>
      <c r="H1113" s="12">
        <f t="shared" si="277"/>
        <v>5.0587764651523787E-2</v>
      </c>
      <c r="I1113" s="13">
        <f t="shared" si="294"/>
        <v>91.831626848691698</v>
      </c>
      <c r="J1113" s="13">
        <f t="shared" si="294"/>
        <v>104.53207769276045</v>
      </c>
      <c r="K1113" s="12">
        <f t="shared" si="278"/>
        <v>5.851661431398883E-2</v>
      </c>
      <c r="L1113" s="12">
        <f t="shared" si="279"/>
        <v>5.6895810288099924E-2</v>
      </c>
      <c r="M1113" s="13">
        <f t="shared" si="295"/>
        <v>97.230181470869155</v>
      </c>
      <c r="N1113" s="13">
        <f t="shared" si="295"/>
        <v>120.04126902244003</v>
      </c>
      <c r="O1113" s="12">
        <f t="shared" si="280"/>
        <v>5.2981159382834105E-2</v>
      </c>
      <c r="P1113" s="12">
        <f t="shared" si="281"/>
        <v>4.9145650740254419E-2</v>
      </c>
      <c r="Q1113" s="13">
        <f t="shared" si="296"/>
        <v>92.760617760617762</v>
      </c>
      <c r="R1113" s="13">
        <f t="shared" si="296"/>
        <v>101.81355392936683</v>
      </c>
      <c r="S1113" s="12">
        <f t="shared" si="282"/>
        <v>2.7222715843998713E-2</v>
      </c>
      <c r="T1113" s="12">
        <f t="shared" si="283"/>
        <v>2.5575123688378432E-2</v>
      </c>
      <c r="U1113" s="13">
        <f t="shared" si="297"/>
        <v>93.94773039889958</v>
      </c>
      <c r="V1113" s="13">
        <f t="shared" si="297"/>
        <v>116.66151468315303</v>
      </c>
      <c r="W1113" s="12">
        <f t="shared" si="284"/>
        <v>4.6275136500965583E-2</v>
      </c>
      <c r="X1113" s="12">
        <f t="shared" si="285"/>
        <v>4.5496366617465117E-2</v>
      </c>
      <c r="Y1113" s="13">
        <f t="shared" si="272"/>
        <v>98.317087873994268</v>
      </c>
      <c r="Z1113" s="13"/>
      <c r="AA1113" s="12">
        <f t="shared" si="286"/>
        <v>4.0424013859997318E-2</v>
      </c>
      <c r="AB1113" s="12">
        <f t="shared" si="287"/>
        <v>4.0865574628880422E-2</v>
      </c>
      <c r="AC1113" s="13">
        <f t="shared" si="273"/>
        <v>101.09232292075791</v>
      </c>
      <c r="AD1113" s="13"/>
    </row>
    <row r="1114" spans="1:30" x14ac:dyDescent="0.2">
      <c r="A1114" s="2" t="s">
        <v>1204</v>
      </c>
      <c r="B1114" s="2" t="s">
        <v>1205</v>
      </c>
      <c r="C1114" s="12">
        <f t="shared" si="274"/>
        <v>2.428471759037883E-2</v>
      </c>
      <c r="D1114" s="12">
        <f t="shared" si="275"/>
        <v>2.3361908928940543E-2</v>
      </c>
      <c r="E1114" s="13">
        <f t="shared" si="293"/>
        <v>96.200043677658869</v>
      </c>
      <c r="F1114" s="13">
        <f t="shared" si="293"/>
        <v>109.00719424460432</v>
      </c>
      <c r="G1114" s="12">
        <f t="shared" si="276"/>
        <v>1.7396058550162779E-2</v>
      </c>
      <c r="H1114" s="12">
        <f t="shared" si="277"/>
        <v>1.6038413935212645E-2</v>
      </c>
      <c r="I1114" s="13">
        <f t="shared" si="294"/>
        <v>92.195676905574516</v>
      </c>
      <c r="J1114" s="13">
        <f t="shared" si="294"/>
        <v>107.76927604473218</v>
      </c>
      <c r="K1114" s="12">
        <f t="shared" si="278"/>
        <v>4.2366867711203376E-2</v>
      </c>
      <c r="L1114" s="12">
        <f t="shared" si="279"/>
        <v>3.9477665844364865E-2</v>
      </c>
      <c r="M1114" s="13">
        <f t="shared" si="295"/>
        <v>93.180515759312328</v>
      </c>
      <c r="N1114" s="13">
        <f t="shared" si="295"/>
        <v>113.79932937838535</v>
      </c>
      <c r="O1114" s="12">
        <f t="shared" si="280"/>
        <v>2.3260021192463752E-2</v>
      </c>
      <c r="P1114" s="12">
        <f t="shared" si="281"/>
        <v>1.9347802377032472E-2</v>
      </c>
      <c r="Q1114" s="13">
        <f t="shared" si="296"/>
        <v>83.180501930501933</v>
      </c>
      <c r="R1114" s="13">
        <f t="shared" si="296"/>
        <v>110.14953865733376</v>
      </c>
      <c r="S1114" s="12">
        <f t="shared" si="282"/>
        <v>1.7864907272624159E-2</v>
      </c>
      <c r="T1114" s="12">
        <f t="shared" si="283"/>
        <v>1.4387762322037751E-2</v>
      </c>
      <c r="U1114" s="13">
        <f t="shared" si="297"/>
        <v>80.536451169188453</v>
      </c>
      <c r="V1114" s="13">
        <f t="shared" si="297"/>
        <v>87.264296754250381</v>
      </c>
      <c r="W1114" s="12">
        <f t="shared" si="284"/>
        <v>3.0458230722344548E-2</v>
      </c>
      <c r="X1114" s="12">
        <f t="shared" si="285"/>
        <v>2.8568076358612301E-2</v>
      </c>
      <c r="Y1114" s="13">
        <f t="shared" si="272"/>
        <v>93.79427393218343</v>
      </c>
      <c r="Z1114" s="13"/>
      <c r="AA1114" s="12">
        <f t="shared" si="286"/>
        <v>2.2589314618280204E-2</v>
      </c>
      <c r="AB1114" s="12">
        <f t="shared" si="287"/>
        <v>2.1841528796130581E-2</v>
      </c>
      <c r="AC1114" s="13">
        <f t="shared" si="273"/>
        <v>96.689648027016787</v>
      </c>
      <c r="AD1114" s="13"/>
    </row>
    <row r="1115" spans="1:30" x14ac:dyDescent="0.2">
      <c r="A1115" s="2" t="s">
        <v>491</v>
      </c>
      <c r="B1115" s="2" t="s">
        <v>492</v>
      </c>
      <c r="C1115" s="12">
        <f t="shared" si="274"/>
        <v>9.8244116674098942E-4</v>
      </c>
      <c r="D1115" s="12">
        <f t="shared" si="275"/>
        <v>9.2772998580214865E-4</v>
      </c>
      <c r="E1115" s="13">
        <f t="shared" si="293"/>
        <v>94.431098493120771</v>
      </c>
      <c r="F1115" s="13">
        <f t="shared" si="293"/>
        <v>121.09352517985612</v>
      </c>
      <c r="G1115" s="12" t="str">
        <f t="shared" si="276"/>
        <v xml:space="preserve"> </v>
      </c>
      <c r="H1115" s="12" t="str">
        <f t="shared" si="277"/>
        <v xml:space="preserve"> </v>
      </c>
      <c r="I1115" s="13" t="str">
        <f t="shared" si="294"/>
        <v xml:space="preserve"> </v>
      </c>
      <c r="J1115" s="13" t="str">
        <f t="shared" si="294"/>
        <v xml:space="preserve"> </v>
      </c>
      <c r="K1115" s="12">
        <f t="shared" si="278"/>
        <v>2.7964929182312462E-4</v>
      </c>
      <c r="L1115" s="12">
        <f t="shared" si="279"/>
        <v>2.6218122717629335E-4</v>
      </c>
      <c r="M1115" s="13">
        <f t="shared" si="295"/>
        <v>93.753581661891118</v>
      </c>
      <c r="N1115" s="13">
        <f t="shared" si="295"/>
        <v>122.44003095176683</v>
      </c>
      <c r="O1115" s="12" t="str">
        <f t="shared" si="280"/>
        <v xml:space="preserve"> </v>
      </c>
      <c r="P1115" s="12" t="str">
        <f t="shared" si="281"/>
        <v xml:space="preserve"> </v>
      </c>
      <c r="Q1115" s="13" t="str">
        <f t="shared" si="296"/>
        <v xml:space="preserve"> </v>
      </c>
      <c r="R1115" s="13" t="str">
        <f t="shared" si="296"/>
        <v xml:space="preserve"> </v>
      </c>
      <c r="S1115" s="12" t="str">
        <f t="shared" si="282"/>
        <v xml:space="preserve"> </v>
      </c>
      <c r="T1115" s="12" t="str">
        <f t="shared" si="283"/>
        <v xml:space="preserve"> </v>
      </c>
      <c r="U1115" s="13" t="str">
        <f t="shared" si="297"/>
        <v xml:space="preserve"> </v>
      </c>
      <c r="V1115" s="13" t="str">
        <f t="shared" si="297"/>
        <v xml:space="preserve"> </v>
      </c>
      <c r="W1115" s="12" t="str">
        <f t="shared" si="284"/>
        <v xml:space="preserve"> </v>
      </c>
      <c r="X1115" s="12" t="str">
        <f t="shared" si="285"/>
        <v xml:space="preserve"> </v>
      </c>
      <c r="Y1115" s="13" t="str">
        <f t="shared" si="272"/>
        <v xml:space="preserve"> </v>
      </c>
      <c r="Z1115" s="13"/>
      <c r="AA1115" s="12" t="str">
        <f t="shared" si="286"/>
        <v xml:space="preserve"> </v>
      </c>
      <c r="AB1115" s="12" t="str">
        <f t="shared" si="287"/>
        <v xml:space="preserve"> </v>
      </c>
      <c r="AC1115" s="13" t="str">
        <f t="shared" si="273"/>
        <v xml:space="preserve"> </v>
      </c>
      <c r="AD1115" s="13"/>
    </row>
    <row r="1116" spans="1:30" x14ac:dyDescent="0.2">
      <c r="A1116" s="2" t="s">
        <v>1206</v>
      </c>
      <c r="B1116" s="2" t="s">
        <v>1207</v>
      </c>
      <c r="C1116" s="12">
        <f t="shared" si="274"/>
        <v>1.0960359266454164E-2</v>
      </c>
      <c r="D1116" s="12">
        <f t="shared" si="275"/>
        <v>1.3246260795055108E-2</v>
      </c>
      <c r="E1116" s="13">
        <f t="shared" si="293"/>
        <v>120.8560821139987</v>
      </c>
      <c r="F1116" s="13">
        <f t="shared" si="293"/>
        <v>133.26618705035972</v>
      </c>
      <c r="G1116" s="12">
        <f t="shared" si="276"/>
        <v>5.3844943131456215E-3</v>
      </c>
      <c r="H1116" s="12">
        <f t="shared" si="277"/>
        <v>5.2191002898749374E-3</v>
      </c>
      <c r="I1116" s="13">
        <f t="shared" si="294"/>
        <v>96.928327645051198</v>
      </c>
      <c r="J1116" s="13">
        <f t="shared" si="294"/>
        <v>105.00294290759271</v>
      </c>
      <c r="K1116" s="12">
        <f t="shared" si="278"/>
        <v>2.5657822524771685E-2</v>
      </c>
      <c r="L1116" s="12">
        <f t="shared" si="279"/>
        <v>3.3279200562215804E-2</v>
      </c>
      <c r="M1116" s="13">
        <f t="shared" si="295"/>
        <v>129.70391595033428</v>
      </c>
      <c r="N1116" s="13">
        <f t="shared" si="295"/>
        <v>166.33995357234977</v>
      </c>
      <c r="O1116" s="12" t="str">
        <f t="shared" si="280"/>
        <v xml:space="preserve"> </v>
      </c>
      <c r="P1116" s="12" t="str">
        <f t="shared" si="281"/>
        <v xml:space="preserve"> </v>
      </c>
      <c r="Q1116" s="13">
        <f t="shared" si="296"/>
        <v>106.82915057915059</v>
      </c>
      <c r="R1116" s="13">
        <f t="shared" si="296"/>
        <v>117.08558701877188</v>
      </c>
      <c r="S1116" s="12">
        <f t="shared" si="282"/>
        <v>6.2385390475830386E-3</v>
      </c>
      <c r="T1116" s="12">
        <f t="shared" si="283"/>
        <v>6.4902545158028041E-3</v>
      </c>
      <c r="U1116" s="13">
        <f t="shared" si="297"/>
        <v>104.03484640073361</v>
      </c>
      <c r="V1116" s="13">
        <f t="shared" si="297"/>
        <v>89.304482225656884</v>
      </c>
      <c r="W1116" s="12" t="str">
        <f t="shared" si="284"/>
        <v xml:space="preserve"> </v>
      </c>
      <c r="X1116" s="12" t="str">
        <f t="shared" si="285"/>
        <v xml:space="preserve"> </v>
      </c>
      <c r="Y1116" s="13" t="str">
        <f t="shared" si="272"/>
        <v xml:space="preserve"> </v>
      </c>
      <c r="Z1116" s="13"/>
      <c r="AA1116" s="12" t="str">
        <f t="shared" si="286"/>
        <v xml:space="preserve"> </v>
      </c>
      <c r="AB1116" s="12" t="str">
        <f t="shared" si="287"/>
        <v xml:space="preserve"> </v>
      </c>
      <c r="AC1116" s="13" t="str">
        <f t="shared" si="273"/>
        <v xml:space="preserve"> </v>
      </c>
      <c r="AD1116" s="13"/>
    </row>
    <row r="1117" spans="1:30" x14ac:dyDescent="0.2">
      <c r="A1117" s="2" t="s">
        <v>1208</v>
      </c>
      <c r="B1117" s="2" t="s">
        <v>1209</v>
      </c>
      <c r="C1117" s="12">
        <f t="shared" si="274"/>
        <v>4.3089255547530583E-2</v>
      </c>
      <c r="D1117" s="12">
        <f t="shared" si="275"/>
        <v>3.4187216729455905E-2</v>
      </c>
      <c r="E1117" s="13">
        <f t="shared" si="293"/>
        <v>79.340467350949979</v>
      </c>
      <c r="F1117" s="13">
        <f t="shared" si="293"/>
        <v>81.985611510791372</v>
      </c>
      <c r="G1117" s="12">
        <f t="shared" si="276"/>
        <v>4.5146913856374829E-2</v>
      </c>
      <c r="H1117" s="12">
        <f t="shared" si="277"/>
        <v>3.7103675278549686E-2</v>
      </c>
      <c r="I1117" s="13">
        <f t="shared" si="294"/>
        <v>82.184300341296918</v>
      </c>
      <c r="J1117" s="13">
        <f t="shared" si="294"/>
        <v>91.818716892289586</v>
      </c>
      <c r="K1117" s="12">
        <f t="shared" si="278"/>
        <v>3.7612829750210262E-2</v>
      </c>
      <c r="L1117" s="12">
        <f t="shared" si="279"/>
        <v>3.6628501636403417E-2</v>
      </c>
      <c r="M1117" s="13">
        <f t="shared" si="295"/>
        <v>97.382999044890155</v>
      </c>
      <c r="N1117" s="13">
        <f t="shared" si="295"/>
        <v>100.41269022440031</v>
      </c>
      <c r="O1117" s="12">
        <f t="shared" si="280"/>
        <v>4.0058925387020904E-2</v>
      </c>
      <c r="P1117" s="12">
        <f t="shared" si="281"/>
        <v>4.1750602979378215E-2</v>
      </c>
      <c r="Q1117" s="13">
        <f t="shared" si="296"/>
        <v>104.22297297297298</v>
      </c>
      <c r="R1117" s="13">
        <f t="shared" si="296"/>
        <v>116.54470251352211</v>
      </c>
      <c r="S1117" s="12">
        <f t="shared" si="282"/>
        <v>3.3272208253776206E-2</v>
      </c>
      <c r="T1117" s="12">
        <f t="shared" si="283"/>
        <v>2.3966363671106109E-2</v>
      </c>
      <c r="U1117" s="13">
        <f t="shared" si="297"/>
        <v>72.031178358551117</v>
      </c>
      <c r="V1117" s="13">
        <f t="shared" si="297"/>
        <v>83.647604327666144</v>
      </c>
      <c r="W1117" s="12">
        <f t="shared" si="284"/>
        <v>3.66923715134677E-2</v>
      </c>
      <c r="X1117" s="12">
        <f t="shared" si="285"/>
        <v>3.2454397595324501E-2</v>
      </c>
      <c r="Y1117" s="13">
        <f t="shared" si="272"/>
        <v>88.449986350466119</v>
      </c>
      <c r="Z1117" s="13"/>
      <c r="AA1117" s="12">
        <f t="shared" si="286"/>
        <v>4.4846001823385211E-2</v>
      </c>
      <c r="AB1117" s="12">
        <f t="shared" si="287"/>
        <v>3.4693259575921259E-2</v>
      </c>
      <c r="AC1117" s="13">
        <f t="shared" si="273"/>
        <v>77.360875363097051</v>
      </c>
      <c r="AD1117" s="13"/>
    </row>
    <row r="1118" spans="1:30" x14ac:dyDescent="0.2">
      <c r="A1118" s="2" t="s">
        <v>1210</v>
      </c>
      <c r="B1118" s="2" t="s">
        <v>1211</v>
      </c>
      <c r="C1118" s="12">
        <f t="shared" si="274"/>
        <v>1.259520277048409E-2</v>
      </c>
      <c r="D1118" s="12">
        <f t="shared" si="275"/>
        <v>1.3480910412348224E-2</v>
      </c>
      <c r="E1118" s="13">
        <f t="shared" si="293"/>
        <v>107.03210307927495</v>
      </c>
      <c r="F1118" s="13">
        <f t="shared" si="293"/>
        <v>115.97122302158273</v>
      </c>
      <c r="G1118" s="12">
        <f t="shared" si="276"/>
        <v>1.0768988626291243E-2</v>
      </c>
      <c r="H1118" s="12">
        <f t="shared" si="277"/>
        <v>1.0822894826468355E-2</v>
      </c>
      <c r="I1118" s="13">
        <f t="shared" si="294"/>
        <v>100.50056882821387</v>
      </c>
      <c r="J1118" s="13">
        <f t="shared" si="294"/>
        <v>116.656856974691</v>
      </c>
      <c r="K1118" s="12">
        <f t="shared" si="278"/>
        <v>1.698869447825482E-2</v>
      </c>
      <c r="L1118" s="12">
        <f t="shared" si="279"/>
        <v>2.2417937240837498E-2</v>
      </c>
      <c r="M1118" s="13">
        <f t="shared" si="295"/>
        <v>131.95797516714421</v>
      </c>
      <c r="N1118" s="13">
        <f t="shared" si="295"/>
        <v>129.45576476657209</v>
      </c>
      <c r="O1118" s="12">
        <f t="shared" si="280"/>
        <v>1.2922233995813198E-2</v>
      </c>
      <c r="P1118" s="12">
        <f t="shared" si="281"/>
        <v>1.5759886731380283E-2</v>
      </c>
      <c r="Q1118" s="13">
        <f t="shared" si="296"/>
        <v>121.95945945945945</v>
      </c>
      <c r="R1118" s="13">
        <f t="shared" si="296"/>
        <v>116.16290168628697</v>
      </c>
      <c r="S1118" s="12">
        <f t="shared" si="282"/>
        <v>1.0492088398207838E-2</v>
      </c>
      <c r="T1118" s="12">
        <f t="shared" si="283"/>
        <v>8.6880842031927339E-3</v>
      </c>
      <c r="U1118" s="13">
        <f t="shared" si="297"/>
        <v>82.806052269601111</v>
      </c>
      <c r="V1118" s="13">
        <f t="shared" si="297"/>
        <v>90.571870170015458</v>
      </c>
      <c r="W1118" s="12">
        <f t="shared" si="284"/>
        <v>1.3893228048788743E-2</v>
      </c>
      <c r="X1118" s="12">
        <f t="shared" si="285"/>
        <v>1.6648464747499207E-2</v>
      </c>
      <c r="Y1118" s="13">
        <f t="shared" si="272"/>
        <v>119.831508480498</v>
      </c>
      <c r="Z1118" s="13"/>
      <c r="AA1118" s="12">
        <f t="shared" si="286"/>
        <v>1.2238732173004996E-2</v>
      </c>
      <c r="AB1118" s="12">
        <f t="shared" si="287"/>
        <v>1.2555875490629764E-2</v>
      </c>
      <c r="AC1118" s="13">
        <f t="shared" si="273"/>
        <v>102.59130858606656</v>
      </c>
      <c r="AD1118" s="13"/>
    </row>
    <row r="1119" spans="1:30" x14ac:dyDescent="0.2">
      <c r="A1119" s="2" t="s">
        <v>1212</v>
      </c>
      <c r="B1119" s="2" t="s">
        <v>1213</v>
      </c>
      <c r="C1119" s="12">
        <f t="shared" si="274"/>
        <v>1.6501941472602553E-2</v>
      </c>
      <c r="D1119" s="12">
        <f t="shared" si="275"/>
        <v>2.3086140439723079E-2</v>
      </c>
      <c r="E1119" s="13">
        <f t="shared" si="293"/>
        <v>139.8995413845818</v>
      </c>
      <c r="F1119" s="13">
        <f t="shared" si="293"/>
        <v>147.62589928057554</v>
      </c>
      <c r="G1119" s="12">
        <f t="shared" si="276"/>
        <v>7.8696455345974477E-3</v>
      </c>
      <c r="H1119" s="12">
        <f t="shared" si="277"/>
        <v>9.2716779472458658E-3</v>
      </c>
      <c r="I1119" s="13">
        <f t="shared" si="294"/>
        <v>117.81569965870307</v>
      </c>
      <c r="J1119" s="13">
        <f t="shared" si="294"/>
        <v>117.74573278399059</v>
      </c>
      <c r="K1119" s="12">
        <f t="shared" si="278"/>
        <v>4.0758884283220408E-2</v>
      </c>
      <c r="L1119" s="12">
        <f t="shared" si="279"/>
        <v>6.9527571470708358E-2</v>
      </c>
      <c r="M1119" s="13">
        <f t="shared" si="295"/>
        <v>170.58261700095511</v>
      </c>
      <c r="N1119" s="13">
        <f t="shared" si="295"/>
        <v>210.96208408563322</v>
      </c>
      <c r="O1119" s="12">
        <f t="shared" si="280"/>
        <v>5.168893598325279E-3</v>
      </c>
      <c r="P1119" s="12">
        <f t="shared" si="281"/>
        <v>4.5564595353962947E-3</v>
      </c>
      <c r="Q1119" s="13">
        <f t="shared" si="296"/>
        <v>88.151544401544399</v>
      </c>
      <c r="R1119" s="13">
        <f t="shared" si="296"/>
        <v>105.34521158129175</v>
      </c>
      <c r="S1119" s="12">
        <f t="shared" si="282"/>
        <v>8.0344821067357321E-3</v>
      </c>
      <c r="T1119" s="12">
        <f t="shared" si="283"/>
        <v>8.1228945645815172E-3</v>
      </c>
      <c r="U1119" s="13">
        <f t="shared" si="297"/>
        <v>101.10041265474553</v>
      </c>
      <c r="V1119" s="13">
        <f t="shared" si="297"/>
        <v>105.03863987635241</v>
      </c>
      <c r="W1119" s="12">
        <f t="shared" si="284"/>
        <v>2.4615950209520565E-2</v>
      </c>
      <c r="X1119" s="12">
        <f t="shared" si="285"/>
        <v>4.2226591464099496E-2</v>
      </c>
      <c r="Y1119" s="13">
        <f t="shared" si="272"/>
        <v>171.54158626697159</v>
      </c>
      <c r="Z1119" s="13"/>
      <c r="AA1119" s="12">
        <f t="shared" si="286"/>
        <v>1.4273629288900311E-2</v>
      </c>
      <c r="AB1119" s="12">
        <f t="shared" si="287"/>
        <v>1.7496469753254435E-2</v>
      </c>
      <c r="AC1119" s="13">
        <f t="shared" si="273"/>
        <v>122.57898393690472</v>
      </c>
      <c r="AD1119" s="13"/>
    </row>
    <row r="1120" spans="1:30" x14ac:dyDescent="0.2">
      <c r="A1120" s="2" t="s">
        <v>1214</v>
      </c>
      <c r="B1120" s="2" t="s">
        <v>1215</v>
      </c>
      <c r="C1120" s="12">
        <f t="shared" si="274"/>
        <v>1.0814528155766048E-2</v>
      </c>
      <c r="D1120" s="12">
        <f t="shared" si="275"/>
        <v>1.619463192052583E-2</v>
      </c>
      <c r="E1120" s="13">
        <f t="shared" si="293"/>
        <v>149.74885346145444</v>
      </c>
      <c r="F1120" s="13">
        <f t="shared" si="293"/>
        <v>198.01438848920861</v>
      </c>
      <c r="G1120" s="12">
        <f t="shared" si="276"/>
        <v>1.3668331717985038E-2</v>
      </c>
      <c r="H1120" s="12">
        <f t="shared" si="277"/>
        <v>1.8336401321783796E-2</v>
      </c>
      <c r="I1120" s="13">
        <f t="shared" si="294"/>
        <v>134.15244596131967</v>
      </c>
      <c r="J1120" s="13">
        <f t="shared" si="294"/>
        <v>184.69688051795174</v>
      </c>
      <c r="K1120" s="12">
        <f t="shared" si="278"/>
        <v>2.8594140088914491E-2</v>
      </c>
      <c r="L1120" s="12">
        <f t="shared" si="279"/>
        <v>3.9463736798931649E-2</v>
      </c>
      <c r="M1120" s="13">
        <f t="shared" si="295"/>
        <v>138.01337153772684</v>
      </c>
      <c r="N1120" s="13">
        <f t="shared" si="295"/>
        <v>177.74052102140831</v>
      </c>
      <c r="O1120" s="12">
        <f t="shared" si="280"/>
        <v>1.6798904194557155E-2</v>
      </c>
      <c r="P1120" s="12">
        <f t="shared" si="281"/>
        <v>2.3495764650495483E-2</v>
      </c>
      <c r="Q1120" s="13">
        <f t="shared" si="296"/>
        <v>139.86486486486487</v>
      </c>
      <c r="R1120" s="13">
        <f t="shared" si="296"/>
        <v>194.78205536111994</v>
      </c>
      <c r="S1120" s="12">
        <f t="shared" si="282"/>
        <v>4.6316426262358922E-3</v>
      </c>
      <c r="T1120" s="12">
        <f t="shared" si="283"/>
        <v>7.9508803267433203E-3</v>
      </c>
      <c r="U1120" s="13">
        <f t="shared" si="297"/>
        <v>171.66437414030261</v>
      </c>
      <c r="V1120" s="13">
        <f t="shared" si="297"/>
        <v>226.86244204018547</v>
      </c>
      <c r="W1120" s="12">
        <f t="shared" si="284"/>
        <v>1.7954325478434684E-2</v>
      </c>
      <c r="X1120" s="12">
        <f t="shared" si="285"/>
        <v>2.6636951804309597E-2</v>
      </c>
      <c r="Y1120" s="13">
        <f t="shared" si="272"/>
        <v>148.35952392811302</v>
      </c>
      <c r="Z1120" s="13"/>
      <c r="AA1120" s="12">
        <f t="shared" si="286"/>
        <v>8.853759085986828E-3</v>
      </c>
      <c r="AB1120" s="12">
        <f t="shared" si="287"/>
        <v>1.3145114995413753E-2</v>
      </c>
      <c r="AC1120" s="13">
        <f t="shared" si="273"/>
        <v>148.46930967682431</v>
      </c>
      <c r="AD1120" s="13"/>
    </row>
    <row r="1121" spans="1:30" x14ac:dyDescent="0.2">
      <c r="A1121" s="2" t="s">
        <v>1218</v>
      </c>
      <c r="B1121" s="2" t="s">
        <v>1219</v>
      </c>
      <c r="C1121" s="12">
        <f t="shared" si="274"/>
        <v>2.1291342160464879E-2</v>
      </c>
      <c r="D1121" s="12">
        <f t="shared" si="275"/>
        <v>3.6988999101659335E-2</v>
      </c>
      <c r="E1121" s="13">
        <f t="shared" si="293"/>
        <v>173.72788818519328</v>
      </c>
      <c r="F1121" s="13">
        <f t="shared" si="293"/>
        <v>190.3884892086331</v>
      </c>
      <c r="G1121" s="12">
        <f t="shared" si="276"/>
        <v>2.857923904669599E-2</v>
      </c>
      <c r="H1121" s="12">
        <f t="shared" si="277"/>
        <v>4.0420602938398692E-2</v>
      </c>
      <c r="I1121" s="13">
        <f t="shared" si="294"/>
        <v>141.4334470989761</v>
      </c>
      <c r="J1121" s="13">
        <f t="shared" si="294"/>
        <v>200.50029429075926</v>
      </c>
      <c r="K1121" s="12">
        <f t="shared" si="278"/>
        <v>1.4192201560023576E-2</v>
      </c>
      <c r="L1121" s="12">
        <f t="shared" si="279"/>
        <v>2.1362855452337303E-2</v>
      </c>
      <c r="M1121" s="13">
        <f t="shared" si="295"/>
        <v>150.52531041069724</v>
      </c>
      <c r="N1121" s="13">
        <f t="shared" si="295"/>
        <v>169.84782047975239</v>
      </c>
      <c r="O1121" s="12">
        <f t="shared" si="280"/>
        <v>1.9383350993719795E-2</v>
      </c>
      <c r="P1121" s="12">
        <f t="shared" si="281"/>
        <v>3.6638462435764275E-2</v>
      </c>
      <c r="Q1121" s="13">
        <f t="shared" si="296"/>
        <v>189.02027027027026</v>
      </c>
      <c r="R1121" s="13">
        <f t="shared" si="296"/>
        <v>215.46293350302255</v>
      </c>
      <c r="S1121" s="12">
        <f t="shared" si="282"/>
        <v>1.5785394256763143E-2</v>
      </c>
      <c r="T1121" s="12">
        <f t="shared" si="283"/>
        <v>2.0761303725596092E-2</v>
      </c>
      <c r="U1121" s="13">
        <f t="shared" si="297"/>
        <v>131.52223750573131</v>
      </c>
      <c r="V1121" s="13">
        <f t="shared" si="297"/>
        <v>134.00309119010819</v>
      </c>
      <c r="W1121" s="12">
        <f t="shared" si="284"/>
        <v>1.6173142395256638E-2</v>
      </c>
      <c r="X1121" s="12">
        <f t="shared" si="285"/>
        <v>2.3019940281768181E-2</v>
      </c>
      <c r="Y1121" s="13">
        <f t="shared" si="272"/>
        <v>142.33436965545806</v>
      </c>
      <c r="Z1121" s="13"/>
      <c r="AA1121" s="12">
        <f t="shared" si="286"/>
        <v>2.2696929369601593E-2</v>
      </c>
      <c r="AB1121" s="12">
        <f t="shared" si="287"/>
        <v>4.1068445218350076E-2</v>
      </c>
      <c r="AC1121" s="13">
        <f t="shared" si="273"/>
        <v>180.94273700897088</v>
      </c>
      <c r="AD1121" s="13"/>
    </row>
    <row r="1122" spans="1:30" x14ac:dyDescent="0.2">
      <c r="A1122" s="2" t="s">
        <v>1220</v>
      </c>
      <c r="B1122" s="2" t="s">
        <v>1221</v>
      </c>
      <c r="C1122" s="12">
        <f t="shared" si="274"/>
        <v>7.1825659674704528E-2</v>
      </c>
      <c r="D1122" s="12">
        <f t="shared" si="275"/>
        <v>0.25605635914607483</v>
      </c>
      <c r="E1122" s="13">
        <f t="shared" si="293"/>
        <v>356.49705175802575</v>
      </c>
      <c r="F1122" s="13">
        <f t="shared" si="293"/>
        <v>417.9568345323741</v>
      </c>
      <c r="G1122" s="12">
        <f t="shared" si="276"/>
        <v>0.10106281633904091</v>
      </c>
      <c r="H1122" s="12">
        <f t="shared" si="277"/>
        <v>0.39507627929944522</v>
      </c>
      <c r="I1122" s="13">
        <f t="shared" si="294"/>
        <v>390.92150170648466</v>
      </c>
      <c r="J1122" s="13">
        <f t="shared" si="294"/>
        <v>425.54443790464978</v>
      </c>
      <c r="K1122" s="12">
        <f t="shared" si="278"/>
        <v>7.872127564820959E-2</v>
      </c>
      <c r="L1122" s="12">
        <f t="shared" si="279"/>
        <v>0.21145722601052969</v>
      </c>
      <c r="M1122" s="13">
        <f t="shared" si="295"/>
        <v>268.61509073543459</v>
      </c>
      <c r="N1122" s="13">
        <f t="shared" si="295"/>
        <v>329.37838534949702</v>
      </c>
      <c r="O1122" s="12">
        <f t="shared" si="280"/>
        <v>9.5624531569017651E-2</v>
      </c>
      <c r="P1122" s="12">
        <f t="shared" si="281"/>
        <v>0.38005213198400595</v>
      </c>
      <c r="Q1122" s="13">
        <f t="shared" si="296"/>
        <v>397.44208494208493</v>
      </c>
      <c r="R1122" s="13">
        <f t="shared" si="296"/>
        <v>510.62678969137767</v>
      </c>
      <c r="S1122" s="12">
        <f t="shared" si="282"/>
        <v>5.6241374747150123E-2</v>
      </c>
      <c r="T1122" s="12">
        <f t="shared" si="283"/>
        <v>0.24858636064306611</v>
      </c>
      <c r="U1122" s="13">
        <f t="shared" si="297"/>
        <v>441.99908298945434</v>
      </c>
      <c r="V1122" s="13" t="str">
        <f t="shared" si="297"/>
        <v xml:space="preserve"> </v>
      </c>
      <c r="W1122" s="12">
        <f t="shared" si="284"/>
        <v>7.2636646132000632E-2</v>
      </c>
      <c r="X1122" s="12">
        <f t="shared" si="285"/>
        <v>0.24262240074541891</v>
      </c>
      <c r="Y1122" s="13">
        <f t="shared" si="272"/>
        <v>334.02203111705865</v>
      </c>
      <c r="Z1122" s="13"/>
      <c r="AA1122" s="12">
        <f t="shared" si="286"/>
        <v>7.1602942265566405E-2</v>
      </c>
      <c r="AB1122" s="12">
        <f t="shared" si="287"/>
        <v>0.2599795375173552</v>
      </c>
      <c r="AC1122" s="13">
        <f t="shared" si="273"/>
        <v>363.08499244782917</v>
      </c>
      <c r="AD1122" s="13"/>
    </row>
    <row r="1123" spans="1:30" x14ac:dyDescent="0.2">
      <c r="A1123" s="2" t="s">
        <v>1222</v>
      </c>
      <c r="B1123" s="2" t="s">
        <v>1223</v>
      </c>
      <c r="C1123" s="12">
        <f t="shared" si="274"/>
        <v>3.8299854859668255E-3</v>
      </c>
      <c r="D1123" s="12">
        <f t="shared" si="275"/>
        <v>1.8103561008575231E-2</v>
      </c>
      <c r="E1123" s="13">
        <f t="shared" si="293"/>
        <v>472.67962437213367</v>
      </c>
      <c r="F1123" s="13" t="str">
        <f t="shared" si="293"/>
        <v xml:space="preserve"> </v>
      </c>
      <c r="G1123" s="12">
        <f t="shared" si="276"/>
        <v>1.6567674809678835E-3</v>
      </c>
      <c r="H1123" s="12" t="str">
        <f t="shared" si="277"/>
        <v xml:space="preserve"> </v>
      </c>
      <c r="I1123" s="13" t="str">
        <f t="shared" si="294"/>
        <v xml:space="preserve"> </v>
      </c>
      <c r="J1123" s="13" t="str">
        <f t="shared" si="294"/>
        <v xml:space="preserve"> </v>
      </c>
      <c r="K1123" s="12">
        <f t="shared" si="278"/>
        <v>3.4257038248332763E-3</v>
      </c>
      <c r="L1123" s="12">
        <f t="shared" si="279"/>
        <v>1.1773689248596045E-2</v>
      </c>
      <c r="M1123" s="13">
        <f t="shared" si="295"/>
        <v>343.6867239732569</v>
      </c>
      <c r="N1123" s="13">
        <f t="shared" si="295"/>
        <v>468.97085375290175</v>
      </c>
      <c r="O1123" s="12" t="str">
        <f t="shared" si="280"/>
        <v xml:space="preserve"> </v>
      </c>
      <c r="P1123" s="12" t="str">
        <f t="shared" si="281"/>
        <v xml:space="preserve"> </v>
      </c>
      <c r="Q1123" s="13" t="str">
        <f t="shared" si="296"/>
        <v xml:space="preserve"> </v>
      </c>
      <c r="R1123" s="13" t="str">
        <f t="shared" si="296"/>
        <v xml:space="preserve"> </v>
      </c>
      <c r="S1123" s="12">
        <f t="shared" si="282"/>
        <v>3.4028394804998391E-3</v>
      </c>
      <c r="T1123" s="12">
        <f t="shared" si="283"/>
        <v>1.6379968035776047E-2</v>
      </c>
      <c r="U1123" s="13">
        <f t="shared" si="297"/>
        <v>481.36176066024757</v>
      </c>
      <c r="V1123" s="13" t="str">
        <f t="shared" si="297"/>
        <v xml:space="preserve"> </v>
      </c>
      <c r="W1123" s="12" t="str">
        <f t="shared" si="284"/>
        <v xml:space="preserve"> </v>
      </c>
      <c r="X1123" s="12" t="str">
        <f t="shared" si="285"/>
        <v xml:space="preserve"> </v>
      </c>
      <c r="Y1123" s="13" t="str">
        <f t="shared" si="272"/>
        <v xml:space="preserve"> </v>
      </c>
      <c r="Z1123" s="13"/>
      <c r="AA1123" s="12" t="str">
        <f t="shared" si="286"/>
        <v xml:space="preserve"> </v>
      </c>
      <c r="AB1123" s="12" t="str">
        <f t="shared" si="287"/>
        <v xml:space="preserve"> </v>
      </c>
      <c r="AC1123" s="13" t="str">
        <f t="shared" si="273"/>
        <v xml:space="preserve"> </v>
      </c>
      <c r="AD1123" s="13"/>
    </row>
    <row r="1124" spans="1:30" x14ac:dyDescent="0.2">
      <c r="A1124" s="2" t="s">
        <v>1225</v>
      </c>
      <c r="B1124" s="2" t="s">
        <v>1226</v>
      </c>
      <c r="C1124" s="12">
        <f t="shared" si="274"/>
        <v>4.2444528531856802E-3</v>
      </c>
      <c r="D1124" s="12">
        <f t="shared" si="275"/>
        <v>1.7270724079614674E-2</v>
      </c>
      <c r="E1124" s="13">
        <f t="shared" si="293"/>
        <v>406.90107010264251</v>
      </c>
      <c r="F1124" s="13" t="str">
        <f t="shared" si="293"/>
        <v xml:space="preserve"> </v>
      </c>
      <c r="G1124" s="12">
        <f t="shared" si="276"/>
        <v>5.3844943131456215E-3</v>
      </c>
      <c r="H1124" s="12" t="str">
        <f t="shared" si="277"/>
        <v xml:space="preserve"> </v>
      </c>
      <c r="I1124" s="13" t="str">
        <f t="shared" si="294"/>
        <v xml:space="preserve"> </v>
      </c>
      <c r="J1124" s="13" t="str">
        <f t="shared" si="294"/>
        <v xml:space="preserve"> </v>
      </c>
      <c r="K1124" s="12">
        <f t="shared" si="278"/>
        <v>4.3345640232584316E-3</v>
      </c>
      <c r="L1124" s="12">
        <f t="shared" si="279"/>
        <v>1.3741437350524724E-2</v>
      </c>
      <c r="M1124" s="13">
        <f t="shared" si="295"/>
        <v>317.02005730659027</v>
      </c>
      <c r="N1124" s="13">
        <f t="shared" si="295"/>
        <v>320.24761413464023</v>
      </c>
      <c r="O1124" s="12" t="str">
        <f t="shared" si="280"/>
        <v xml:space="preserve"> </v>
      </c>
      <c r="P1124" s="12" t="str">
        <f t="shared" si="281"/>
        <v xml:space="preserve"> </v>
      </c>
      <c r="Q1124" s="13" t="str">
        <f t="shared" si="296"/>
        <v xml:space="preserve"> </v>
      </c>
      <c r="R1124" s="13" t="str">
        <f t="shared" si="296"/>
        <v xml:space="preserve"> </v>
      </c>
      <c r="S1124" s="12">
        <f t="shared" si="282"/>
        <v>3.7809327561109324E-3</v>
      </c>
      <c r="T1124" s="12">
        <f t="shared" si="283"/>
        <v>2.0760458606513744E-2</v>
      </c>
      <c r="U1124" s="13">
        <f t="shared" si="297"/>
        <v>549.08298945437878</v>
      </c>
      <c r="V1124" s="13" t="str">
        <f t="shared" si="297"/>
        <v xml:space="preserve"> </v>
      </c>
      <c r="W1124" s="12" t="str">
        <f t="shared" si="284"/>
        <v xml:space="preserve"> </v>
      </c>
      <c r="X1124" s="12" t="str">
        <f t="shared" si="285"/>
        <v xml:space="preserve"> </v>
      </c>
      <c r="Y1124" s="13" t="str">
        <f t="shared" si="272"/>
        <v xml:space="preserve"> </v>
      </c>
      <c r="Z1124" s="13"/>
      <c r="AA1124" s="12" t="str">
        <f t="shared" si="286"/>
        <v xml:space="preserve"> </v>
      </c>
      <c r="AB1124" s="12" t="str">
        <f t="shared" si="287"/>
        <v xml:space="preserve"> </v>
      </c>
      <c r="AC1124" s="13" t="str">
        <f t="shared" si="273"/>
        <v xml:space="preserve"> </v>
      </c>
      <c r="AD1124" s="13"/>
    </row>
    <row r="1125" spans="1:30" x14ac:dyDescent="0.2">
      <c r="A1125" s="2" t="s">
        <v>595</v>
      </c>
      <c r="B1125" s="2" t="s">
        <v>596</v>
      </c>
      <c r="C1125" s="12">
        <f t="shared" si="274"/>
        <v>2.3793497007008335E-4</v>
      </c>
      <c r="D1125" s="12">
        <f t="shared" si="275"/>
        <v>8.7358871299808734E-4</v>
      </c>
      <c r="E1125" s="13">
        <f t="shared" si="293"/>
        <v>367.15440052413186</v>
      </c>
      <c r="F1125" s="13">
        <f t="shared" si="293"/>
        <v>486.70503597122308</v>
      </c>
      <c r="G1125" s="12" t="str">
        <f t="shared" si="276"/>
        <v xml:space="preserve"> </v>
      </c>
      <c r="H1125" s="12" t="str">
        <f t="shared" si="277"/>
        <v xml:space="preserve"> </v>
      </c>
      <c r="I1125" s="13" t="str">
        <f t="shared" si="294"/>
        <v xml:space="preserve"> </v>
      </c>
      <c r="J1125" s="13" t="str">
        <f t="shared" si="294"/>
        <v xml:space="preserve"> </v>
      </c>
      <c r="K1125" s="12" t="str">
        <f t="shared" si="278"/>
        <v xml:space="preserve"> </v>
      </c>
      <c r="L1125" s="12" t="str">
        <f t="shared" si="279"/>
        <v xml:space="preserve"> </v>
      </c>
      <c r="M1125" s="13" t="str">
        <f t="shared" si="295"/>
        <v xml:space="preserve"> </v>
      </c>
      <c r="N1125" s="13" t="str">
        <f t="shared" si="295"/>
        <v xml:space="preserve"> </v>
      </c>
      <c r="O1125" s="12" t="str">
        <f t="shared" si="280"/>
        <v xml:space="preserve"> </v>
      </c>
      <c r="P1125" s="12" t="str">
        <f t="shared" si="281"/>
        <v xml:space="preserve"> </v>
      </c>
      <c r="Q1125" s="13" t="str">
        <f t="shared" si="296"/>
        <v xml:space="preserve"> </v>
      </c>
      <c r="R1125" s="13" t="str">
        <f t="shared" si="296"/>
        <v xml:space="preserve"> </v>
      </c>
      <c r="S1125" s="12" t="str">
        <f t="shared" si="282"/>
        <v xml:space="preserve"> </v>
      </c>
      <c r="T1125" s="12" t="str">
        <f t="shared" si="283"/>
        <v xml:space="preserve"> </v>
      </c>
      <c r="U1125" s="13" t="str">
        <f t="shared" si="297"/>
        <v xml:space="preserve"> </v>
      </c>
      <c r="V1125" s="13" t="str">
        <f t="shared" si="297"/>
        <v xml:space="preserve"> </v>
      </c>
      <c r="W1125" s="12" t="str">
        <f t="shared" si="284"/>
        <v xml:space="preserve"> </v>
      </c>
      <c r="X1125" s="12" t="str">
        <f t="shared" si="285"/>
        <v xml:space="preserve"> </v>
      </c>
      <c r="Y1125" s="13" t="str">
        <f t="shared" si="272"/>
        <v xml:space="preserve"> </v>
      </c>
      <c r="Z1125" s="13"/>
      <c r="AA1125" s="12" t="str">
        <f t="shared" si="286"/>
        <v xml:space="preserve"> </v>
      </c>
      <c r="AB1125" s="12" t="str">
        <f t="shared" si="287"/>
        <v xml:space="preserve"> </v>
      </c>
      <c r="AC1125" s="13" t="str">
        <f t="shared" si="273"/>
        <v xml:space="preserve"> </v>
      </c>
      <c r="AD1125" s="13"/>
    </row>
    <row r="1126" spans="1:30" x14ac:dyDescent="0.2">
      <c r="A1126" s="2" t="s">
        <v>1227</v>
      </c>
      <c r="B1126" s="2" t="s">
        <v>1228</v>
      </c>
      <c r="C1126" s="12">
        <f t="shared" si="274"/>
        <v>3.9527906318094497E-3</v>
      </c>
      <c r="D1126" s="12">
        <f t="shared" si="275"/>
        <v>1.4224521518007448E-2</v>
      </c>
      <c r="E1126" s="13">
        <f t="shared" ref="E1126:F1145" si="298">IF(AND(E304&lt;&gt;"*",E304&lt;&gt;"x",E304&lt;&gt;" ",E304&lt;&gt;"#"),E304/E$3*100," ")</f>
        <v>359.86023149159206</v>
      </c>
      <c r="F1126" s="13">
        <f t="shared" si="298"/>
        <v>446.01438848920861</v>
      </c>
      <c r="G1126" s="12">
        <f t="shared" si="276"/>
        <v>5.7986861833875924E-3</v>
      </c>
      <c r="H1126" s="12">
        <f t="shared" si="277"/>
        <v>1.9706297345865095E-2</v>
      </c>
      <c r="I1126" s="13">
        <f t="shared" ref="I1126:J1145" si="299">IF(AND(I304&lt;&gt;"*",I304&lt;&gt;"x",I304&lt;&gt;" ",I304&lt;&gt;"#"),I304/I$3*100," ")</f>
        <v>339.84072810011378</v>
      </c>
      <c r="J1126" s="13">
        <f t="shared" si="299"/>
        <v>427.04532077692761</v>
      </c>
      <c r="K1126" s="12">
        <f t="shared" si="278"/>
        <v>5.1735118987278061E-3</v>
      </c>
      <c r="L1126" s="12">
        <f t="shared" si="279"/>
        <v>1.4716096596744175E-2</v>
      </c>
      <c r="M1126" s="13">
        <f t="shared" ref="M1126:N1145" si="300">IF(AND(M304&lt;&gt;"*",M304&lt;&gt;"x",M304&lt;&gt;" ",M304&lt;&gt;"#"),M304/M$3*100," ")</f>
        <v>284.45081184336203</v>
      </c>
      <c r="N1126" s="13">
        <f t="shared" si="300"/>
        <v>316.89450606138769</v>
      </c>
      <c r="O1126" s="12">
        <f t="shared" si="280"/>
        <v>5.168893598325279E-3</v>
      </c>
      <c r="P1126" s="12">
        <f t="shared" si="281"/>
        <v>1.8000073242623576E-2</v>
      </c>
      <c r="Q1126" s="13">
        <f t="shared" ref="Q1126:R1145" si="301">IF(AND(Q304&lt;&gt;"*",Q304&lt;&gt;"x",Q304&lt;&gt;" ",Q304&lt;&gt;"#"),Q304/Q$3*100," ")</f>
        <v>348.23841698841699</v>
      </c>
      <c r="R1126" s="13">
        <f t="shared" si="301"/>
        <v>452.68851415844733</v>
      </c>
      <c r="S1126" s="12">
        <f t="shared" si="282"/>
        <v>2.3630829725693331E-3</v>
      </c>
      <c r="T1126" s="12">
        <f t="shared" si="283"/>
        <v>7.9836666131944661E-3</v>
      </c>
      <c r="U1126" s="13">
        <f t="shared" ref="U1126:V1145" si="302">IF(AND(U304&lt;&gt;"*",U304&lt;&gt;"x",U304&lt;&gt;" ",U304&lt;&gt;"#"),U304/U$3*100," ")</f>
        <v>337.8496102705181</v>
      </c>
      <c r="V1126" s="13">
        <f t="shared" si="302"/>
        <v>495.85780525502321</v>
      </c>
      <c r="W1126" s="12">
        <f t="shared" si="284"/>
        <v>4.167968414636623E-3</v>
      </c>
      <c r="X1126" s="12">
        <f t="shared" si="285"/>
        <v>1.288286753218274E-2</v>
      </c>
      <c r="Y1126" s="13">
        <f t="shared" si="272"/>
        <v>309.09225432088385</v>
      </c>
      <c r="Z1126" s="13"/>
      <c r="AA1126" s="12">
        <f t="shared" si="286"/>
        <v>3.8936973659919969E-3</v>
      </c>
      <c r="AB1126" s="12">
        <f t="shared" si="287"/>
        <v>1.4616330673726781E-2</v>
      </c>
      <c r="AC1126" s="13">
        <f t="shared" si="273"/>
        <v>375.38435322137519</v>
      </c>
      <c r="AD1126" s="13"/>
    </row>
    <row r="1127" spans="1:30" x14ac:dyDescent="0.2">
      <c r="A1127" s="2" t="s">
        <v>1229</v>
      </c>
      <c r="B1127" s="2" t="s">
        <v>1230</v>
      </c>
      <c r="C1127" s="12">
        <f t="shared" si="274"/>
        <v>4.4701073086715018E-2</v>
      </c>
      <c r="D1127" s="12">
        <f t="shared" si="275"/>
        <v>5.4834227457540567E-2</v>
      </c>
      <c r="E1127" s="13">
        <f t="shared" si="298"/>
        <v>122.66870495741429</v>
      </c>
      <c r="F1127" s="13">
        <f t="shared" si="298"/>
        <v>158.96402877697841</v>
      </c>
      <c r="G1127" s="12">
        <f t="shared" si="276"/>
        <v>4.0590803283713145E-2</v>
      </c>
      <c r="H1127" s="12">
        <f t="shared" si="277"/>
        <v>4.5901317934028289E-2</v>
      </c>
      <c r="I1127" s="13">
        <f t="shared" si="299"/>
        <v>113.0830489192264</v>
      </c>
      <c r="J1127" s="13">
        <f t="shared" si="299"/>
        <v>150.91230135373749</v>
      </c>
      <c r="K1127" s="12">
        <f t="shared" si="278"/>
        <v>4.4044763462142131E-2</v>
      </c>
      <c r="L1127" s="12">
        <f t="shared" si="279"/>
        <v>5.7800864371521758E-2</v>
      </c>
      <c r="M1127" s="13">
        <f t="shared" si="300"/>
        <v>131.23209169054442</v>
      </c>
      <c r="N1127" s="13">
        <f t="shared" si="300"/>
        <v>177.66314160433325</v>
      </c>
      <c r="O1127" s="12">
        <f t="shared" si="280"/>
        <v>3.8766701987439589E-2</v>
      </c>
      <c r="P1127" s="12">
        <f t="shared" si="281"/>
        <v>4.8196440308708684E-2</v>
      </c>
      <c r="Q1127" s="13">
        <f t="shared" si="301"/>
        <v>124.32432432432432</v>
      </c>
      <c r="R1127" s="13">
        <f t="shared" si="301"/>
        <v>158.98822780782692</v>
      </c>
      <c r="S1127" s="12">
        <f t="shared" si="282"/>
        <v>3.2610545021456792E-2</v>
      </c>
      <c r="T1127" s="12">
        <f t="shared" si="283"/>
        <v>3.9750176038304857E-2</v>
      </c>
      <c r="U1127" s="13">
        <f t="shared" si="302"/>
        <v>121.89362677670795</v>
      </c>
      <c r="V1127" s="13">
        <f t="shared" si="302"/>
        <v>164.76043276661514</v>
      </c>
      <c r="W1127" s="12">
        <f t="shared" si="284"/>
        <v>3.9292898814907648E-2</v>
      </c>
      <c r="X1127" s="12">
        <f t="shared" si="285"/>
        <v>5.0458658585812353E-2</v>
      </c>
      <c r="Y1127" s="13">
        <f t="shared" si="272"/>
        <v>128.41673713996497</v>
      </c>
      <c r="Z1127" s="13"/>
      <c r="AA1127" s="12">
        <f t="shared" si="286"/>
        <v>4.6186294635297033E-2</v>
      </c>
      <c r="AB1127" s="12">
        <f t="shared" si="287"/>
        <v>5.6112044214720179E-2</v>
      </c>
      <c r="AC1127" s="13">
        <f t="shared" si="273"/>
        <v>121.49068172236008</v>
      </c>
      <c r="AD1127" s="13"/>
    </row>
    <row r="1128" spans="1:30" x14ac:dyDescent="0.2">
      <c r="A1128" s="2" t="s">
        <v>1231</v>
      </c>
      <c r="B1128" s="2" t="s">
        <v>1232</v>
      </c>
      <c r="C1128" s="12">
        <f t="shared" si="274"/>
        <v>2.2396588473048491E-2</v>
      </c>
      <c r="D1128" s="12">
        <f t="shared" si="275"/>
        <v>5.3709748421608548E-2</v>
      </c>
      <c r="E1128" s="13">
        <f t="shared" si="298"/>
        <v>239.81218606682683</v>
      </c>
      <c r="F1128" s="13">
        <f t="shared" si="298"/>
        <v>281.49640287769785</v>
      </c>
      <c r="G1128" s="12">
        <f t="shared" si="276"/>
        <v>1.6153482939436865E-2</v>
      </c>
      <c r="H1128" s="12">
        <f t="shared" si="277"/>
        <v>3.775761780132763E-2</v>
      </c>
      <c r="I1128" s="13">
        <f t="shared" si="299"/>
        <v>233.74288964732651</v>
      </c>
      <c r="J1128" s="13">
        <f t="shared" si="299"/>
        <v>269.24661565626838</v>
      </c>
      <c r="K1128" s="12">
        <f t="shared" si="278"/>
        <v>2.4818874649302311E-2</v>
      </c>
      <c r="L1128" s="12">
        <f t="shared" si="279"/>
        <v>4.8514144085255118E-2</v>
      </c>
      <c r="M1128" s="13">
        <f t="shared" si="300"/>
        <v>195.47277936962752</v>
      </c>
      <c r="N1128" s="13">
        <f t="shared" si="300"/>
        <v>238.81867423265413</v>
      </c>
      <c r="O1128" s="12">
        <f t="shared" si="280"/>
        <v>1.5506680794975835E-2</v>
      </c>
      <c r="P1128" s="12">
        <f t="shared" si="281"/>
        <v>3.4781514958808012E-2</v>
      </c>
      <c r="Q1128" s="13">
        <f t="shared" si="301"/>
        <v>224.30019305019306</v>
      </c>
      <c r="R1128" s="13">
        <f t="shared" si="301"/>
        <v>278.42825326121539</v>
      </c>
      <c r="S1128" s="12">
        <f t="shared" si="282"/>
        <v>1.9944420288485171E-2</v>
      </c>
      <c r="T1128" s="12">
        <f t="shared" si="283"/>
        <v>4.3807311046303629E-2</v>
      </c>
      <c r="U1128" s="13">
        <f t="shared" si="302"/>
        <v>219.64695093993583</v>
      </c>
      <c r="V1128" s="13">
        <f t="shared" si="302"/>
        <v>248.12982998454407</v>
      </c>
      <c r="W1128" s="12">
        <f t="shared" si="284"/>
        <v>2.1979799246417062E-2</v>
      </c>
      <c r="X1128" s="12">
        <f t="shared" si="285"/>
        <v>4.573031714900707E-2</v>
      </c>
      <c r="Y1128" s="13">
        <f t="shared" si="272"/>
        <v>208.05611842183498</v>
      </c>
      <c r="Z1128" s="13"/>
      <c r="AA1128" s="12">
        <f t="shared" si="286"/>
        <v>2.2511049344591923E-2</v>
      </c>
      <c r="AB1128" s="12">
        <f t="shared" si="287"/>
        <v>5.6040017077365278E-2</v>
      </c>
      <c r="AC1128" s="13">
        <f t="shared" si="273"/>
        <v>248.9444904123423</v>
      </c>
      <c r="AD1128" s="13"/>
    </row>
    <row r="1129" spans="1:30" x14ac:dyDescent="0.2">
      <c r="A1129" s="2" t="s">
        <v>1233</v>
      </c>
      <c r="B1129" s="2" t="s">
        <v>1234</v>
      </c>
      <c r="C1129" s="12">
        <f t="shared" si="274"/>
        <v>0.21610635539655701</v>
      </c>
      <c r="D1129" s="12">
        <f t="shared" si="275"/>
        <v>0.54250765566355597</v>
      </c>
      <c r="E1129" s="13">
        <f t="shared" si="298"/>
        <v>251.03734439834025</v>
      </c>
      <c r="F1129" s="13">
        <f t="shared" si="298"/>
        <v>335.74100719424462</v>
      </c>
      <c r="G1129" s="12">
        <f t="shared" si="276"/>
        <v>0.2178649237472767</v>
      </c>
      <c r="H1129" s="12">
        <f t="shared" si="277"/>
        <v>0.59941357405052775</v>
      </c>
      <c r="I1129" s="13">
        <f t="shared" si="299"/>
        <v>275.13083048919225</v>
      </c>
      <c r="J1129" s="13">
        <f t="shared" si="299"/>
        <v>369.09947027663333</v>
      </c>
      <c r="K1129" s="12">
        <f t="shared" si="278"/>
        <v>0.17331264860738149</v>
      </c>
      <c r="L1129" s="12">
        <f t="shared" si="279"/>
        <v>0.41648006102786228</v>
      </c>
      <c r="M1129" s="13">
        <f t="shared" si="300"/>
        <v>240.30563514804203</v>
      </c>
      <c r="N1129" s="13">
        <f t="shared" si="300"/>
        <v>340.46943513025536</v>
      </c>
      <c r="O1129" s="12">
        <f t="shared" si="280"/>
        <v>0.20158685033468587</v>
      </c>
      <c r="P1129" s="12">
        <f t="shared" si="281"/>
        <v>0.57581649310127336</v>
      </c>
      <c r="Q1129" s="13">
        <f t="shared" si="301"/>
        <v>285.64189189189187</v>
      </c>
      <c r="R1129" s="13">
        <f t="shared" si="301"/>
        <v>376.77378300986322</v>
      </c>
      <c r="S1129" s="12">
        <f t="shared" si="282"/>
        <v>0.19273304724275478</v>
      </c>
      <c r="T1129" s="12">
        <f t="shared" si="283"/>
        <v>0.51156882645039314</v>
      </c>
      <c r="U1129" s="13">
        <f t="shared" si="302"/>
        <v>265.42870243007798</v>
      </c>
      <c r="V1129" s="13">
        <f t="shared" si="302"/>
        <v>362.16383307573415</v>
      </c>
      <c r="W1129" s="12">
        <f t="shared" si="284"/>
        <v>0.18524304065051655</v>
      </c>
      <c r="X1129" s="12">
        <f t="shared" si="285"/>
        <v>0.46720638269934567</v>
      </c>
      <c r="Y1129" s="13">
        <f t="shared" si="272"/>
        <v>252.21265050425683</v>
      </c>
      <c r="Z1129" s="13"/>
      <c r="AA1129" s="12">
        <f t="shared" si="286"/>
        <v>0.22458220284852334</v>
      </c>
      <c r="AB1129" s="12">
        <f t="shared" si="287"/>
        <v>0.56449821991963156</v>
      </c>
      <c r="AC1129" s="13">
        <f t="shared" si="273"/>
        <v>251.35483255562133</v>
      </c>
      <c r="AD1129" s="13"/>
    </row>
    <row r="1130" spans="1:30" x14ac:dyDescent="0.2">
      <c r="A1130" s="2" t="s">
        <v>1235</v>
      </c>
      <c r="B1130" s="2" t="s">
        <v>1236</v>
      </c>
      <c r="C1130" s="12">
        <f t="shared" si="274"/>
        <v>2.297223759418579E-2</v>
      </c>
      <c r="D1130" s="12">
        <f t="shared" si="275"/>
        <v>0.1168077326720742</v>
      </c>
      <c r="E1130" s="13">
        <f t="shared" si="298"/>
        <v>508.47346582223196</v>
      </c>
      <c r="F1130" s="13" t="str">
        <f t="shared" si="298"/>
        <v xml:space="preserve"> </v>
      </c>
      <c r="G1130" s="12">
        <f t="shared" si="276"/>
        <v>2.857923904669599E-2</v>
      </c>
      <c r="H1130" s="12" t="str">
        <f t="shared" si="277"/>
        <v xml:space="preserve"> </v>
      </c>
      <c r="I1130" s="13" t="str">
        <f t="shared" si="299"/>
        <v xml:space="preserve"> </v>
      </c>
      <c r="J1130" s="13" t="str">
        <f t="shared" si="299"/>
        <v xml:space="preserve"> </v>
      </c>
      <c r="K1130" s="12">
        <f t="shared" si="278"/>
        <v>2.5657822524771685E-2</v>
      </c>
      <c r="L1130" s="12">
        <f t="shared" si="279"/>
        <v>0.10628268986622234</v>
      </c>
      <c r="M1130" s="13">
        <f t="shared" si="300"/>
        <v>414.23113658070679</v>
      </c>
      <c r="N1130" s="13" t="str">
        <f t="shared" si="300"/>
        <v xml:space="preserve"> </v>
      </c>
      <c r="O1130" s="12">
        <f t="shared" si="280"/>
        <v>2.7136691391207713E-2</v>
      </c>
      <c r="P1130" s="12">
        <f t="shared" si="281"/>
        <v>0.15796121374003677</v>
      </c>
      <c r="Q1130" s="13">
        <f t="shared" si="301"/>
        <v>582.09459459459458</v>
      </c>
      <c r="R1130" s="13" t="str">
        <f t="shared" si="301"/>
        <v xml:space="preserve"> </v>
      </c>
      <c r="S1130" s="12">
        <f t="shared" si="282"/>
        <v>2.485963287142938E-2</v>
      </c>
      <c r="T1130" s="12">
        <f t="shared" si="283"/>
        <v>0.13163865200923336</v>
      </c>
      <c r="U1130" s="13">
        <f t="shared" si="302"/>
        <v>529.52773956900501</v>
      </c>
      <c r="V1130" s="13" t="str">
        <f t="shared" si="302"/>
        <v xml:space="preserve"> </v>
      </c>
      <c r="W1130" s="12">
        <f t="shared" si="284"/>
        <v>2.5649036397763829E-2</v>
      </c>
      <c r="X1130" s="12" t="str">
        <f t="shared" si="285"/>
        <v xml:space="preserve"> </v>
      </c>
      <c r="Y1130" s="13" t="str">
        <f t="shared" si="272"/>
        <v xml:space="preserve"> </v>
      </c>
      <c r="Z1130" s="13"/>
      <c r="AA1130" s="12">
        <f t="shared" si="286"/>
        <v>2.2237120886682938E-2</v>
      </c>
      <c r="AB1130" s="12" t="str">
        <f t="shared" si="287"/>
        <v xml:space="preserve"> </v>
      </c>
      <c r="AC1130" s="13" t="str">
        <f t="shared" si="273"/>
        <v xml:space="preserve"> </v>
      </c>
      <c r="AD1130" s="13"/>
    </row>
    <row r="1131" spans="1:30" x14ac:dyDescent="0.2">
      <c r="A1131" s="2" t="s">
        <v>1237</v>
      </c>
      <c r="B1131" s="2" t="s">
        <v>1238</v>
      </c>
      <c r="C1131" s="12">
        <f t="shared" si="274"/>
        <v>8.446691437487959E-2</v>
      </c>
      <c r="D1131" s="12">
        <f t="shared" si="275"/>
        <v>0.33360649628078126</v>
      </c>
      <c r="E1131" s="13">
        <f t="shared" si="298"/>
        <v>394.95523039965059</v>
      </c>
      <c r="F1131" s="13">
        <f t="shared" si="298"/>
        <v>495.02158273381298</v>
      </c>
      <c r="G1131" s="12">
        <f t="shared" si="276"/>
        <v>7.0412617941135042E-2</v>
      </c>
      <c r="H1131" s="12">
        <f t="shared" si="277"/>
        <v>0.28986928245937577</v>
      </c>
      <c r="I1131" s="13">
        <f t="shared" si="299"/>
        <v>411.67235494880543</v>
      </c>
      <c r="J1131" s="13">
        <f t="shared" si="299"/>
        <v>499.38198940553269</v>
      </c>
      <c r="K1131" s="12">
        <f t="shared" si="278"/>
        <v>9.1794880040940649E-2</v>
      </c>
      <c r="L1131" s="12">
        <f t="shared" si="279"/>
        <v>0.31948475918738084</v>
      </c>
      <c r="M1131" s="13">
        <f t="shared" si="300"/>
        <v>348.04202483285576</v>
      </c>
      <c r="N1131" s="13">
        <f t="shared" si="300"/>
        <v>444.05468145473304</v>
      </c>
      <c r="O1131" s="12">
        <f t="shared" si="280"/>
        <v>0.1990024035355232</v>
      </c>
      <c r="P1131" s="12">
        <f t="shared" si="281"/>
        <v>0.86309609043049207</v>
      </c>
      <c r="Q1131" s="13">
        <f t="shared" si="301"/>
        <v>433.71138996138995</v>
      </c>
      <c r="R1131" s="13">
        <f t="shared" si="301"/>
        <v>520.61724467069678</v>
      </c>
      <c r="S1131" s="12">
        <f t="shared" si="282"/>
        <v>5.5390664877025167E-2</v>
      </c>
      <c r="T1131" s="12">
        <f t="shared" si="283"/>
        <v>0.22751823535113705</v>
      </c>
      <c r="U1131" s="13">
        <f t="shared" si="302"/>
        <v>410.75194864740945</v>
      </c>
      <c r="V1131" s="13">
        <f t="shared" si="302"/>
        <v>526.86244204018544</v>
      </c>
      <c r="W1131" s="12">
        <f t="shared" si="284"/>
        <v>7.9191399878095828E-2</v>
      </c>
      <c r="X1131" s="12">
        <f t="shared" si="285"/>
        <v>0.29860914271725564</v>
      </c>
      <c r="Y1131" s="13">
        <f t="shared" si="272"/>
        <v>377.07269119743182</v>
      </c>
      <c r="Z1131" s="13"/>
      <c r="AA1131" s="12">
        <f t="shared" si="286"/>
        <v>8.5915704191310852E-2</v>
      </c>
      <c r="AB1131" s="12">
        <f t="shared" si="287"/>
        <v>0.34382692844661056</v>
      </c>
      <c r="AC1131" s="13">
        <f t="shared" si="273"/>
        <v>400.19101476605687</v>
      </c>
      <c r="AD1131" s="13"/>
    </row>
    <row r="1132" spans="1:30" x14ac:dyDescent="0.2">
      <c r="A1132" s="2" t="s">
        <v>1239</v>
      </c>
      <c r="B1132" s="2" t="s">
        <v>1240</v>
      </c>
      <c r="C1132" s="12">
        <f t="shared" si="274"/>
        <v>3.4700129022156349E-2</v>
      </c>
      <c r="D1132" s="12">
        <f t="shared" si="275"/>
        <v>0.14513580935408135</v>
      </c>
      <c r="E1132" s="13">
        <f t="shared" si="298"/>
        <v>418.25726141078843</v>
      </c>
      <c r="F1132" s="13" t="str">
        <f t="shared" si="298"/>
        <v xml:space="preserve"> </v>
      </c>
      <c r="G1132" s="12">
        <f t="shared" si="276"/>
        <v>1.6981866679920809E-2</v>
      </c>
      <c r="H1132" s="12">
        <f t="shared" si="277"/>
        <v>8.8831197945706333E-2</v>
      </c>
      <c r="I1132" s="13">
        <f t="shared" si="299"/>
        <v>523.09442548350398</v>
      </c>
      <c r="J1132" s="13" t="str">
        <f t="shared" si="299"/>
        <v xml:space="preserve"> </v>
      </c>
      <c r="K1132" s="12">
        <f t="shared" si="278"/>
        <v>4.2996078617805411E-2</v>
      </c>
      <c r="L1132" s="12">
        <f t="shared" si="279"/>
        <v>0.16520021496056123</v>
      </c>
      <c r="M1132" s="13">
        <f t="shared" si="300"/>
        <v>384.22158548233045</v>
      </c>
      <c r="N1132" s="13" t="str">
        <f t="shared" si="300"/>
        <v xml:space="preserve"> </v>
      </c>
      <c r="O1132" s="12">
        <f t="shared" si="280"/>
        <v>3.7474478587858268E-2</v>
      </c>
      <c r="P1132" s="12">
        <f t="shared" si="281"/>
        <v>0.20542235897726557</v>
      </c>
      <c r="Q1132" s="13">
        <f t="shared" si="301"/>
        <v>548.16602316602325</v>
      </c>
      <c r="R1132" s="13" t="str">
        <f t="shared" si="301"/>
        <v xml:space="preserve"> </v>
      </c>
      <c r="S1132" s="12">
        <f t="shared" si="282"/>
        <v>2.599391269826266E-2</v>
      </c>
      <c r="T1132" s="12">
        <f t="shared" si="283"/>
        <v>0.11640648570560817</v>
      </c>
      <c r="U1132" s="13">
        <f t="shared" si="302"/>
        <v>447.82209995414945</v>
      </c>
      <c r="V1132" s="13">
        <f t="shared" si="302"/>
        <v>569.58268933539409</v>
      </c>
      <c r="W1132" s="12">
        <f t="shared" si="284"/>
        <v>3.4198715197018441E-2</v>
      </c>
      <c r="X1132" s="12">
        <f t="shared" si="285"/>
        <v>0.14344877776279458</v>
      </c>
      <c r="Y1132" s="13">
        <f t="shared" si="272"/>
        <v>419.4566285206555</v>
      </c>
      <c r="Z1132" s="13"/>
      <c r="AA1132" s="12">
        <f t="shared" si="286"/>
        <v>3.4837829950496238E-2</v>
      </c>
      <c r="AB1132" s="12">
        <f t="shared" si="287"/>
        <v>0.14562848066161493</v>
      </c>
      <c r="AC1132" s="13">
        <f t="shared" si="273"/>
        <v>418.01823152747943</v>
      </c>
      <c r="AD1132" s="13"/>
    </row>
    <row r="1133" spans="1:30" x14ac:dyDescent="0.2">
      <c r="A1133" s="2" t="s">
        <v>1241</v>
      </c>
      <c r="B1133" s="2" t="s">
        <v>1242</v>
      </c>
      <c r="C1133" s="12">
        <f t="shared" si="274"/>
        <v>1.602607153246239E-2</v>
      </c>
      <c r="D1133" s="12">
        <f t="shared" si="275"/>
        <v>7.5863971726939233E-2</v>
      </c>
      <c r="E1133" s="13">
        <f t="shared" si="298"/>
        <v>473.37846691417337</v>
      </c>
      <c r="F1133" s="13" t="str">
        <f t="shared" si="298"/>
        <v xml:space="preserve"> </v>
      </c>
      <c r="G1133" s="12">
        <f t="shared" si="276"/>
        <v>1.0354796756049271E-2</v>
      </c>
      <c r="H1133" s="12">
        <f t="shared" si="277"/>
        <v>5.1630265326976961E-2</v>
      </c>
      <c r="I1133" s="13">
        <f t="shared" si="299"/>
        <v>498.61205915813429</v>
      </c>
      <c r="J1133" s="13" t="str">
        <f t="shared" si="299"/>
        <v xml:space="preserve"> </v>
      </c>
      <c r="K1133" s="12">
        <f t="shared" si="278"/>
        <v>1.6778957509387477E-2</v>
      </c>
      <c r="L1133" s="12">
        <f t="shared" si="279"/>
        <v>7.0814572533411071E-2</v>
      </c>
      <c r="M1133" s="13">
        <f t="shared" si="300"/>
        <v>422.04393505253108</v>
      </c>
      <c r="N1133" s="13" t="str">
        <f t="shared" si="300"/>
        <v xml:space="preserve"> </v>
      </c>
      <c r="O1133" s="12">
        <f t="shared" si="280"/>
        <v>7.7533403974879176E-3</v>
      </c>
      <c r="P1133" s="12">
        <f t="shared" si="281"/>
        <v>3.5404551240749003E-2</v>
      </c>
      <c r="Q1133" s="13">
        <f t="shared" si="301"/>
        <v>456.63610038610034</v>
      </c>
      <c r="R1133" s="13">
        <f t="shared" si="301"/>
        <v>563.18803690741333</v>
      </c>
      <c r="S1133" s="12">
        <f t="shared" si="282"/>
        <v>2.0322513564096263E-2</v>
      </c>
      <c r="T1133" s="12">
        <f t="shared" si="283"/>
        <v>0.1024372090173738</v>
      </c>
      <c r="U1133" s="13">
        <f t="shared" si="302"/>
        <v>504.05777166437417</v>
      </c>
      <c r="V1133" s="13" t="str">
        <f t="shared" si="302"/>
        <v xml:space="preserve"> </v>
      </c>
      <c r="W1133" s="12">
        <f t="shared" si="284"/>
        <v>1.7313099568490586E-2</v>
      </c>
      <c r="X1133" s="12">
        <f t="shared" si="285"/>
        <v>7.9284905922792484E-2</v>
      </c>
      <c r="Y1133" s="13">
        <f t="shared" si="272"/>
        <v>457.9474958203848</v>
      </c>
      <c r="Z1133" s="13"/>
      <c r="AA1133" s="12">
        <f t="shared" si="286"/>
        <v>1.5672621056078341E-2</v>
      </c>
      <c r="AB1133" s="12">
        <f t="shared" si="287"/>
        <v>7.4864941162270382E-2</v>
      </c>
      <c r="AC1133" s="13">
        <f t="shared" si="273"/>
        <v>477.67977605274507</v>
      </c>
      <c r="AD1133" s="13"/>
    </row>
    <row r="1134" spans="1:30" x14ac:dyDescent="0.2">
      <c r="A1134" s="2" t="s">
        <v>1243</v>
      </c>
      <c r="B1134" s="2" t="s">
        <v>1244</v>
      </c>
      <c r="C1134" s="12">
        <f t="shared" si="274"/>
        <v>2.3455782855941121E-2</v>
      </c>
      <c r="D1134" s="12">
        <f t="shared" si="275"/>
        <v>8.5873060449224048E-2</v>
      </c>
      <c r="E1134" s="13">
        <f t="shared" si="298"/>
        <v>366.10613671107228</v>
      </c>
      <c r="F1134" s="13">
        <f t="shared" si="298"/>
        <v>445.03597122302159</v>
      </c>
      <c r="G1134" s="12">
        <f t="shared" si="276"/>
        <v>1.5739291069194895E-2</v>
      </c>
      <c r="H1134" s="12">
        <f t="shared" si="277"/>
        <v>5.3348855303252868E-2</v>
      </c>
      <c r="I1134" s="13">
        <f t="shared" si="299"/>
        <v>338.95335608646189</v>
      </c>
      <c r="J1134" s="13">
        <f t="shared" si="299"/>
        <v>431.43025309005293</v>
      </c>
      <c r="K1134" s="12">
        <f t="shared" si="278"/>
        <v>3.3208353403996048E-2</v>
      </c>
      <c r="L1134" s="12">
        <f t="shared" si="279"/>
        <v>0.10634919671785936</v>
      </c>
      <c r="M1134" s="13">
        <f t="shared" si="300"/>
        <v>320.24832855778413</v>
      </c>
      <c r="N1134" s="13">
        <f t="shared" si="300"/>
        <v>386.97446479236521</v>
      </c>
      <c r="O1134" s="12">
        <f t="shared" si="280"/>
        <v>2.455224459204507E-2</v>
      </c>
      <c r="P1134" s="12">
        <f t="shared" si="281"/>
        <v>0.1067169472953465</v>
      </c>
      <c r="Q1134" s="13">
        <f t="shared" si="301"/>
        <v>434.65250965250959</v>
      </c>
      <c r="R1134" s="13">
        <f t="shared" si="301"/>
        <v>542.47534202990778</v>
      </c>
      <c r="S1134" s="12">
        <f t="shared" si="282"/>
        <v>3.2894114978165113E-2</v>
      </c>
      <c r="T1134" s="12">
        <f t="shared" si="283"/>
        <v>0.13373320381081619</v>
      </c>
      <c r="U1134" s="13">
        <f t="shared" si="302"/>
        <v>406.55662540119215</v>
      </c>
      <c r="V1134" s="13">
        <f t="shared" si="302"/>
        <v>514.25038639876345</v>
      </c>
      <c r="W1134" s="12">
        <f t="shared" si="284"/>
        <v>3.1348822263933575E-2</v>
      </c>
      <c r="X1134" s="12">
        <f t="shared" si="285"/>
        <v>0.11155882188480364</v>
      </c>
      <c r="Y1134" s="13">
        <f t="shared" si="272"/>
        <v>355.86288041560874</v>
      </c>
      <c r="Z1134" s="13"/>
      <c r="AA1134" s="12">
        <f t="shared" si="286"/>
        <v>2.1288154443212526E-2</v>
      </c>
      <c r="AB1134" s="12">
        <f t="shared" si="287"/>
        <v>7.8371933773931216E-2</v>
      </c>
      <c r="AC1134" s="13">
        <f t="shared" si="273"/>
        <v>368.14808903699571</v>
      </c>
      <c r="AD1134" s="13"/>
    </row>
    <row r="1135" spans="1:30" x14ac:dyDescent="0.2">
      <c r="A1135" s="2" t="s">
        <v>1245</v>
      </c>
      <c r="B1135" s="2" t="s">
        <v>1246</v>
      </c>
      <c r="C1135" s="12">
        <f t="shared" si="274"/>
        <v>1.8581953630311992E-2</v>
      </c>
      <c r="D1135" s="12">
        <f t="shared" si="275"/>
        <v>7.2039056747171551E-2</v>
      </c>
      <c r="E1135" s="13">
        <f t="shared" si="298"/>
        <v>387.6829001965495</v>
      </c>
      <c r="F1135" s="13">
        <f t="shared" si="298"/>
        <v>498.79136690647482</v>
      </c>
      <c r="G1135" s="12">
        <f t="shared" si="276"/>
        <v>2.0709593512098542E-2</v>
      </c>
      <c r="H1135" s="12">
        <f t="shared" si="277"/>
        <v>9.1164620177149158E-2</v>
      </c>
      <c r="I1135" s="13">
        <f t="shared" si="299"/>
        <v>440.20477815699655</v>
      </c>
      <c r="J1135" s="13" t="str">
        <f t="shared" si="299"/>
        <v xml:space="preserve"> </v>
      </c>
      <c r="K1135" s="12">
        <f t="shared" si="278"/>
        <v>3.1740194621924643E-2</v>
      </c>
      <c r="L1135" s="12">
        <f t="shared" si="279"/>
        <v>0.10869273524111615</v>
      </c>
      <c r="M1135" s="13">
        <f t="shared" si="300"/>
        <v>342.44508118433623</v>
      </c>
      <c r="N1135" s="13">
        <f t="shared" si="300"/>
        <v>465.07608976012375</v>
      </c>
      <c r="O1135" s="12">
        <f t="shared" si="280"/>
        <v>1.9383350993719795E-2</v>
      </c>
      <c r="P1135" s="12">
        <f t="shared" si="281"/>
        <v>8.63410415041201E-2</v>
      </c>
      <c r="Q1135" s="13">
        <f t="shared" si="301"/>
        <v>445.43918918918922</v>
      </c>
      <c r="R1135" s="13">
        <f t="shared" si="301"/>
        <v>556.92013999363667</v>
      </c>
      <c r="S1135" s="12">
        <f t="shared" si="282"/>
        <v>1.2193508138457758E-2</v>
      </c>
      <c r="T1135" s="12">
        <f t="shared" si="283"/>
        <v>4.9906167078378354E-2</v>
      </c>
      <c r="U1135" s="13">
        <f t="shared" si="302"/>
        <v>409.28473177441543</v>
      </c>
      <c r="V1135" s="13">
        <f t="shared" si="302"/>
        <v>558.14528593508498</v>
      </c>
      <c r="W1135" s="12">
        <f t="shared" si="284"/>
        <v>2.3084132757987447E-2</v>
      </c>
      <c r="X1135" s="12">
        <f t="shared" si="285"/>
        <v>8.6663591630530667E-2</v>
      </c>
      <c r="Y1135" s="13">
        <f t="shared" si="272"/>
        <v>375.42494032202194</v>
      </c>
      <c r="Z1135" s="13"/>
      <c r="AA1135" s="12">
        <f t="shared" si="286"/>
        <v>1.7345541281165354E-2</v>
      </c>
      <c r="AB1135" s="12">
        <f t="shared" si="287"/>
        <v>6.7768189052536648E-2</v>
      </c>
      <c r="AC1135" s="13">
        <f t="shared" si="273"/>
        <v>390.69515303118675</v>
      </c>
      <c r="AD1135" s="13"/>
    </row>
    <row r="1136" spans="1:30" x14ac:dyDescent="0.2">
      <c r="A1136" s="2" t="s">
        <v>1247</v>
      </c>
      <c r="B1136" s="2" t="s">
        <v>1248</v>
      </c>
      <c r="C1136" s="12">
        <f t="shared" si="274"/>
        <v>3.2551038969910434E-2</v>
      </c>
      <c r="D1136" s="12">
        <f t="shared" si="275"/>
        <v>0.16388548862465935</v>
      </c>
      <c r="E1136" s="13">
        <f t="shared" si="298"/>
        <v>503.47237388075996</v>
      </c>
      <c r="F1136" s="13" t="str">
        <f t="shared" si="298"/>
        <v xml:space="preserve"> </v>
      </c>
      <c r="G1136" s="12">
        <f t="shared" si="276"/>
        <v>2.0709593512098542E-2</v>
      </c>
      <c r="H1136" s="12">
        <f t="shared" si="277"/>
        <v>0.11558733307207673</v>
      </c>
      <c r="I1136" s="13">
        <f t="shared" si="299"/>
        <v>558.13424345847557</v>
      </c>
      <c r="J1136" s="13" t="str">
        <f t="shared" si="299"/>
        <v xml:space="preserve"> </v>
      </c>
      <c r="K1136" s="12">
        <f t="shared" si="278"/>
        <v>3.63544079370062E-2</v>
      </c>
      <c r="L1136" s="12">
        <f t="shared" si="279"/>
        <v>0.145750967293579</v>
      </c>
      <c r="M1136" s="13">
        <f t="shared" si="300"/>
        <v>400.91690544412603</v>
      </c>
      <c r="N1136" s="13" t="str">
        <f t="shared" si="300"/>
        <v xml:space="preserve"> </v>
      </c>
      <c r="O1136" s="12">
        <f t="shared" si="280"/>
        <v>1.9383350993719795E-2</v>
      </c>
      <c r="P1136" s="12" t="str">
        <f t="shared" si="281"/>
        <v xml:space="preserve"> </v>
      </c>
      <c r="Q1136" s="13" t="str">
        <f t="shared" si="301"/>
        <v xml:space="preserve"> </v>
      </c>
      <c r="R1136" s="13" t="str">
        <f t="shared" si="301"/>
        <v xml:space="preserve"> </v>
      </c>
      <c r="S1136" s="12">
        <f t="shared" si="282"/>
        <v>3.4311964761706712E-2</v>
      </c>
      <c r="T1136" s="12">
        <f t="shared" si="283"/>
        <v>0.15110007590729582</v>
      </c>
      <c r="U1136" s="13">
        <f t="shared" si="302"/>
        <v>440.37138927097664</v>
      </c>
      <c r="V1136" s="13" t="str">
        <f t="shared" si="302"/>
        <v xml:space="preserve"> </v>
      </c>
      <c r="W1136" s="12">
        <f t="shared" si="284"/>
        <v>3.3771231257055709E-2</v>
      </c>
      <c r="X1136" s="12" t="str">
        <f t="shared" si="285"/>
        <v xml:space="preserve"> </v>
      </c>
      <c r="Y1136" s="13" t="str">
        <f t="shared" si="272"/>
        <v xml:space="preserve"> </v>
      </c>
      <c r="Z1136" s="13"/>
      <c r="AA1136" s="12">
        <f t="shared" si="286"/>
        <v>3.2215943281938809E-2</v>
      </c>
      <c r="AB1136" s="12" t="str">
        <f t="shared" si="287"/>
        <v xml:space="preserve"> </v>
      </c>
      <c r="AC1136" s="13" t="str">
        <f t="shared" si="273"/>
        <v xml:space="preserve"> </v>
      </c>
      <c r="AD1136" s="13"/>
    </row>
    <row r="1137" spans="1:30" x14ac:dyDescent="0.2">
      <c r="A1137" s="2" t="s">
        <v>1249</v>
      </c>
      <c r="B1137" s="2" t="s">
        <v>1250</v>
      </c>
      <c r="C1137" s="12">
        <f t="shared" si="274"/>
        <v>0.23671459393327229</v>
      </c>
      <c r="D1137" s="12">
        <f t="shared" si="275"/>
        <v>0.955439861339755</v>
      </c>
      <c r="E1137" s="13">
        <f t="shared" si="298"/>
        <v>403.62524568683125</v>
      </c>
      <c r="F1137" s="13" t="str">
        <f t="shared" si="298"/>
        <v xml:space="preserve"> </v>
      </c>
      <c r="G1137" s="12">
        <f t="shared" si="276"/>
        <v>0.24147386035106902</v>
      </c>
      <c r="H1137" s="12">
        <f t="shared" si="277"/>
        <v>1.0007292132956476</v>
      </c>
      <c r="I1137" s="13">
        <f t="shared" si="299"/>
        <v>414.42548350398181</v>
      </c>
      <c r="J1137" s="13" t="str">
        <f t="shared" si="299"/>
        <v xml:space="preserve"> </v>
      </c>
      <c r="K1137" s="12">
        <f t="shared" si="278"/>
        <v>0.17904545908975555</v>
      </c>
      <c r="L1137" s="12">
        <f t="shared" si="279"/>
        <v>0.62445310259040243</v>
      </c>
      <c r="M1137" s="13">
        <f t="shared" si="300"/>
        <v>348.76790830945555</v>
      </c>
      <c r="N1137" s="13">
        <f t="shared" si="300"/>
        <v>480.80990456538564</v>
      </c>
      <c r="O1137" s="12">
        <f t="shared" si="280"/>
        <v>0.11759232936190007</v>
      </c>
      <c r="P1137" s="12">
        <f t="shared" si="281"/>
        <v>0.61216682464388761</v>
      </c>
      <c r="Q1137" s="13">
        <f t="shared" si="301"/>
        <v>520.58397683397675</v>
      </c>
      <c r="R1137" s="13" t="str">
        <f t="shared" si="301"/>
        <v xml:space="preserve"> </v>
      </c>
      <c r="S1137" s="12">
        <f t="shared" si="282"/>
        <v>0.15369491653590941</v>
      </c>
      <c r="T1137" s="12">
        <f t="shared" si="283"/>
        <v>0.67119084481717994</v>
      </c>
      <c r="U1137" s="13">
        <f t="shared" si="302"/>
        <v>436.70334708849151</v>
      </c>
      <c r="V1137" s="13" t="str">
        <f t="shared" si="302"/>
        <v xml:space="preserve"> </v>
      </c>
      <c r="W1137" s="12">
        <f t="shared" si="284"/>
        <v>0.17316661934656941</v>
      </c>
      <c r="X1137" s="12">
        <f t="shared" si="285"/>
        <v>0.66976519060444273</v>
      </c>
      <c r="Y1137" s="13">
        <f t="shared" si="272"/>
        <v>386.77499920697704</v>
      </c>
      <c r="Z1137" s="13"/>
      <c r="AA1137" s="12">
        <f t="shared" si="286"/>
        <v>0.25416647630269368</v>
      </c>
      <c r="AB1137" s="12">
        <f t="shared" si="287"/>
        <v>1.0388667006990837</v>
      </c>
      <c r="AC1137" s="13">
        <f t="shared" si="273"/>
        <v>408.73474575060385</v>
      </c>
      <c r="AD1137" s="13"/>
    </row>
    <row r="1138" spans="1:30" x14ac:dyDescent="0.2">
      <c r="A1138" s="2" t="s">
        <v>1251</v>
      </c>
      <c r="B1138" s="2" t="s">
        <v>1252</v>
      </c>
      <c r="C1138" s="12">
        <f t="shared" si="274"/>
        <v>6.4196389989231523E-2</v>
      </c>
      <c r="D1138" s="12">
        <f t="shared" si="275"/>
        <v>0.12962651710863388</v>
      </c>
      <c r="E1138" s="13">
        <f t="shared" si="298"/>
        <v>201.92181699060933</v>
      </c>
      <c r="F1138" s="13">
        <f t="shared" si="298"/>
        <v>261.66906474820144</v>
      </c>
      <c r="G1138" s="12">
        <f t="shared" si="276"/>
        <v>6.6684891108957312E-2</v>
      </c>
      <c r="H1138" s="12">
        <f t="shared" si="277"/>
        <v>0.14572052200464758</v>
      </c>
      <c r="I1138" s="13">
        <f t="shared" si="299"/>
        <v>218.52104664391354</v>
      </c>
      <c r="J1138" s="13">
        <f t="shared" si="299"/>
        <v>267.03943496174219</v>
      </c>
      <c r="K1138" s="12">
        <f t="shared" si="278"/>
        <v>5.1105908080676027E-2</v>
      </c>
      <c r="L1138" s="12">
        <f t="shared" si="279"/>
        <v>9.9458833147264031E-2</v>
      </c>
      <c r="M1138" s="13">
        <f t="shared" si="300"/>
        <v>194.6131805157593</v>
      </c>
      <c r="N1138" s="13">
        <f t="shared" si="300"/>
        <v>263.88960536497291</v>
      </c>
      <c r="O1138" s="12">
        <f t="shared" si="280"/>
        <v>6.8487840177809942E-2</v>
      </c>
      <c r="P1138" s="12">
        <f t="shared" si="281"/>
        <v>0.13048057389088069</v>
      </c>
      <c r="Q1138" s="13">
        <f t="shared" si="301"/>
        <v>190.51640926640928</v>
      </c>
      <c r="R1138" s="13">
        <f t="shared" si="301"/>
        <v>263.66528794145722</v>
      </c>
      <c r="S1138" s="12">
        <f t="shared" si="282"/>
        <v>4.5560239711136735E-2</v>
      </c>
      <c r="T1138" s="12">
        <f t="shared" si="283"/>
        <v>0.10344534940373643</v>
      </c>
      <c r="U1138" s="13">
        <f t="shared" si="302"/>
        <v>227.05181109582759</v>
      </c>
      <c r="V1138" s="13">
        <f t="shared" si="302"/>
        <v>294.28129829984545</v>
      </c>
      <c r="W1138" s="12">
        <f t="shared" si="284"/>
        <v>5.083496519390137E-2</v>
      </c>
      <c r="X1138" s="12">
        <f t="shared" si="285"/>
        <v>0.10520124381451251</v>
      </c>
      <c r="Y1138" s="13">
        <f t="shared" si="272"/>
        <v>206.94662308362007</v>
      </c>
      <c r="Z1138" s="13"/>
      <c r="AA1138" s="12">
        <f t="shared" si="286"/>
        <v>6.7865775446950966E-2</v>
      </c>
      <c r="AB1138" s="12">
        <f t="shared" si="287"/>
        <v>0.13675953784922448</v>
      </c>
      <c r="AC1138" s="13">
        <f t="shared" si="273"/>
        <v>201.51473544441575</v>
      </c>
      <c r="AD1138" s="13"/>
    </row>
    <row r="1139" spans="1:30" x14ac:dyDescent="0.2">
      <c r="A1139" s="2" t="s">
        <v>1253</v>
      </c>
      <c r="B1139" s="2" t="s">
        <v>1254</v>
      </c>
      <c r="C1139" s="12">
        <f t="shared" si="274"/>
        <v>6.9768673481840566E-3</v>
      </c>
      <c r="D1139" s="12">
        <f t="shared" si="275"/>
        <v>2.0184005625986944E-2</v>
      </c>
      <c r="E1139" s="13">
        <f t="shared" si="298"/>
        <v>289.29897357501642</v>
      </c>
      <c r="F1139" s="13">
        <f t="shared" si="298"/>
        <v>335.07913669064749</v>
      </c>
      <c r="G1139" s="12">
        <f t="shared" si="276"/>
        <v>1.1597372366775185E-2</v>
      </c>
      <c r="H1139" s="12">
        <f t="shared" si="277"/>
        <v>3.5135156555998089E-2</v>
      </c>
      <c r="I1139" s="13">
        <f t="shared" si="299"/>
        <v>302.95790671217293</v>
      </c>
      <c r="J1139" s="13">
        <f t="shared" si="299"/>
        <v>373.04296645085344</v>
      </c>
      <c r="K1139" s="12">
        <f t="shared" si="278"/>
        <v>4.6142133150815562E-3</v>
      </c>
      <c r="L1139" s="12">
        <f t="shared" si="279"/>
        <v>9.7184939851173331E-3</v>
      </c>
      <c r="M1139" s="13">
        <f t="shared" si="300"/>
        <v>210.62082139446034</v>
      </c>
      <c r="N1139" s="13">
        <f t="shared" si="300"/>
        <v>239.07660562290428</v>
      </c>
      <c r="O1139" s="12">
        <f t="shared" si="280"/>
        <v>1.0337787196650558E-2</v>
      </c>
      <c r="P1139" s="12">
        <f t="shared" si="281"/>
        <v>2.5532638020684957E-2</v>
      </c>
      <c r="Q1139" s="13">
        <f t="shared" si="301"/>
        <v>246.98359073359075</v>
      </c>
      <c r="R1139" s="13">
        <f t="shared" si="301"/>
        <v>324.59433662106267</v>
      </c>
      <c r="S1139" s="12">
        <f t="shared" si="282"/>
        <v>4.5371193073331191E-3</v>
      </c>
      <c r="T1139" s="12">
        <f t="shared" si="283"/>
        <v>1.2677306308522707E-2</v>
      </c>
      <c r="U1139" s="13">
        <f t="shared" si="302"/>
        <v>279.41311325080238</v>
      </c>
      <c r="V1139" s="13">
        <f t="shared" si="302"/>
        <v>279.50540958268937</v>
      </c>
      <c r="W1139" s="12">
        <f t="shared" si="284"/>
        <v>5.3435492495341316E-3</v>
      </c>
      <c r="X1139" s="12">
        <f t="shared" si="285"/>
        <v>1.3107221842600171E-2</v>
      </c>
      <c r="Y1139" s="13">
        <f t="shared" si="272"/>
        <v>245.29055933643548</v>
      </c>
      <c r="Z1139" s="13"/>
      <c r="AA1139" s="12">
        <f t="shared" si="286"/>
        <v>7.4254178411756935E-3</v>
      </c>
      <c r="AB1139" s="12">
        <f t="shared" si="287"/>
        <v>2.2250670137606638E-2</v>
      </c>
      <c r="AC1139" s="13">
        <f t="shared" si="273"/>
        <v>299.6554620027095</v>
      </c>
      <c r="AD1139" s="13"/>
    </row>
    <row r="1140" spans="1:30" x14ac:dyDescent="0.2">
      <c r="A1140" s="2" t="s">
        <v>1255</v>
      </c>
      <c r="B1140" s="2" t="s">
        <v>1256</v>
      </c>
      <c r="C1140" s="12">
        <f t="shared" si="274"/>
        <v>8.1005344326440645E-2</v>
      </c>
      <c r="D1140" s="12">
        <f t="shared" si="275"/>
        <v>0.13515632903559871</v>
      </c>
      <c r="E1140" s="13">
        <f t="shared" si="298"/>
        <v>166.84865691198951</v>
      </c>
      <c r="F1140" s="13">
        <f t="shared" si="298"/>
        <v>216.97841726618705</v>
      </c>
      <c r="G1140" s="12">
        <f t="shared" si="276"/>
        <v>4.8874640688552566E-2</v>
      </c>
      <c r="H1140" s="12">
        <f t="shared" si="277"/>
        <v>8.4849489978078743E-2</v>
      </c>
      <c r="I1140" s="13">
        <f t="shared" si="299"/>
        <v>173.60637087599545</v>
      </c>
      <c r="J1140" s="13">
        <f t="shared" si="299"/>
        <v>227.36904061212479</v>
      </c>
      <c r="K1140" s="12">
        <f t="shared" si="278"/>
        <v>6.4668898734097563E-2</v>
      </c>
      <c r="L1140" s="12">
        <f t="shared" si="279"/>
        <v>0.10670677120632947</v>
      </c>
      <c r="M1140" s="13">
        <f t="shared" si="300"/>
        <v>165.00477554918817</v>
      </c>
      <c r="N1140" s="13">
        <f t="shared" si="300"/>
        <v>225.81893216404438</v>
      </c>
      <c r="O1140" s="12">
        <f t="shared" si="280"/>
        <v>9.5624531569017651E-2</v>
      </c>
      <c r="P1140" s="12">
        <f t="shared" si="281"/>
        <v>0.16503538846081425</v>
      </c>
      <c r="Q1140" s="13">
        <f t="shared" si="301"/>
        <v>172.5868725868726</v>
      </c>
      <c r="R1140" s="13">
        <f t="shared" si="301"/>
        <v>228.79414572064906</v>
      </c>
      <c r="S1140" s="12">
        <f t="shared" si="282"/>
        <v>6.663893982645519E-2</v>
      </c>
      <c r="T1140" s="12">
        <f t="shared" si="283"/>
        <v>0.12956553156079012</v>
      </c>
      <c r="U1140" s="13">
        <f t="shared" si="302"/>
        <v>194.42916093535075</v>
      </c>
      <c r="V1140" s="13">
        <f t="shared" si="302"/>
        <v>252.70479134466771</v>
      </c>
      <c r="W1140" s="12">
        <f t="shared" si="284"/>
        <v>6.4906311551007928E-2</v>
      </c>
      <c r="X1140" s="12">
        <f t="shared" si="285"/>
        <v>0.11419683345424499</v>
      </c>
      <c r="Y1140" s="13">
        <f t="shared" si="272"/>
        <v>175.94103057990151</v>
      </c>
      <c r="Z1140" s="13"/>
      <c r="AA1140" s="12">
        <f t="shared" si="286"/>
        <v>8.5426546230759098E-2</v>
      </c>
      <c r="AB1140" s="12">
        <f t="shared" si="287"/>
        <v>0.14127722336066223</v>
      </c>
      <c r="AC1140" s="13">
        <f t="shared" si="273"/>
        <v>165.37859669409562</v>
      </c>
      <c r="AD1140" s="13"/>
    </row>
    <row r="1141" spans="1:30" x14ac:dyDescent="0.2">
      <c r="A1141" s="2" t="s">
        <v>1257</v>
      </c>
      <c r="B1141" s="2" t="s">
        <v>1258</v>
      </c>
      <c r="C1141" s="12">
        <f t="shared" si="274"/>
        <v>0.14695170764392954</v>
      </c>
      <c r="D1141" s="12">
        <f t="shared" si="275"/>
        <v>0.26030253345706761</v>
      </c>
      <c r="E1141" s="13">
        <f t="shared" si="298"/>
        <v>177.13474557763703</v>
      </c>
      <c r="F1141" s="13">
        <f t="shared" si="298"/>
        <v>229.81294964028777</v>
      </c>
      <c r="G1141" s="12">
        <f t="shared" si="276"/>
        <v>0.16733351557775625</v>
      </c>
      <c r="H1141" s="12">
        <f t="shared" si="277"/>
        <v>0.31170864437658491</v>
      </c>
      <c r="I1141" s="13">
        <f t="shared" si="299"/>
        <v>186.27986348122866</v>
      </c>
      <c r="J1141" s="13">
        <f t="shared" si="299"/>
        <v>227.31018246027074</v>
      </c>
      <c r="K1141" s="12">
        <f t="shared" si="278"/>
        <v>0.11290840157358656</v>
      </c>
      <c r="L1141" s="12">
        <f t="shared" si="279"/>
        <v>0.19275308211330339</v>
      </c>
      <c r="M1141" s="13">
        <f t="shared" si="300"/>
        <v>170.71633237822351</v>
      </c>
      <c r="N1141" s="13">
        <f t="shared" si="300"/>
        <v>228.6819705958215</v>
      </c>
      <c r="O1141" s="12">
        <f t="shared" si="280"/>
        <v>0.13568345695603856</v>
      </c>
      <c r="P1141" s="12">
        <f t="shared" si="281"/>
        <v>0.26560429604907937</v>
      </c>
      <c r="Q1141" s="13">
        <f t="shared" si="301"/>
        <v>195.75289575289577</v>
      </c>
      <c r="R1141" s="13">
        <f t="shared" si="301"/>
        <v>263.37893732103083</v>
      </c>
      <c r="S1141" s="12">
        <f t="shared" si="282"/>
        <v>0.11106489971075865</v>
      </c>
      <c r="T1141" s="12">
        <f t="shared" si="283"/>
        <v>0.22862258929456711</v>
      </c>
      <c r="U1141" s="13">
        <f t="shared" si="302"/>
        <v>205.84594222833564</v>
      </c>
      <c r="V1141" s="13">
        <f t="shared" si="302"/>
        <v>265.16228748068005</v>
      </c>
      <c r="W1141" s="12">
        <f t="shared" si="284"/>
        <v>0.11752245982808733</v>
      </c>
      <c r="X1141" s="12">
        <f t="shared" si="285"/>
        <v>0.21612179092362424</v>
      </c>
      <c r="Y1141" s="13">
        <f t="shared" si="272"/>
        <v>183.89828739099633</v>
      </c>
      <c r="Z1141" s="13"/>
      <c r="AA1141" s="12">
        <f t="shared" si="286"/>
        <v>0.1550337240172743</v>
      </c>
      <c r="AB1141" s="12">
        <f t="shared" si="287"/>
        <v>0.27320483137737755</v>
      </c>
      <c r="AC1141" s="13">
        <f t="shared" si="273"/>
        <v>176.22283997186074</v>
      </c>
      <c r="AD1141" s="13"/>
    </row>
    <row r="1142" spans="1:30" x14ac:dyDescent="0.2">
      <c r="A1142" s="2" t="s">
        <v>1259</v>
      </c>
      <c r="B1142" s="2" t="s">
        <v>1260</v>
      </c>
      <c r="C1142" s="12">
        <f t="shared" si="274"/>
        <v>1.3992111304443933E-2</v>
      </c>
      <c r="D1142" s="12">
        <f t="shared" si="275"/>
        <v>2.4570990827480606E-2</v>
      </c>
      <c r="E1142" s="13">
        <f t="shared" si="298"/>
        <v>175.60602751692508</v>
      </c>
      <c r="F1142" s="13">
        <f t="shared" si="298"/>
        <v>223.19424460431657</v>
      </c>
      <c r="G1142" s="12">
        <f t="shared" si="276"/>
        <v>2.27805528633084E-2</v>
      </c>
      <c r="H1142" s="12">
        <f t="shared" si="277"/>
        <v>3.9139011301670468E-2</v>
      </c>
      <c r="I1142" s="13">
        <f t="shared" si="299"/>
        <v>171.80887372013652</v>
      </c>
      <c r="J1142" s="13">
        <f t="shared" si="299"/>
        <v>211.09476162448496</v>
      </c>
      <c r="K1142" s="12">
        <f t="shared" si="278"/>
        <v>9.2284266301631123E-3</v>
      </c>
      <c r="L1142" s="12">
        <f t="shared" si="279"/>
        <v>1.7184088403214903E-2</v>
      </c>
      <c r="M1142" s="13">
        <f t="shared" si="300"/>
        <v>186.20821394460364</v>
      </c>
      <c r="N1142" s="13">
        <f t="shared" si="300"/>
        <v>248.6200670621615</v>
      </c>
      <c r="O1142" s="12">
        <f t="shared" si="280"/>
        <v>9.0455637970692383E-3</v>
      </c>
      <c r="P1142" s="12">
        <f t="shared" si="281"/>
        <v>1.7678576542582952E-2</v>
      </c>
      <c r="Q1142" s="13">
        <f t="shared" si="301"/>
        <v>195.43918918918919</v>
      </c>
      <c r="R1142" s="13">
        <f t="shared" si="301"/>
        <v>234.39389118676422</v>
      </c>
      <c r="S1142" s="12">
        <f t="shared" si="282"/>
        <v>8.8851919768606919E-3</v>
      </c>
      <c r="T1142" s="12">
        <f t="shared" si="283"/>
        <v>1.5372889465696388E-2</v>
      </c>
      <c r="U1142" s="13">
        <f t="shared" si="302"/>
        <v>173.016964695094</v>
      </c>
      <c r="V1142" s="13">
        <f t="shared" si="302"/>
        <v>232.85935085007728</v>
      </c>
      <c r="W1142" s="12">
        <f t="shared" si="284"/>
        <v>1.0259614559105533E-2</v>
      </c>
      <c r="X1142" s="12">
        <f t="shared" si="285"/>
        <v>1.8303657156824162E-2</v>
      </c>
      <c r="Y1142" s="13">
        <f t="shared" si="272"/>
        <v>178.40492010081846</v>
      </c>
      <c r="Z1142" s="13"/>
      <c r="AA1142" s="12">
        <f t="shared" si="286"/>
        <v>1.5017149388938982E-2</v>
      </c>
      <c r="AB1142" s="12">
        <f t="shared" si="287"/>
        <v>2.6401268037592872E-2</v>
      </c>
      <c r="AC1142" s="13">
        <f t="shared" si="273"/>
        <v>175.80745422322934</v>
      </c>
      <c r="AD1142" s="13"/>
    </row>
    <row r="1143" spans="1:30" x14ac:dyDescent="0.2">
      <c r="A1143" s="2" t="s">
        <v>1261</v>
      </c>
      <c r="B1143" s="2" t="s">
        <v>1262</v>
      </c>
      <c r="C1143" s="12">
        <f t="shared" si="274"/>
        <v>1.4721266857884512E-2</v>
      </c>
      <c r="D1143" s="12">
        <f t="shared" si="275"/>
        <v>1.4235809051476879E-2</v>
      </c>
      <c r="E1143" s="13">
        <f t="shared" si="298"/>
        <v>96.702336754749936</v>
      </c>
      <c r="F1143" s="13">
        <f t="shared" si="298"/>
        <v>121.66906474820145</v>
      </c>
      <c r="G1143" s="12">
        <f t="shared" si="276"/>
        <v>1.2839947977501097E-2</v>
      </c>
      <c r="H1143" s="12">
        <f t="shared" si="277"/>
        <v>1.1259421957972521E-2</v>
      </c>
      <c r="I1143" s="13">
        <f t="shared" si="299"/>
        <v>87.690557451649596</v>
      </c>
      <c r="J1143" s="13">
        <f t="shared" si="299"/>
        <v>106.35668040023543</v>
      </c>
      <c r="K1143" s="12">
        <f t="shared" si="278"/>
        <v>8.5293034006053009E-3</v>
      </c>
      <c r="L1143" s="12">
        <f t="shared" si="279"/>
        <v>9.7154223835357045E-3</v>
      </c>
      <c r="M1143" s="13">
        <f t="shared" si="300"/>
        <v>113.90639923591212</v>
      </c>
      <c r="N1143" s="13">
        <f t="shared" si="300"/>
        <v>165.25664173329895</v>
      </c>
      <c r="O1143" s="12">
        <f t="shared" si="280"/>
        <v>1.2922233995813198E-2</v>
      </c>
      <c r="P1143" s="12">
        <f t="shared" si="281"/>
        <v>1.1098028665805785E-2</v>
      </c>
      <c r="Q1143" s="13">
        <f t="shared" si="301"/>
        <v>85.883204633204642</v>
      </c>
      <c r="R1143" s="13">
        <f t="shared" si="301"/>
        <v>108.81323576201081</v>
      </c>
      <c r="S1143" s="12">
        <f t="shared" si="282"/>
        <v>5.0097359018469855E-3</v>
      </c>
      <c r="T1143" s="12">
        <f t="shared" si="283"/>
        <v>4.9557566291769245E-3</v>
      </c>
      <c r="U1143" s="13">
        <f t="shared" si="302"/>
        <v>98.922512608894991</v>
      </c>
      <c r="V1143" s="13">
        <f t="shared" si="302"/>
        <v>132.95208655332303</v>
      </c>
      <c r="W1143" s="12">
        <f t="shared" si="284"/>
        <v>7.6947109193291497E-3</v>
      </c>
      <c r="X1143" s="12">
        <f t="shared" si="285"/>
        <v>8.2409217492419688E-3</v>
      </c>
      <c r="Y1143" s="13">
        <f t="shared" si="272"/>
        <v>107.09852307174708</v>
      </c>
      <c r="Z1143" s="13"/>
      <c r="AA1143" s="12">
        <f t="shared" si="286"/>
        <v>1.6650936977181858E-2</v>
      </c>
      <c r="AB1143" s="12">
        <f t="shared" si="287"/>
        <v>1.5986522541943188E-2</v>
      </c>
      <c r="AC1143" s="13">
        <f t="shared" si="273"/>
        <v>96.009747462565187</v>
      </c>
      <c r="AD1143" s="13"/>
    </row>
    <row r="1144" spans="1:30" x14ac:dyDescent="0.2">
      <c r="A1144" s="2" t="s">
        <v>1263</v>
      </c>
      <c r="B1144" s="2" t="s">
        <v>1264</v>
      </c>
      <c r="C1144" s="12">
        <f t="shared" si="274"/>
        <v>8.9770561610957894E-2</v>
      </c>
      <c r="D1144" s="12">
        <f t="shared" si="275"/>
        <v>0.11213968386431081</v>
      </c>
      <c r="E1144" s="13">
        <f t="shared" si="298"/>
        <v>124.91810438960471</v>
      </c>
      <c r="F1144" s="13">
        <f t="shared" si="298"/>
        <v>160.77697841726618</v>
      </c>
      <c r="G1144" s="12">
        <f t="shared" si="276"/>
        <v>0.10106281633904091</v>
      </c>
      <c r="H1144" s="12">
        <f t="shared" si="277"/>
        <v>0.12111441493918736</v>
      </c>
      <c r="I1144" s="13">
        <f t="shared" si="299"/>
        <v>119.84072810011376</v>
      </c>
      <c r="J1144" s="13">
        <f t="shared" si="299"/>
        <v>153.97292525014714</v>
      </c>
      <c r="K1144" s="12">
        <f t="shared" si="278"/>
        <v>0.10347023797455611</v>
      </c>
      <c r="L1144" s="12">
        <f t="shared" si="279"/>
        <v>0.1449176284296935</v>
      </c>
      <c r="M1144" s="13">
        <f t="shared" si="300"/>
        <v>140.05730659025787</v>
      </c>
      <c r="N1144" s="13">
        <f t="shared" si="300"/>
        <v>186.69074026309002</v>
      </c>
      <c r="O1144" s="12">
        <f t="shared" si="280"/>
        <v>8.3994520972785772E-2</v>
      </c>
      <c r="P1144" s="12">
        <f t="shared" si="281"/>
        <v>0.10714165971576874</v>
      </c>
      <c r="Q1144" s="13">
        <f t="shared" si="301"/>
        <v>127.55791505791505</v>
      </c>
      <c r="R1144" s="13">
        <f t="shared" si="301"/>
        <v>170.15590200445433</v>
      </c>
      <c r="S1144" s="12">
        <f t="shared" si="282"/>
        <v>9.5563075410703816E-2</v>
      </c>
      <c r="T1144" s="12">
        <f t="shared" si="283"/>
        <v>0.11871992334951949</v>
      </c>
      <c r="U1144" s="13">
        <f t="shared" si="302"/>
        <v>124.2320036680422</v>
      </c>
      <c r="V1144" s="13">
        <f t="shared" si="302"/>
        <v>167.20247295208654</v>
      </c>
      <c r="W1144" s="12">
        <f t="shared" si="284"/>
        <v>9.9746252657970449E-2</v>
      </c>
      <c r="X1144" s="12">
        <f t="shared" si="285"/>
        <v>0.13318062092928565</v>
      </c>
      <c r="Y1144" s="13">
        <f t="shared" si="272"/>
        <v>133.51942291602825</v>
      </c>
      <c r="Z1144" s="13"/>
      <c r="AA1144" s="12">
        <f t="shared" si="286"/>
        <v>8.7030984341368856E-2</v>
      </c>
      <c r="AB1144" s="12">
        <f t="shared" si="287"/>
        <v>0.10599500582207783</v>
      </c>
      <c r="AC1144" s="13">
        <f t="shared" si="273"/>
        <v>121.78996552115832</v>
      </c>
      <c r="AD1144" s="13"/>
    </row>
    <row r="1145" spans="1:30" x14ac:dyDescent="0.2">
      <c r="A1145" s="2" t="s">
        <v>1265</v>
      </c>
      <c r="B1145" s="2" t="s">
        <v>1266</v>
      </c>
      <c r="C1145" s="12">
        <f t="shared" si="274"/>
        <v>9.3400988734930468E-2</v>
      </c>
      <c r="D1145" s="12">
        <f t="shared" si="275"/>
        <v>0.14835234572377143</v>
      </c>
      <c r="E1145" s="13">
        <f t="shared" si="298"/>
        <v>158.83380650797116</v>
      </c>
      <c r="F1145" s="13">
        <f t="shared" si="298"/>
        <v>201.06474820143885</v>
      </c>
      <c r="G1145" s="12">
        <f t="shared" si="276"/>
        <v>7.4140344773312786E-2</v>
      </c>
      <c r="H1145" s="12">
        <f t="shared" si="277"/>
        <v>0.11951862177904916</v>
      </c>
      <c r="I1145" s="13">
        <f t="shared" si="299"/>
        <v>161.20591581342433</v>
      </c>
      <c r="J1145" s="13">
        <f t="shared" si="299"/>
        <v>197.38081224249561</v>
      </c>
      <c r="K1145" s="12">
        <f t="shared" si="278"/>
        <v>7.7602678480917092E-2</v>
      </c>
      <c r="L1145" s="12">
        <f t="shared" si="279"/>
        <v>0.12409016648782364</v>
      </c>
      <c r="M1145" s="13">
        <f t="shared" si="300"/>
        <v>159.90448901623685</v>
      </c>
      <c r="N1145" s="13">
        <f t="shared" si="300"/>
        <v>216.04333247356203</v>
      </c>
      <c r="O1145" s="12">
        <f t="shared" si="280"/>
        <v>0.12793011655855066</v>
      </c>
      <c r="P1145" s="12">
        <f t="shared" si="281"/>
        <v>0.21180707763229148</v>
      </c>
      <c r="Q1145" s="13">
        <f t="shared" si="301"/>
        <v>165.56467181467181</v>
      </c>
      <c r="R1145" s="13">
        <f t="shared" si="301"/>
        <v>215.84473433025772</v>
      </c>
      <c r="S1145" s="12">
        <f t="shared" si="282"/>
        <v>0.10492088398207837</v>
      </c>
      <c r="T1145" s="12">
        <f t="shared" si="283"/>
        <v>0.17080311718402993</v>
      </c>
      <c r="U1145" s="13">
        <f t="shared" si="302"/>
        <v>162.79229711141679</v>
      </c>
      <c r="V1145" s="13">
        <f t="shared" si="302"/>
        <v>199.04173106646058</v>
      </c>
      <c r="W1145" s="12">
        <f t="shared" si="284"/>
        <v>8.8987906835575073E-2</v>
      </c>
      <c r="X1145" s="12">
        <f t="shared" si="285"/>
        <v>0.14180288493715598</v>
      </c>
      <c r="Y1145" s="13">
        <f t="shared" si="272"/>
        <v>159.35073649857651</v>
      </c>
      <c r="Z1145" s="13"/>
      <c r="AA1145" s="12">
        <f t="shared" si="286"/>
        <v>9.461293272992112E-2</v>
      </c>
      <c r="AB1145" s="12">
        <f t="shared" si="287"/>
        <v>0.15026501376510942</v>
      </c>
      <c r="AC1145" s="13">
        <f t="shared" si="273"/>
        <v>158.82079693486605</v>
      </c>
      <c r="AD1145" s="13"/>
    </row>
    <row r="1146" spans="1:30" x14ac:dyDescent="0.2">
      <c r="A1146" s="2" t="s">
        <v>1267</v>
      </c>
      <c r="B1146" s="2" t="s">
        <v>1268</v>
      </c>
      <c r="C1146" s="12">
        <f t="shared" si="274"/>
        <v>4.4670371800254356E-3</v>
      </c>
      <c r="D1146" s="12">
        <f t="shared" si="275"/>
        <v>4.6445870308148285E-3</v>
      </c>
      <c r="E1146" s="13">
        <f t="shared" ref="E1146:F1165" si="303">IF(AND(E324&lt;&gt;"*",E324&lt;&gt;"x",E324&lt;&gt;" ",E324&lt;&gt;"#"),E324/E$3*100," ")</f>
        <v>103.97466695785107</v>
      </c>
      <c r="F1146" s="13">
        <f t="shared" si="303"/>
        <v>128.83453237410072</v>
      </c>
      <c r="G1146" s="12">
        <f t="shared" si="276"/>
        <v>7.0412617941135042E-3</v>
      </c>
      <c r="H1146" s="12">
        <f t="shared" si="277"/>
        <v>7.8791639370762723E-3</v>
      </c>
      <c r="I1146" s="13">
        <f t="shared" ref="I1146:J1165" si="304">IF(AND(I324&lt;&gt;"*",I324&lt;&gt;"x",I324&lt;&gt;" ",I324&lt;&gt;"#"),I324/I$3*100," ")</f>
        <v>111.89988623435723</v>
      </c>
      <c r="J1146" s="13">
        <f t="shared" si="304"/>
        <v>141.84814596821661</v>
      </c>
      <c r="K1146" s="12">
        <f t="shared" si="278"/>
        <v>1.8876327198060912E-3</v>
      </c>
      <c r="L1146" s="12">
        <f t="shared" si="279"/>
        <v>2.036191398041069E-3</v>
      </c>
      <c r="M1146" s="13">
        <f t="shared" ref="M1146:N1165" si="305">IF(AND(M324&lt;&gt;"*",M324&lt;&gt;"x",M324&lt;&gt;" ",M324&lt;&gt;"#"),M324/M$3*100," ")</f>
        <v>107.87010506208215</v>
      </c>
      <c r="N1146" s="13">
        <f t="shared" si="305"/>
        <v>146.99509930358525</v>
      </c>
      <c r="O1146" s="12" t="str">
        <f t="shared" si="280"/>
        <v xml:space="preserve"> </v>
      </c>
      <c r="P1146" s="12" t="str">
        <f t="shared" si="281"/>
        <v xml:space="preserve"> </v>
      </c>
      <c r="Q1146" s="13" t="str">
        <f t="shared" ref="Q1146:R1165" si="306">IF(AND(Q324&lt;&gt;"*",Q324&lt;&gt;"x",Q324&lt;&gt;" ",Q324&lt;&gt;"#"),Q324/Q$3*100," ")</f>
        <v xml:space="preserve"> </v>
      </c>
      <c r="R1146" s="13" t="str">
        <f t="shared" si="306"/>
        <v xml:space="preserve"> </v>
      </c>
      <c r="S1146" s="12">
        <f t="shared" si="282"/>
        <v>5.1042592207497586E-3</v>
      </c>
      <c r="T1146" s="12">
        <f t="shared" si="283"/>
        <v>5.4541385208424185E-3</v>
      </c>
      <c r="U1146" s="13">
        <f t="shared" ref="U1146:V1165" si="307">IF(AND(U324&lt;&gt;"*",U324&lt;&gt;"x",U324&lt;&gt;" ",U324&lt;&gt;"#"),U324/U$3*100," ")</f>
        <v>106.85465382851902</v>
      </c>
      <c r="V1146" s="13">
        <f t="shared" si="307"/>
        <v>133.10664605873262</v>
      </c>
      <c r="W1146" s="12" t="str">
        <f t="shared" si="284"/>
        <v xml:space="preserve"> </v>
      </c>
      <c r="X1146" s="12" t="str">
        <f t="shared" si="285"/>
        <v xml:space="preserve"> </v>
      </c>
      <c r="Y1146" s="13" t="str">
        <f t="shared" ref="Y1146:Y1209" si="308">IF(AND(Y324&lt;&gt;"*",Y324&lt;&gt;"x",Y324&lt;&gt;" ",Y324&lt;&gt;"#"),Y324/Y$3*100," ")</f>
        <v xml:space="preserve"> </v>
      </c>
      <c r="Z1146" s="13"/>
      <c r="AA1146" s="12" t="str">
        <f t="shared" si="286"/>
        <v xml:space="preserve"> </v>
      </c>
      <c r="AB1146" s="12" t="str">
        <f t="shared" si="287"/>
        <v xml:space="preserve"> </v>
      </c>
      <c r="AC1146" s="13" t="str">
        <f t="shared" ref="AC1146:AC1209" si="309">IF(AND(AC324&lt;&gt;"*",AC324&lt;&gt;"x",AC324&lt;&gt;" ",AC324&lt;&gt;"#"),AC324/AC$3*100," ")</f>
        <v xml:space="preserve"> </v>
      </c>
      <c r="AD1146" s="13"/>
    </row>
    <row r="1147" spans="1:30" x14ac:dyDescent="0.2">
      <c r="A1147" s="2" t="s">
        <v>1269</v>
      </c>
      <c r="B1147" s="2" t="s">
        <v>1270</v>
      </c>
      <c r="C1147" s="12">
        <f t="shared" ref="C1147:C1210" si="310">IF(AND(C325&lt;&gt;"**",C325&lt;&gt;"x",C325&lt;&gt;" "),C325/C$3*100," ")</f>
        <v>9.5788013757246472E-3</v>
      </c>
      <c r="D1147" s="12">
        <f t="shared" ref="D1147:D1210" si="311">IF(D325&lt;&gt;" ",D325/D$3*100," ")</f>
        <v>1.1873613585632908E-2</v>
      </c>
      <c r="E1147" s="13">
        <f t="shared" si="303"/>
        <v>123.95719589430007</v>
      </c>
      <c r="F1147" s="13">
        <f t="shared" si="303"/>
        <v>153.12230215827338</v>
      </c>
      <c r="G1147" s="12">
        <f t="shared" ref="G1147:G1210" si="312">IF(AND(G325&lt;&gt;"**",G325&lt;&gt;"x",G325&lt;&gt;" "),G325/G$3*100," ")</f>
        <v>2.0709593512098544E-3</v>
      </c>
      <c r="H1147" s="12">
        <f t="shared" ref="H1147:H1210" si="313">IF(H325&lt;&gt;" ",H325/H$3*100," ")</f>
        <v>2.7659912153815349E-3</v>
      </c>
      <c r="I1147" s="13">
        <f t="shared" si="304"/>
        <v>133.56086461888509</v>
      </c>
      <c r="J1147" s="13">
        <f t="shared" si="304"/>
        <v>128.42848734549733</v>
      </c>
      <c r="K1147" s="12">
        <f t="shared" ref="K1147:K1210" si="314">IF(AND(K325&lt;&gt;"**",K325&lt;&gt;"x",K325&lt;&gt;" "),K325/K$3*100," ")</f>
        <v>1.5031149435492948E-2</v>
      </c>
      <c r="L1147" s="12">
        <f t="shared" ref="L1147:L1210" si="315">IF(L325&lt;&gt;" ",L325/L$3*100," ")</f>
        <v>1.4721051223643238E-2</v>
      </c>
      <c r="M1147" s="13">
        <f t="shared" si="305"/>
        <v>97.936962750716333</v>
      </c>
      <c r="N1147" s="13">
        <f t="shared" si="305"/>
        <v>126.38638122259478</v>
      </c>
      <c r="O1147" s="12" t="str">
        <f t="shared" ref="O1147:O1210" si="316">IF(AND(O325&lt;&gt;"**",O325&lt;&gt;"x",O325&lt;&gt;" "),O325/O$3*100," ")</f>
        <v xml:space="preserve"> </v>
      </c>
      <c r="P1147" s="12" t="str">
        <f t="shared" ref="P1147:P1210" si="317">IF(P325&lt;&gt;" ",P325/P$3*100," ")</f>
        <v xml:space="preserve"> </v>
      </c>
      <c r="Q1147" s="13" t="str">
        <f t="shared" si="306"/>
        <v xml:space="preserve"> </v>
      </c>
      <c r="R1147" s="13" t="str">
        <f t="shared" si="306"/>
        <v xml:space="preserve"> </v>
      </c>
      <c r="S1147" s="12">
        <f t="shared" ref="S1147:S1210" si="318">IF(AND(S325&lt;&gt;"**",S325&lt;&gt;"x",S325&lt;&gt;" "),S325/S$3*100," ")</f>
        <v>8.8851919768606919E-3</v>
      </c>
      <c r="T1147" s="12">
        <f t="shared" ref="T1147:T1210" si="319">IF(T325&lt;&gt;" ",T325/T$3*100," ")</f>
        <v>1.1948770320097389E-2</v>
      </c>
      <c r="U1147" s="13">
        <f t="shared" si="307"/>
        <v>134.47959651535993</v>
      </c>
      <c r="V1147" s="13">
        <f t="shared" si="307"/>
        <v>170.10819165378669</v>
      </c>
      <c r="W1147" s="12" t="str">
        <f t="shared" ref="W1147:W1210" si="320">IF(AND(W325&lt;&gt;"**",W325&lt;&gt;"x",W325&lt;&gt;" "),W325/W$3*100," ")</f>
        <v xml:space="preserve"> </v>
      </c>
      <c r="X1147" s="12" t="str">
        <f t="shared" ref="X1147:X1210" si="321">IF(X325&lt;&gt;" ",X325/X$3*100," ")</f>
        <v xml:space="preserve"> </v>
      </c>
      <c r="Y1147" s="13" t="str">
        <f t="shared" si="308"/>
        <v xml:space="preserve"> </v>
      </c>
      <c r="Z1147" s="13"/>
      <c r="AA1147" s="12" t="str">
        <f t="shared" ref="AA1147:AA1210" si="322">IF(AND(AA325&lt;&gt;"**",AA325&lt;&gt;"x",AA325&lt;&gt;" "),AA325/AA$3*100," ")</f>
        <v xml:space="preserve"> </v>
      </c>
      <c r="AB1147" s="12" t="str">
        <f t="shared" ref="AB1147:AB1210" si="323">IF(AB325&lt;&gt;" ",AB325/AB$3*100," ")</f>
        <v xml:space="preserve"> </v>
      </c>
      <c r="AC1147" s="13" t="str">
        <f t="shared" si="309"/>
        <v xml:space="preserve"> </v>
      </c>
      <c r="AD1147" s="13"/>
    </row>
    <row r="1148" spans="1:30" x14ac:dyDescent="0.2">
      <c r="A1148" s="2" t="s">
        <v>1271</v>
      </c>
      <c r="B1148" s="2" t="s">
        <v>1272</v>
      </c>
      <c r="C1148" s="12">
        <f t="shared" si="310"/>
        <v>4.2997151688148612E-2</v>
      </c>
      <c r="D1148" s="12">
        <f t="shared" si="311"/>
        <v>8.7562445837952793E-2</v>
      </c>
      <c r="E1148" s="13">
        <f t="shared" si="303"/>
        <v>203.64708451626993</v>
      </c>
      <c r="F1148" s="13">
        <f t="shared" si="303"/>
        <v>243.0503597122302</v>
      </c>
      <c r="G1148" s="12">
        <f t="shared" si="312"/>
        <v>5.1359791910004386E-2</v>
      </c>
      <c r="H1148" s="12">
        <f t="shared" si="313"/>
        <v>9.6140388633357471E-2</v>
      </c>
      <c r="I1148" s="13">
        <f t="shared" si="304"/>
        <v>187.18998862343571</v>
      </c>
      <c r="J1148" s="13">
        <f t="shared" si="304"/>
        <v>243.26074161271336</v>
      </c>
      <c r="K1148" s="12">
        <f t="shared" si="314"/>
        <v>3.6843794197696671E-2</v>
      </c>
      <c r="L1148" s="12">
        <f t="shared" si="315"/>
        <v>7.5890474275790473E-2</v>
      </c>
      <c r="M1148" s="13">
        <f t="shared" si="305"/>
        <v>205.97898758357212</v>
      </c>
      <c r="N1148" s="13">
        <f t="shared" si="305"/>
        <v>248.28475625483622</v>
      </c>
      <c r="O1148" s="12">
        <f t="shared" si="316"/>
        <v>5.0396712583671469E-2</v>
      </c>
      <c r="P1148" s="12">
        <f t="shared" si="317"/>
        <v>9.7278789564861981E-2</v>
      </c>
      <c r="Q1148" s="13">
        <f t="shared" si="306"/>
        <v>193.02606177606179</v>
      </c>
      <c r="R1148" s="13">
        <f t="shared" si="306"/>
        <v>262.48806872414889</v>
      </c>
      <c r="S1148" s="12">
        <f t="shared" si="318"/>
        <v>3.4690058037317804E-2</v>
      </c>
      <c r="T1148" s="12">
        <f t="shared" si="319"/>
        <v>7.9225666705126083E-2</v>
      </c>
      <c r="U1148" s="13">
        <f t="shared" si="307"/>
        <v>228.38147638697842</v>
      </c>
      <c r="V1148" s="13">
        <f t="shared" si="307"/>
        <v>278.76352395672336</v>
      </c>
      <c r="W1148" s="12">
        <f t="shared" si="320"/>
        <v>3.7654210378383846E-2</v>
      </c>
      <c r="X1148" s="12">
        <f t="shared" si="321"/>
        <v>7.9133999042063807E-2</v>
      </c>
      <c r="Y1148" s="13">
        <f t="shared" si="308"/>
        <v>210.15976233959825</v>
      </c>
      <c r="Z1148" s="13"/>
      <c r="AA1148" s="12">
        <f t="shared" si="322"/>
        <v>4.4464458614154843E-2</v>
      </c>
      <c r="AB1148" s="12">
        <f t="shared" si="323"/>
        <v>9.002384248568282E-2</v>
      </c>
      <c r="AC1148" s="13">
        <f t="shared" si="309"/>
        <v>202.46247293118861</v>
      </c>
      <c r="AD1148" s="13"/>
    </row>
    <row r="1149" spans="1:30" x14ac:dyDescent="0.2">
      <c r="A1149" s="2" t="s">
        <v>1273</v>
      </c>
      <c r="B1149" s="2" t="s">
        <v>1274</v>
      </c>
      <c r="C1149" s="12">
        <f t="shared" si="310"/>
        <v>2.0216643627909621</v>
      </c>
      <c r="D1149" s="12">
        <f t="shared" si="311"/>
        <v>2.9991627028694046</v>
      </c>
      <c r="E1149" s="13">
        <f t="shared" si="303"/>
        <v>148.35116837737496</v>
      </c>
      <c r="F1149" s="13">
        <f t="shared" si="303"/>
        <v>188.40287769784172</v>
      </c>
      <c r="G1149" s="12">
        <f t="shared" si="312"/>
        <v>1.8887149283033873</v>
      </c>
      <c r="H1149" s="12">
        <f t="shared" si="313"/>
        <v>3.0679262510029308</v>
      </c>
      <c r="I1149" s="13">
        <f t="shared" si="304"/>
        <v>162.43458475540388</v>
      </c>
      <c r="J1149" s="13">
        <f t="shared" si="304"/>
        <v>209.56444967628016</v>
      </c>
      <c r="K1149" s="12">
        <f t="shared" si="314"/>
        <v>1.7476682492486173</v>
      </c>
      <c r="L1149" s="12">
        <f t="shared" si="315"/>
        <v>3.1421305753444102</v>
      </c>
      <c r="M1149" s="13">
        <f t="shared" si="305"/>
        <v>179.78987583572109</v>
      </c>
      <c r="N1149" s="13">
        <f t="shared" si="305"/>
        <v>235.41397988135157</v>
      </c>
      <c r="O1149" s="12">
        <f t="shared" si="316"/>
        <v>1.9099061845811904</v>
      </c>
      <c r="P1149" s="12">
        <f t="shared" si="317"/>
        <v>3.0745618140301931</v>
      </c>
      <c r="Q1149" s="13">
        <f t="shared" si="306"/>
        <v>160.97972972972974</v>
      </c>
      <c r="R1149" s="13">
        <f t="shared" si="306"/>
        <v>209.92682150811328</v>
      </c>
      <c r="S1149" s="12">
        <f t="shared" si="318"/>
        <v>1.7703272397300414</v>
      </c>
      <c r="T1149" s="12">
        <f t="shared" si="319"/>
        <v>2.6928292607998219</v>
      </c>
      <c r="U1149" s="13">
        <f t="shared" si="307"/>
        <v>152.10912425492893</v>
      </c>
      <c r="V1149" s="13">
        <f t="shared" si="307"/>
        <v>203.21483771251931</v>
      </c>
      <c r="W1149" s="12">
        <f t="shared" si="320"/>
        <v>1.7728115226871071</v>
      </c>
      <c r="X1149" s="12">
        <f t="shared" si="321"/>
        <v>2.9809219932811408</v>
      </c>
      <c r="Y1149" s="13">
        <f t="shared" si="308"/>
        <v>168.14658270964208</v>
      </c>
      <c r="Z1149" s="13"/>
      <c r="AA1149" s="12">
        <f t="shared" si="322"/>
        <v>2.0900056517310763</v>
      </c>
      <c r="AB1149" s="12">
        <f t="shared" si="323"/>
        <v>3.0044896180792939</v>
      </c>
      <c r="AC1149" s="13">
        <f t="shared" si="309"/>
        <v>143.75509537932513</v>
      </c>
      <c r="AD1149" s="13"/>
    </row>
    <row r="1150" spans="1:30" x14ac:dyDescent="0.2">
      <c r="A1150" s="2" t="s">
        <v>1275</v>
      </c>
      <c r="B1150" s="2" t="s">
        <v>1276</v>
      </c>
      <c r="C1150" s="12">
        <f t="shared" si="310"/>
        <v>2.6234249280630482E-2</v>
      </c>
      <c r="D1150" s="12">
        <f t="shared" si="311"/>
        <v>8.8453936371184524E-2</v>
      </c>
      <c r="E1150" s="13">
        <f t="shared" si="303"/>
        <v>337.16968770473903</v>
      </c>
      <c r="F1150" s="13">
        <f t="shared" si="303"/>
        <v>426.35971223021585</v>
      </c>
      <c r="G1150" s="12">
        <f t="shared" si="312"/>
        <v>1.8224442290646719E-2</v>
      </c>
      <c r="H1150" s="12">
        <f t="shared" si="313"/>
        <v>6.6333652633327772E-2</v>
      </c>
      <c r="I1150" s="13">
        <f t="shared" si="304"/>
        <v>363.98179749715587</v>
      </c>
      <c r="J1150" s="13">
        <f t="shared" si="304"/>
        <v>440.99470276633309</v>
      </c>
      <c r="K1150" s="12">
        <f t="shared" si="314"/>
        <v>6.5717583578434281E-3</v>
      </c>
      <c r="L1150" s="12">
        <f t="shared" si="315"/>
        <v>1.9445374778031464E-2</v>
      </c>
      <c r="M1150" s="13">
        <f t="shared" si="305"/>
        <v>295.89302769818528</v>
      </c>
      <c r="N1150" s="13">
        <f t="shared" si="305"/>
        <v>417.97781790043842</v>
      </c>
      <c r="O1150" s="12">
        <f t="shared" si="316"/>
        <v>5.168893598325279E-3</v>
      </c>
      <c r="P1150" s="12">
        <f t="shared" si="317"/>
        <v>1.5093817913449374E-2</v>
      </c>
      <c r="Q1150" s="13">
        <f t="shared" si="306"/>
        <v>292.01254826254825</v>
      </c>
      <c r="R1150" s="13">
        <f t="shared" si="306"/>
        <v>358.7336939230035</v>
      </c>
      <c r="S1150" s="12">
        <f t="shared" si="318"/>
        <v>3.3839348167192848E-2</v>
      </c>
      <c r="T1150" s="12">
        <f t="shared" si="319"/>
        <v>0.12907360724570258</v>
      </c>
      <c r="U1150" s="13">
        <f t="shared" si="307"/>
        <v>381.43053645116919</v>
      </c>
      <c r="V1150" s="13">
        <f t="shared" si="307"/>
        <v>479.84544049459038</v>
      </c>
      <c r="W1150" s="12">
        <f t="shared" si="320"/>
        <v>1.781183083178044E-2</v>
      </c>
      <c r="X1150" s="12">
        <f t="shared" si="321"/>
        <v>6.0549159257606448E-2</v>
      </c>
      <c r="Y1150" s="13">
        <f t="shared" si="308"/>
        <v>339.93787516538004</v>
      </c>
      <c r="Z1150" s="13"/>
      <c r="AA1150" s="12">
        <f t="shared" si="322"/>
        <v>2.8547258577800622E-2</v>
      </c>
      <c r="AB1150" s="12">
        <f t="shared" si="323"/>
        <v>9.6603092023032078E-2</v>
      </c>
      <c r="AC1150" s="13">
        <f t="shared" si="309"/>
        <v>338.39708902260111</v>
      </c>
      <c r="AD1150" s="13"/>
    </row>
    <row r="1151" spans="1:30" x14ac:dyDescent="0.2">
      <c r="A1151" s="2" t="s">
        <v>1277</v>
      </c>
      <c r="B1151" s="2" t="s">
        <v>1278</v>
      </c>
      <c r="C1151" s="12">
        <f t="shared" si="310"/>
        <v>4.3826086422586322E-3</v>
      </c>
      <c r="D1151" s="12">
        <f t="shared" si="311"/>
        <v>8.7164046527733914E-3</v>
      </c>
      <c r="E1151" s="13">
        <f t="shared" si="303"/>
        <v>198.88621969862413</v>
      </c>
      <c r="F1151" s="13">
        <f t="shared" si="303"/>
        <v>257.84172661870502</v>
      </c>
      <c r="G1151" s="12" t="str">
        <f t="shared" si="312"/>
        <v xml:space="preserve"> </v>
      </c>
      <c r="H1151" s="12" t="str">
        <f t="shared" si="313"/>
        <v xml:space="preserve"> </v>
      </c>
      <c r="I1151" s="13">
        <f t="shared" si="304"/>
        <v>236.58703071672355</v>
      </c>
      <c r="J1151" s="13">
        <f t="shared" si="304"/>
        <v>311.62448499117124</v>
      </c>
      <c r="K1151" s="12">
        <f t="shared" si="314"/>
        <v>2.7964929182312461E-3</v>
      </c>
      <c r="L1151" s="12">
        <f t="shared" si="315"/>
        <v>6.0401041884318432E-3</v>
      </c>
      <c r="M1151" s="13">
        <f t="shared" si="305"/>
        <v>215.9885386819484</v>
      </c>
      <c r="N1151" s="13">
        <f t="shared" si="305"/>
        <v>288.3930874387413</v>
      </c>
      <c r="O1151" s="12">
        <f t="shared" si="316"/>
        <v>7.7533403974879176E-3</v>
      </c>
      <c r="P1151" s="12">
        <f t="shared" si="317"/>
        <v>1.7345853963588436E-2</v>
      </c>
      <c r="Q1151" s="13">
        <f t="shared" si="306"/>
        <v>223.72104247104247</v>
      </c>
      <c r="R1151" s="13">
        <f t="shared" si="306"/>
        <v>295.70474069360483</v>
      </c>
      <c r="S1151" s="12">
        <f t="shared" si="318"/>
        <v>4.2535493506247989E-3</v>
      </c>
      <c r="T1151" s="12">
        <f t="shared" si="319"/>
        <v>8.5831594186610467E-3</v>
      </c>
      <c r="U1151" s="13">
        <f t="shared" si="307"/>
        <v>201.78817056396147</v>
      </c>
      <c r="V1151" s="13">
        <f t="shared" si="307"/>
        <v>262.4420401854714</v>
      </c>
      <c r="W1151" s="12" t="str">
        <f t="shared" si="320"/>
        <v xml:space="preserve"> </v>
      </c>
      <c r="X1151" s="12" t="str">
        <f t="shared" si="321"/>
        <v xml:space="preserve"> </v>
      </c>
      <c r="Y1151" s="13" t="str">
        <f t="shared" si="308"/>
        <v xml:space="preserve"> </v>
      </c>
      <c r="Z1151" s="13"/>
      <c r="AA1151" s="12" t="str">
        <f t="shared" si="322"/>
        <v xml:space="preserve"> </v>
      </c>
      <c r="AB1151" s="12" t="str">
        <f t="shared" si="323"/>
        <v xml:space="preserve"> </v>
      </c>
      <c r="AC1151" s="13" t="str">
        <f t="shared" si="309"/>
        <v xml:space="preserve"> </v>
      </c>
      <c r="AD1151" s="13"/>
    </row>
    <row r="1152" spans="1:30" x14ac:dyDescent="0.2">
      <c r="A1152" s="2" t="s">
        <v>1279</v>
      </c>
      <c r="B1152" s="2" t="s">
        <v>1280</v>
      </c>
      <c r="C1152" s="12">
        <f t="shared" si="310"/>
        <v>8.1189552045204574E-2</v>
      </c>
      <c r="D1152" s="12">
        <f t="shared" si="311"/>
        <v>0.16214860306909715</v>
      </c>
      <c r="E1152" s="13">
        <f t="shared" si="303"/>
        <v>199.71609521729636</v>
      </c>
      <c r="F1152" s="13">
        <f t="shared" si="303"/>
        <v>258.87769784172662</v>
      </c>
      <c r="G1152" s="12">
        <f t="shared" si="312"/>
        <v>7.869645534597447E-2</v>
      </c>
      <c r="H1152" s="12">
        <f t="shared" si="313"/>
        <v>0.1737410025533539</v>
      </c>
      <c r="I1152" s="13">
        <f t="shared" si="304"/>
        <v>220.77360637087597</v>
      </c>
      <c r="J1152" s="13">
        <f t="shared" si="304"/>
        <v>274.72042377869337</v>
      </c>
      <c r="K1152" s="12">
        <f t="shared" si="314"/>
        <v>6.7954777913019279E-2</v>
      </c>
      <c r="L1152" s="12">
        <f t="shared" si="315"/>
        <v>0.12847152569343875</v>
      </c>
      <c r="M1152" s="13">
        <f t="shared" si="305"/>
        <v>189.05444126074497</v>
      </c>
      <c r="N1152" s="13">
        <f t="shared" si="305"/>
        <v>260.76863554294556</v>
      </c>
      <c r="O1152" s="12">
        <f t="shared" si="316"/>
        <v>7.1072286976972571E-2</v>
      </c>
      <c r="P1152" s="12">
        <f t="shared" si="317"/>
        <v>0.16212507934201781</v>
      </c>
      <c r="Q1152" s="13">
        <f t="shared" si="306"/>
        <v>228.11293436293437</v>
      </c>
      <c r="R1152" s="13">
        <f t="shared" si="306"/>
        <v>277.02831689468661</v>
      </c>
      <c r="S1152" s="12">
        <f t="shared" si="318"/>
        <v>5.4067338412386333E-2</v>
      </c>
      <c r="T1152" s="12">
        <f t="shared" si="319"/>
        <v>0.12111232545333032</v>
      </c>
      <c r="U1152" s="13">
        <f t="shared" si="307"/>
        <v>224.00275103163688</v>
      </c>
      <c r="V1152" s="13">
        <f t="shared" si="307"/>
        <v>295.3013910355487</v>
      </c>
      <c r="W1152" s="12">
        <f t="shared" si="320"/>
        <v>6.3730730716110406E-2</v>
      </c>
      <c r="X1152" s="12">
        <f t="shared" si="321"/>
        <v>0.13031565205590698</v>
      </c>
      <c r="Y1152" s="13">
        <f t="shared" si="308"/>
        <v>204.47851545340066</v>
      </c>
      <c r="Z1152" s="13"/>
      <c r="AA1152" s="12">
        <f t="shared" si="322"/>
        <v>8.5984186305788093E-2</v>
      </c>
      <c r="AB1152" s="12">
        <f t="shared" si="323"/>
        <v>0.17144492074288709</v>
      </c>
      <c r="AC1152" s="13">
        <f t="shared" si="309"/>
        <v>199.39122309440998</v>
      </c>
      <c r="AD1152" s="13"/>
    </row>
    <row r="1153" spans="1:30" x14ac:dyDescent="0.2">
      <c r="A1153" s="2" t="s">
        <v>1281</v>
      </c>
      <c r="B1153" s="2" t="s">
        <v>1282</v>
      </c>
      <c r="C1153" s="12">
        <f t="shared" si="310"/>
        <v>9.2564378678877592E-3</v>
      </c>
      <c r="D1153" s="12">
        <f t="shared" si="311"/>
        <v>1.4734696575460554E-2</v>
      </c>
      <c r="E1153" s="13">
        <f t="shared" si="303"/>
        <v>159.18322777899107</v>
      </c>
      <c r="F1153" s="13">
        <f t="shared" si="303"/>
        <v>200.63309352517985</v>
      </c>
      <c r="G1153" s="12">
        <f t="shared" si="312"/>
        <v>9.5264130155653312E-3</v>
      </c>
      <c r="H1153" s="12">
        <f t="shared" si="313"/>
        <v>1.174382382669692E-2</v>
      </c>
      <c r="I1153" s="13">
        <f t="shared" si="304"/>
        <v>123.2764505119454</v>
      </c>
      <c r="J1153" s="13">
        <f t="shared" si="304"/>
        <v>164.21424367274869</v>
      </c>
      <c r="K1153" s="12">
        <f t="shared" si="314"/>
        <v>1.090632238110186E-2</v>
      </c>
      <c r="L1153" s="12">
        <f t="shared" si="315"/>
        <v>1.5758437916075351E-2</v>
      </c>
      <c r="M1153" s="13">
        <f t="shared" si="305"/>
        <v>144.48901623686723</v>
      </c>
      <c r="N1153" s="13">
        <f t="shared" si="305"/>
        <v>191.25612587051845</v>
      </c>
      <c r="O1153" s="12">
        <f t="shared" si="316"/>
        <v>2.7136691391207713E-2</v>
      </c>
      <c r="P1153" s="12">
        <f t="shared" si="317"/>
        <v>5.2374338259382071E-2</v>
      </c>
      <c r="Q1153" s="13">
        <f t="shared" si="306"/>
        <v>193.0019305019305</v>
      </c>
      <c r="R1153" s="13">
        <f t="shared" si="306"/>
        <v>229.17594654788419</v>
      </c>
      <c r="S1153" s="12">
        <f t="shared" si="318"/>
        <v>8.5070987012495977E-3</v>
      </c>
      <c r="T1153" s="12">
        <f t="shared" si="319"/>
        <v>1.3408139287274414E-2</v>
      </c>
      <c r="U1153" s="13">
        <f t="shared" si="307"/>
        <v>157.61118752865656</v>
      </c>
      <c r="V1153" s="13">
        <f t="shared" si="307"/>
        <v>215.36321483771252</v>
      </c>
      <c r="W1153" s="12">
        <f t="shared" si="320"/>
        <v>1.0330861882432655E-2</v>
      </c>
      <c r="X1153" s="12">
        <f t="shared" si="321"/>
        <v>1.5508991356289772E-2</v>
      </c>
      <c r="Y1153" s="13">
        <f t="shared" si="308"/>
        <v>150.12291842428345</v>
      </c>
      <c r="Z1153" s="13"/>
      <c r="AA1153" s="12">
        <f t="shared" si="322"/>
        <v>8.961373837308214E-3</v>
      </c>
      <c r="AB1153" s="12">
        <f t="shared" si="323"/>
        <v>1.4508575841232571E-2</v>
      </c>
      <c r="AC1153" s="13">
        <f t="shared" si="309"/>
        <v>161.90124532948406</v>
      </c>
      <c r="AD1153" s="13"/>
    </row>
    <row r="1154" spans="1:30" x14ac:dyDescent="0.2">
      <c r="A1154" s="2" t="s">
        <v>1283</v>
      </c>
      <c r="B1154" s="2" t="s">
        <v>1284</v>
      </c>
      <c r="C1154" s="12">
        <f t="shared" si="310"/>
        <v>2.3478808820786613E-2</v>
      </c>
      <c r="D1154" s="12">
        <f t="shared" si="311"/>
        <v>4.3963159386203189E-2</v>
      </c>
      <c r="E1154" s="13">
        <f t="shared" si="303"/>
        <v>187.24612360777462</v>
      </c>
      <c r="F1154" s="13">
        <f t="shared" si="303"/>
        <v>209.23741007194243</v>
      </c>
      <c r="G1154" s="12">
        <f t="shared" si="312"/>
        <v>3.0650198397905847E-2</v>
      </c>
      <c r="H1154" s="12" t="str">
        <f t="shared" si="313"/>
        <v xml:space="preserve"> </v>
      </c>
      <c r="I1154" s="13" t="str">
        <f t="shared" si="304"/>
        <v xml:space="preserve"> </v>
      </c>
      <c r="J1154" s="13" t="str">
        <f t="shared" si="304"/>
        <v xml:space="preserve"> </v>
      </c>
      <c r="K1154" s="12">
        <f t="shared" si="314"/>
        <v>2.2721504960628875E-2</v>
      </c>
      <c r="L1154" s="12">
        <f t="shared" si="315"/>
        <v>3.2222436070240452E-2</v>
      </c>
      <c r="M1154" s="13">
        <f t="shared" si="305"/>
        <v>141.81470869149953</v>
      </c>
      <c r="N1154" s="13">
        <f t="shared" si="305"/>
        <v>167.91333505287594</v>
      </c>
      <c r="O1154" s="12">
        <f t="shared" si="316"/>
        <v>2.455224459204507E-2</v>
      </c>
      <c r="P1154" s="12" t="str">
        <f t="shared" si="317"/>
        <v xml:space="preserve"> </v>
      </c>
      <c r="Q1154" s="13" t="str">
        <f t="shared" si="306"/>
        <v xml:space="preserve"> </v>
      </c>
      <c r="R1154" s="13" t="str">
        <f t="shared" si="306"/>
        <v xml:space="preserve"> </v>
      </c>
      <c r="S1154" s="12">
        <f t="shared" si="318"/>
        <v>6.0494924097774915E-3</v>
      </c>
      <c r="T1154" s="12">
        <f t="shared" si="319"/>
        <v>9.9146770374826439E-3</v>
      </c>
      <c r="U1154" s="13">
        <f t="shared" si="307"/>
        <v>163.89270976616231</v>
      </c>
      <c r="V1154" s="13">
        <f t="shared" si="307"/>
        <v>203.49304482225659</v>
      </c>
      <c r="W1154" s="12">
        <f t="shared" si="320"/>
        <v>1.7170604921836342E-2</v>
      </c>
      <c r="X1154" s="12" t="str">
        <f t="shared" si="321"/>
        <v xml:space="preserve"> </v>
      </c>
      <c r="Y1154" s="13" t="str">
        <f t="shared" si="308"/>
        <v xml:space="preserve"> </v>
      </c>
      <c r="Z1154" s="13"/>
      <c r="AA1154" s="12">
        <f t="shared" si="322"/>
        <v>2.5211201286837633E-2</v>
      </c>
      <c r="AB1154" s="12" t="str">
        <f t="shared" si="323"/>
        <v xml:space="preserve"> </v>
      </c>
      <c r="AC1154" s="13" t="str">
        <f t="shared" si="309"/>
        <v xml:space="preserve"> </v>
      </c>
      <c r="AD1154" s="13"/>
    </row>
    <row r="1155" spans="1:30" x14ac:dyDescent="0.2">
      <c r="A1155" s="2" t="s">
        <v>1285</v>
      </c>
      <c r="B1155" s="2" t="s">
        <v>1286</v>
      </c>
      <c r="C1155" s="12">
        <f t="shared" si="310"/>
        <v>0.12334241835568514</v>
      </c>
      <c r="D1155" s="12">
        <f t="shared" si="311"/>
        <v>0.15795587273154352</v>
      </c>
      <c r="E1155" s="13">
        <f t="shared" si="303"/>
        <v>128.06289582878358</v>
      </c>
      <c r="F1155" s="13">
        <f t="shared" si="303"/>
        <v>165.69784172661869</v>
      </c>
      <c r="G1155" s="12">
        <f t="shared" si="312"/>
        <v>0.12591432855355916</v>
      </c>
      <c r="H1155" s="12">
        <f t="shared" si="313"/>
        <v>0.17206859096534158</v>
      </c>
      <c r="I1155" s="13">
        <f t="shared" si="304"/>
        <v>136.65529010238907</v>
      </c>
      <c r="J1155" s="13">
        <f t="shared" si="304"/>
        <v>174.51442024720421</v>
      </c>
      <c r="K1155" s="12">
        <f t="shared" si="314"/>
        <v>7.5854870407022559E-2</v>
      </c>
      <c r="L1155" s="12">
        <f t="shared" si="315"/>
        <v>0.1123695358178529</v>
      </c>
      <c r="M1155" s="13">
        <f t="shared" si="305"/>
        <v>148.13753581661891</v>
      </c>
      <c r="N1155" s="13">
        <f t="shared" si="305"/>
        <v>205.00386897085377</v>
      </c>
      <c r="O1155" s="12">
        <f t="shared" si="316"/>
        <v>0.14085235055436385</v>
      </c>
      <c r="P1155" s="12">
        <f t="shared" si="317"/>
        <v>0.17490979632064585</v>
      </c>
      <c r="Q1155" s="13">
        <f t="shared" si="306"/>
        <v>124.17953667953667</v>
      </c>
      <c r="R1155" s="13">
        <f t="shared" si="306"/>
        <v>167.67419662742603</v>
      </c>
      <c r="S1155" s="12">
        <f t="shared" si="318"/>
        <v>0.12751195719984121</v>
      </c>
      <c r="T1155" s="12">
        <f t="shared" si="319"/>
        <v>0.16121697477238062</v>
      </c>
      <c r="U1155" s="13">
        <f t="shared" si="307"/>
        <v>126.43282897753325</v>
      </c>
      <c r="V1155" s="13">
        <f t="shared" si="307"/>
        <v>169.33539412673881</v>
      </c>
      <c r="W1155" s="12">
        <f t="shared" si="320"/>
        <v>0.10142056475615782</v>
      </c>
      <c r="X1155" s="12">
        <f t="shared" si="321"/>
        <v>0.1352714773281023</v>
      </c>
      <c r="Y1155" s="13">
        <f t="shared" si="308"/>
        <v>133.3767738853862</v>
      </c>
      <c r="Z1155" s="13"/>
      <c r="AA1155" s="12">
        <f t="shared" si="322"/>
        <v>0.12936271424751805</v>
      </c>
      <c r="AB1155" s="12">
        <f t="shared" si="323"/>
        <v>0.16458049719130124</v>
      </c>
      <c r="AC1155" s="13">
        <f t="shared" si="309"/>
        <v>127.22405999954418</v>
      </c>
      <c r="AD1155" s="13"/>
    </row>
    <row r="1156" spans="1:30" x14ac:dyDescent="0.2">
      <c r="A1156" s="2" t="s">
        <v>1287</v>
      </c>
      <c r="B1156" s="2" t="s">
        <v>1288</v>
      </c>
      <c r="C1156" s="12">
        <f t="shared" si="310"/>
        <v>0.12120867894666956</v>
      </c>
      <c r="D1156" s="12">
        <f t="shared" si="311"/>
        <v>0.10413516990089497</v>
      </c>
      <c r="E1156" s="13">
        <f t="shared" si="303"/>
        <v>85.913955012011357</v>
      </c>
      <c r="F1156" s="13">
        <f t="shared" si="303"/>
        <v>107.1654676258993</v>
      </c>
      <c r="G1156" s="12">
        <f t="shared" si="312"/>
        <v>0.14289619523347996</v>
      </c>
      <c r="H1156" s="12">
        <f t="shared" si="313"/>
        <v>0.13886453921324071</v>
      </c>
      <c r="I1156" s="13">
        <f t="shared" si="304"/>
        <v>97.178612059158127</v>
      </c>
      <c r="J1156" s="13">
        <f t="shared" si="304"/>
        <v>111.35962330782814</v>
      </c>
      <c r="K1156" s="12">
        <f t="shared" si="314"/>
        <v>0.11164997976038249</v>
      </c>
      <c r="L1156" s="12">
        <f t="shared" si="315"/>
        <v>9.431064192940046E-2</v>
      </c>
      <c r="M1156" s="13">
        <f t="shared" si="305"/>
        <v>84.469914040114617</v>
      </c>
      <c r="N1156" s="13">
        <f t="shared" si="305"/>
        <v>105.44235233427908</v>
      </c>
      <c r="O1156" s="12">
        <f t="shared" si="316"/>
        <v>0.1834957227405474</v>
      </c>
      <c r="P1156" s="12">
        <f t="shared" si="317"/>
        <v>0.16352550774151581</v>
      </c>
      <c r="Q1156" s="13">
        <f t="shared" si="306"/>
        <v>89.116795366795358</v>
      </c>
      <c r="R1156" s="13">
        <f t="shared" si="306"/>
        <v>105.66337893732103</v>
      </c>
      <c r="S1156" s="12">
        <f t="shared" si="318"/>
        <v>0.10643325708452275</v>
      </c>
      <c r="T1156" s="12">
        <f t="shared" si="319"/>
        <v>8.6742372520742392E-2</v>
      </c>
      <c r="U1156" s="13">
        <f t="shared" si="307"/>
        <v>81.499312242090781</v>
      </c>
      <c r="V1156" s="13">
        <f t="shared" si="307"/>
        <v>105.44049459041732</v>
      </c>
      <c r="W1156" s="12">
        <f t="shared" si="320"/>
        <v>0.11435195394003041</v>
      </c>
      <c r="X1156" s="12">
        <f t="shared" si="321"/>
        <v>9.6872628622614088E-2</v>
      </c>
      <c r="Y1156" s="13">
        <f t="shared" si="308"/>
        <v>84.714449805918477</v>
      </c>
      <c r="Z1156" s="13"/>
      <c r="AA1156" s="12">
        <f t="shared" si="322"/>
        <v>0.1230917091932445</v>
      </c>
      <c r="AB1156" s="12">
        <f t="shared" si="323"/>
        <v>0.10625608199647595</v>
      </c>
      <c r="AC1156" s="13">
        <f t="shared" si="309"/>
        <v>86.32269605555814</v>
      </c>
      <c r="AD1156" s="13"/>
    </row>
    <row r="1157" spans="1:30" x14ac:dyDescent="0.2">
      <c r="A1157" s="2" t="s">
        <v>1289</v>
      </c>
      <c r="B1157" s="2" t="s">
        <v>1290</v>
      </c>
      <c r="C1157" s="12">
        <f t="shared" si="310"/>
        <v>0.14605369501495535</v>
      </c>
      <c r="D1157" s="12">
        <f t="shared" si="311"/>
        <v>0.22550767061710733</v>
      </c>
      <c r="E1157" s="13">
        <f t="shared" si="303"/>
        <v>154.40052413190654</v>
      </c>
      <c r="F1157" s="13">
        <f t="shared" si="303"/>
        <v>202.0431654676259</v>
      </c>
      <c r="G1157" s="12">
        <f t="shared" si="312"/>
        <v>0.14041104401202811</v>
      </c>
      <c r="H1157" s="12">
        <f t="shared" si="313"/>
        <v>0.25462480563728423</v>
      </c>
      <c r="I1157" s="13">
        <f t="shared" si="304"/>
        <v>181.34243458475541</v>
      </c>
      <c r="J1157" s="13">
        <f t="shared" si="304"/>
        <v>244.96762801648026</v>
      </c>
      <c r="K1157" s="12">
        <f t="shared" si="314"/>
        <v>0.14821412466625605</v>
      </c>
      <c r="L1157" s="12">
        <f t="shared" si="315"/>
        <v>0.26409576979691241</v>
      </c>
      <c r="M1157" s="13">
        <f t="shared" si="305"/>
        <v>178.18529130850047</v>
      </c>
      <c r="N1157" s="13">
        <f t="shared" si="305"/>
        <v>254.16559195254061</v>
      </c>
      <c r="O1157" s="12">
        <f t="shared" si="316"/>
        <v>0.12405344635980668</v>
      </c>
      <c r="P1157" s="12">
        <f t="shared" si="317"/>
        <v>0.22724172570397985</v>
      </c>
      <c r="Q1157" s="13">
        <f t="shared" si="306"/>
        <v>183.18050193050192</v>
      </c>
      <c r="R1157" s="13">
        <f t="shared" si="306"/>
        <v>233.63028953229397</v>
      </c>
      <c r="S1157" s="12">
        <f t="shared" si="318"/>
        <v>0.11182108626198084</v>
      </c>
      <c r="T1157" s="12">
        <f t="shared" si="319"/>
        <v>0.17749867062768346</v>
      </c>
      <c r="U1157" s="13">
        <f t="shared" si="307"/>
        <v>158.73452544704264</v>
      </c>
      <c r="V1157" s="13">
        <f t="shared" si="307"/>
        <v>218.33075734157651</v>
      </c>
      <c r="W1157" s="12">
        <f t="shared" si="320"/>
        <v>0.13316124729839054</v>
      </c>
      <c r="X1157" s="12">
        <f t="shared" si="321"/>
        <v>0.23283827463569384</v>
      </c>
      <c r="Y1157" s="13">
        <f t="shared" si="308"/>
        <v>174.85438095510244</v>
      </c>
      <c r="Z1157" s="13"/>
      <c r="AA1157" s="12">
        <f t="shared" si="322"/>
        <v>0.14959428749593875</v>
      </c>
      <c r="AB1157" s="12">
        <f t="shared" si="323"/>
        <v>0.22336688185802225</v>
      </c>
      <c r="AC1157" s="13">
        <f t="shared" si="309"/>
        <v>149.31511463235944</v>
      </c>
      <c r="AD1157" s="13"/>
    </row>
    <row r="1158" spans="1:30" x14ac:dyDescent="0.2">
      <c r="A1158" s="2" t="s">
        <v>1291</v>
      </c>
      <c r="B1158" s="2" t="s">
        <v>1292</v>
      </c>
      <c r="C1158" s="12">
        <f t="shared" si="310"/>
        <v>3.8783400121423589E-2</v>
      </c>
      <c r="D1158" s="12">
        <f t="shared" si="311"/>
        <v>4.4932504399247022E-2</v>
      </c>
      <c r="E1158" s="13">
        <f t="shared" si="303"/>
        <v>115.85499017252675</v>
      </c>
      <c r="F1158" s="13">
        <f t="shared" si="303"/>
        <v>149.84172661870502</v>
      </c>
      <c r="G1158" s="12">
        <f t="shared" si="312"/>
        <v>3.8519843932503288E-2</v>
      </c>
      <c r="H1158" s="12">
        <f t="shared" si="313"/>
        <v>4.9212496855746531E-2</v>
      </c>
      <c r="I1158" s="13">
        <f t="shared" si="304"/>
        <v>127.75881683731514</v>
      </c>
      <c r="J1158" s="13">
        <f t="shared" si="304"/>
        <v>158.26957033549147</v>
      </c>
      <c r="K1158" s="12">
        <f t="shared" si="314"/>
        <v>2.4748962326346529E-2</v>
      </c>
      <c r="L1158" s="12">
        <f t="shared" si="315"/>
        <v>2.8323024507572504E-2</v>
      </c>
      <c r="M1158" s="13">
        <f t="shared" si="305"/>
        <v>114.44126074498567</v>
      </c>
      <c r="N1158" s="13">
        <f t="shared" si="305"/>
        <v>145.98916688160949</v>
      </c>
      <c r="O1158" s="12">
        <f t="shared" si="316"/>
        <v>2.7136691391207713E-2</v>
      </c>
      <c r="P1158" s="12">
        <f t="shared" si="317"/>
        <v>3.9336415344349604E-2</v>
      </c>
      <c r="Q1158" s="13">
        <f t="shared" si="306"/>
        <v>144.95656370656371</v>
      </c>
      <c r="R1158" s="13">
        <f t="shared" si="306"/>
        <v>197.96372892141267</v>
      </c>
      <c r="S1158" s="12">
        <f t="shared" si="318"/>
        <v>3.3366731572678984E-2</v>
      </c>
      <c r="T1158" s="12">
        <f t="shared" si="319"/>
        <v>3.9333272294065871E-2</v>
      </c>
      <c r="U1158" s="13">
        <f t="shared" si="307"/>
        <v>117.88170563961486</v>
      </c>
      <c r="V1158" s="13">
        <f t="shared" si="307"/>
        <v>157.58887171561051</v>
      </c>
      <c r="W1158" s="12">
        <f t="shared" si="320"/>
        <v>2.9247026225783478E-2</v>
      </c>
      <c r="X1158" s="12">
        <f t="shared" si="321"/>
        <v>3.3996741707236912E-2</v>
      </c>
      <c r="Y1158" s="13">
        <f t="shared" si="308"/>
        <v>116.23999460590014</v>
      </c>
      <c r="Z1158" s="13"/>
      <c r="AA1158" s="12">
        <f t="shared" si="322"/>
        <v>4.1402329781100831E-2</v>
      </c>
      <c r="AB1158" s="12">
        <f t="shared" si="323"/>
        <v>4.8126123613123295E-2</v>
      </c>
      <c r="AC1158" s="13">
        <f t="shared" si="309"/>
        <v>116.24013399142508</v>
      </c>
      <c r="AD1158" s="13"/>
    </row>
    <row r="1159" spans="1:30" x14ac:dyDescent="0.2">
      <c r="A1159" s="2" t="s">
        <v>1293</v>
      </c>
      <c r="B1159" s="2" t="s">
        <v>1294</v>
      </c>
      <c r="C1159" s="12">
        <f t="shared" si="310"/>
        <v>4.4286605719496157E-2</v>
      </c>
      <c r="D1159" s="12">
        <f t="shared" si="311"/>
        <v>6.4181243842449553E-2</v>
      </c>
      <c r="E1159" s="13">
        <f t="shared" si="303"/>
        <v>144.92247215549247</v>
      </c>
      <c r="F1159" s="13">
        <f t="shared" si="303"/>
        <v>189.5251798561151</v>
      </c>
      <c r="G1159" s="12">
        <f t="shared" si="312"/>
        <v>4.8046256948068619E-2</v>
      </c>
      <c r="H1159" s="12">
        <f t="shared" si="313"/>
        <v>8.0361327605290661E-2</v>
      </c>
      <c r="I1159" s="13">
        <f t="shared" si="304"/>
        <v>167.25824800910124</v>
      </c>
      <c r="J1159" s="13">
        <f t="shared" si="304"/>
        <v>226.0741612713361</v>
      </c>
      <c r="K1159" s="12">
        <f t="shared" si="314"/>
        <v>3.6214583291094643E-2</v>
      </c>
      <c r="L1159" s="12">
        <f t="shared" si="315"/>
        <v>5.8261551189608213E-2</v>
      </c>
      <c r="M1159" s="13">
        <f t="shared" si="305"/>
        <v>160.87870105062083</v>
      </c>
      <c r="N1159" s="13">
        <f t="shared" si="305"/>
        <v>216.86871292236268</v>
      </c>
      <c r="O1159" s="12">
        <f t="shared" si="316"/>
        <v>3.6182255188276953E-2</v>
      </c>
      <c r="P1159" s="12">
        <f t="shared" si="317"/>
        <v>5.781826589207769E-2</v>
      </c>
      <c r="Q1159" s="13">
        <f t="shared" si="306"/>
        <v>159.79729729729729</v>
      </c>
      <c r="R1159" s="13">
        <f t="shared" si="306"/>
        <v>216.64015272033089</v>
      </c>
      <c r="S1159" s="12">
        <f t="shared" si="318"/>
        <v>4.130669036051194E-2</v>
      </c>
      <c r="T1159" s="12">
        <f t="shared" si="319"/>
        <v>6.0672160738147636E-2</v>
      </c>
      <c r="U1159" s="13">
        <f t="shared" si="307"/>
        <v>146.88216414488767</v>
      </c>
      <c r="V1159" s="13">
        <f t="shared" si="307"/>
        <v>198.85625965996908</v>
      </c>
      <c r="W1159" s="12">
        <f t="shared" si="320"/>
        <v>3.9150404168253404E-2</v>
      </c>
      <c r="X1159" s="12">
        <f t="shared" si="321"/>
        <v>6.0815027977494572E-2</v>
      </c>
      <c r="Y1159" s="13">
        <f t="shared" si="308"/>
        <v>155.33690971907964</v>
      </c>
      <c r="Z1159" s="13"/>
      <c r="AA1159" s="12">
        <f t="shared" si="322"/>
        <v>4.5697136674745273E-2</v>
      </c>
      <c r="AB1159" s="12">
        <f t="shared" si="323"/>
        <v>6.5164294770596501E-2</v>
      </c>
      <c r="AC1159" s="13">
        <f t="shared" si="309"/>
        <v>142.60038924191468</v>
      </c>
      <c r="AD1159" s="13"/>
    </row>
    <row r="1160" spans="1:30" x14ac:dyDescent="0.2">
      <c r="A1160" s="2" t="s">
        <v>1295</v>
      </c>
      <c r="B1160" s="2" t="s">
        <v>1296</v>
      </c>
      <c r="C1160" s="12">
        <f t="shared" si="310"/>
        <v>1.5719058667855831E-2</v>
      </c>
      <c r="D1160" s="12">
        <f t="shared" si="311"/>
        <v>2.4318368989537171E-2</v>
      </c>
      <c r="E1160" s="13">
        <f t="shared" si="303"/>
        <v>154.70626774404892</v>
      </c>
      <c r="F1160" s="13">
        <f t="shared" si="303"/>
        <v>201.95683453237413</v>
      </c>
      <c r="G1160" s="12">
        <f t="shared" si="312"/>
        <v>1.6567674809678835E-2</v>
      </c>
      <c r="H1160" s="12">
        <f t="shared" si="313"/>
        <v>2.7861589196436012E-2</v>
      </c>
      <c r="I1160" s="13">
        <f t="shared" si="304"/>
        <v>168.16837315130832</v>
      </c>
      <c r="J1160" s="13">
        <f t="shared" si="304"/>
        <v>221.98351971748087</v>
      </c>
      <c r="K1160" s="12">
        <f t="shared" si="314"/>
        <v>1.0836410058146078E-2</v>
      </c>
      <c r="L1160" s="12">
        <f t="shared" si="315"/>
        <v>1.9027369867140164E-2</v>
      </c>
      <c r="M1160" s="13">
        <f t="shared" si="305"/>
        <v>175.58739255014325</v>
      </c>
      <c r="N1160" s="13">
        <f t="shared" si="305"/>
        <v>237.94170750580346</v>
      </c>
      <c r="O1160" s="12">
        <f t="shared" si="316"/>
        <v>1.2922233995813198E-2</v>
      </c>
      <c r="P1160" s="12">
        <f t="shared" si="317"/>
        <v>2.3381011221189033E-2</v>
      </c>
      <c r="Q1160" s="13">
        <f t="shared" si="306"/>
        <v>180.93629343629343</v>
      </c>
      <c r="R1160" s="13">
        <f t="shared" si="306"/>
        <v>237.25739739102769</v>
      </c>
      <c r="S1160" s="12">
        <f t="shared" si="318"/>
        <v>1.2288031457360529E-2</v>
      </c>
      <c r="T1160" s="12">
        <f t="shared" si="319"/>
        <v>1.8885594426901652E-2</v>
      </c>
      <c r="U1160" s="13">
        <f t="shared" si="307"/>
        <v>153.69096744612563</v>
      </c>
      <c r="V1160" s="13">
        <f t="shared" si="307"/>
        <v>209.95363214837712</v>
      </c>
      <c r="W1160" s="12">
        <f t="shared" si="320"/>
        <v>1.1933926657292893E-2</v>
      </c>
      <c r="X1160" s="12">
        <f t="shared" si="321"/>
        <v>1.9777559595816775E-2</v>
      </c>
      <c r="Y1160" s="13">
        <f t="shared" si="308"/>
        <v>165.72549977697901</v>
      </c>
      <c r="Z1160" s="13"/>
      <c r="AA1160" s="12">
        <f t="shared" si="322"/>
        <v>1.6758551728503244E-2</v>
      </c>
      <c r="AB1160" s="12">
        <f t="shared" si="323"/>
        <v>2.5644441668211015E-2</v>
      </c>
      <c r="AC1160" s="13">
        <f t="shared" si="309"/>
        <v>153.0230182396638</v>
      </c>
      <c r="AD1160" s="13"/>
    </row>
    <row r="1161" spans="1:30" x14ac:dyDescent="0.2">
      <c r="A1161" s="2" t="s">
        <v>1297</v>
      </c>
      <c r="B1161" s="2" t="s">
        <v>1298</v>
      </c>
      <c r="C1161" s="12">
        <f t="shared" si="310"/>
        <v>0.14950758974177916</v>
      </c>
      <c r="D1161" s="12">
        <f t="shared" si="311"/>
        <v>0.18431324395989154</v>
      </c>
      <c r="E1161" s="13">
        <f t="shared" si="303"/>
        <v>123.28019218169905</v>
      </c>
      <c r="F1161" s="13">
        <f t="shared" si="303"/>
        <v>157.17985611510792</v>
      </c>
      <c r="G1161" s="12">
        <f t="shared" si="312"/>
        <v>0.15822129443243288</v>
      </c>
      <c r="H1161" s="12">
        <f t="shared" si="313"/>
        <v>0.21906179217778249</v>
      </c>
      <c r="I1161" s="13">
        <f t="shared" si="304"/>
        <v>138.45278725824801</v>
      </c>
      <c r="J1161" s="13">
        <f t="shared" si="304"/>
        <v>174.95585638610947</v>
      </c>
      <c r="K1161" s="12">
        <f t="shared" si="314"/>
        <v>0.10361006262046768</v>
      </c>
      <c r="L1161" s="12">
        <f t="shared" si="315"/>
        <v>0.13971030220398881</v>
      </c>
      <c r="M1161" s="13">
        <f t="shared" si="305"/>
        <v>134.84240687679085</v>
      </c>
      <c r="N1161" s="13">
        <f t="shared" si="305"/>
        <v>179.80397214340985</v>
      </c>
      <c r="O1161" s="12">
        <f t="shared" si="316"/>
        <v>0.13956012715478253</v>
      </c>
      <c r="P1161" s="12">
        <f t="shared" si="317"/>
        <v>0.18691088458229801</v>
      </c>
      <c r="Q1161" s="13">
        <f t="shared" si="306"/>
        <v>133.92857142857142</v>
      </c>
      <c r="R1161" s="13">
        <f t="shared" si="306"/>
        <v>172.51034043907094</v>
      </c>
      <c r="S1161" s="12">
        <f t="shared" si="318"/>
        <v>0.12089532487664707</v>
      </c>
      <c r="T1161" s="12">
        <f t="shared" si="319"/>
        <v>0.14595020192581923</v>
      </c>
      <c r="U1161" s="13">
        <f t="shared" si="307"/>
        <v>120.7244383310408</v>
      </c>
      <c r="V1161" s="13">
        <f t="shared" si="307"/>
        <v>160.86553323029366</v>
      </c>
      <c r="W1161" s="12">
        <f t="shared" si="320"/>
        <v>0.11581252406823642</v>
      </c>
      <c r="X1161" s="12">
        <f t="shared" si="321"/>
        <v>0.14921250251375848</v>
      </c>
      <c r="Y1161" s="13">
        <f t="shared" si="308"/>
        <v>128.83969476897241</v>
      </c>
      <c r="Z1161" s="13"/>
      <c r="AA1161" s="12">
        <f t="shared" si="322"/>
        <v>0.15876110767667873</v>
      </c>
      <c r="AB1161" s="12">
        <f t="shared" si="323"/>
        <v>0.19456386894698777</v>
      </c>
      <c r="AC1161" s="13">
        <f t="shared" si="309"/>
        <v>122.55134257643398</v>
      </c>
      <c r="AD1161" s="13"/>
    </row>
    <row r="1162" spans="1:30" x14ac:dyDescent="0.2">
      <c r="A1162" s="2" t="s">
        <v>1299</v>
      </c>
      <c r="B1162" s="2" t="s">
        <v>1300</v>
      </c>
      <c r="C1162" s="12">
        <f t="shared" si="310"/>
        <v>2.2688250694424723E-2</v>
      </c>
      <c r="D1162" s="12">
        <f t="shared" si="311"/>
        <v>3.2409663199875975E-2</v>
      </c>
      <c r="E1162" s="13">
        <f t="shared" si="303"/>
        <v>142.84778335881197</v>
      </c>
      <c r="F1162" s="13">
        <f t="shared" si="303"/>
        <v>188.08633093525179</v>
      </c>
      <c r="G1162" s="12">
        <f t="shared" si="312"/>
        <v>2.9821814657421907E-2</v>
      </c>
      <c r="H1162" s="12">
        <f t="shared" si="313"/>
        <v>4.7036363869226078E-2</v>
      </c>
      <c r="I1162" s="13">
        <f t="shared" si="304"/>
        <v>157.72468714448235</v>
      </c>
      <c r="J1162" s="13">
        <f t="shared" si="304"/>
        <v>207.29841082989995</v>
      </c>
      <c r="K1162" s="12">
        <f t="shared" si="314"/>
        <v>1.3423166007509981E-2</v>
      </c>
      <c r="L1162" s="12">
        <f t="shared" si="315"/>
        <v>2.1641169265211892E-2</v>
      </c>
      <c r="M1162" s="13">
        <f t="shared" si="305"/>
        <v>161.22254059216809</v>
      </c>
      <c r="N1162" s="13">
        <f t="shared" si="305"/>
        <v>219.29326799071447</v>
      </c>
      <c r="O1162" s="12">
        <f t="shared" si="316"/>
        <v>9.0455637970692383E-3</v>
      </c>
      <c r="P1162" s="12">
        <f t="shared" si="317"/>
        <v>1.3801906343838993E-2</v>
      </c>
      <c r="Q1162" s="13">
        <f t="shared" si="306"/>
        <v>152.58204633204633</v>
      </c>
      <c r="R1162" s="13">
        <f t="shared" si="306"/>
        <v>198.63188036907414</v>
      </c>
      <c r="S1162" s="12">
        <f t="shared" si="318"/>
        <v>2.485963287142938E-2</v>
      </c>
      <c r="T1162" s="12">
        <f t="shared" si="319"/>
        <v>3.6257905623116399E-2</v>
      </c>
      <c r="U1162" s="13">
        <f t="shared" si="307"/>
        <v>145.85052728106373</v>
      </c>
      <c r="V1162" s="13">
        <f t="shared" si="307"/>
        <v>200.61823802163832</v>
      </c>
      <c r="W1162" s="12">
        <f t="shared" si="320"/>
        <v>1.9023035328341507E-2</v>
      </c>
      <c r="X1162" s="12">
        <f t="shared" si="321"/>
        <v>2.8455324468367144E-2</v>
      </c>
      <c r="Y1162" s="13">
        <f t="shared" si="308"/>
        <v>149.58351271089174</v>
      </c>
      <c r="Z1162" s="13"/>
      <c r="AA1162" s="12">
        <f t="shared" si="322"/>
        <v>2.3694811609127179E-2</v>
      </c>
      <c r="AB1162" s="12">
        <f t="shared" si="323"/>
        <v>3.3564466253562249E-2</v>
      </c>
      <c r="AC1162" s="13">
        <f t="shared" si="309"/>
        <v>141.65323112606353</v>
      </c>
      <c r="AD1162" s="13"/>
    </row>
    <row r="1163" spans="1:30" x14ac:dyDescent="0.2">
      <c r="A1163" s="2" t="s">
        <v>1301</v>
      </c>
      <c r="B1163" s="2" t="s">
        <v>1302</v>
      </c>
      <c r="C1163" s="12">
        <f t="shared" si="310"/>
        <v>0.17872753913070843</v>
      </c>
      <c r="D1163" s="12">
        <f t="shared" si="311"/>
        <v>0.13415299235471606</v>
      </c>
      <c r="E1163" s="13">
        <f t="shared" si="303"/>
        <v>75.060056780956543</v>
      </c>
      <c r="F1163" s="13">
        <f t="shared" si="303"/>
        <v>89.266187050359719</v>
      </c>
      <c r="G1163" s="12">
        <f t="shared" si="312"/>
        <v>0.15118003263831936</v>
      </c>
      <c r="H1163" s="12">
        <f t="shared" si="313"/>
        <v>0.10715035305309779</v>
      </c>
      <c r="I1163" s="13">
        <f t="shared" si="304"/>
        <v>70.875995449374287</v>
      </c>
      <c r="J1163" s="13">
        <f t="shared" si="304"/>
        <v>85.462036492054153</v>
      </c>
      <c r="K1163" s="12">
        <f t="shared" si="314"/>
        <v>0.11857129973300484</v>
      </c>
      <c r="L1163" s="12">
        <f t="shared" si="315"/>
        <v>7.7484702270603542E-2</v>
      </c>
      <c r="M1163" s="13">
        <f t="shared" si="305"/>
        <v>65.348615090735436</v>
      </c>
      <c r="N1163" s="13">
        <f t="shared" si="305"/>
        <v>74.232654114005669</v>
      </c>
      <c r="O1163" s="12">
        <f t="shared" si="316"/>
        <v>0.20546352053342981</v>
      </c>
      <c r="P1163" s="12">
        <f t="shared" si="317"/>
        <v>0.17224427372903844</v>
      </c>
      <c r="Q1163" s="13">
        <f t="shared" si="306"/>
        <v>83.832046332046332</v>
      </c>
      <c r="R1163" s="13">
        <f t="shared" si="306"/>
        <v>108.24053452115814</v>
      </c>
      <c r="S1163" s="12">
        <f t="shared" si="318"/>
        <v>0.12562149082178573</v>
      </c>
      <c r="T1163" s="12">
        <f t="shared" si="319"/>
        <v>9.209938735627482E-2</v>
      </c>
      <c r="U1163" s="13">
        <f t="shared" si="307"/>
        <v>73.314993122420915</v>
      </c>
      <c r="V1163" s="13">
        <f t="shared" si="307"/>
        <v>91.808346213292111</v>
      </c>
      <c r="W1163" s="12">
        <f t="shared" si="320"/>
        <v>0.12642837524397757</v>
      </c>
      <c r="X1163" s="12">
        <f t="shared" si="321"/>
        <v>8.7074204588369661E-2</v>
      </c>
      <c r="Y1163" s="13">
        <f t="shared" si="308"/>
        <v>68.872359088959726</v>
      </c>
      <c r="Z1163" s="13"/>
      <c r="AA1163" s="12">
        <f t="shared" si="322"/>
        <v>0.19309021334820112</v>
      </c>
      <c r="AB1163" s="12">
        <f t="shared" si="323"/>
        <v>0.14790161925994844</v>
      </c>
      <c r="AC1163" s="13">
        <f t="shared" si="309"/>
        <v>76.597159791437122</v>
      </c>
      <c r="AD1163" s="13"/>
    </row>
    <row r="1164" spans="1:30" x14ac:dyDescent="0.2">
      <c r="A1164" s="2" t="s">
        <v>1303</v>
      </c>
      <c r="B1164" s="2" t="s">
        <v>1304</v>
      </c>
      <c r="C1164" s="12">
        <f t="shared" si="310"/>
        <v>1.8927343102994373E-2</v>
      </c>
      <c r="D1164" s="12">
        <f t="shared" si="311"/>
        <v>1.1854907189208969E-2</v>
      </c>
      <c r="E1164" s="13">
        <f t="shared" si="303"/>
        <v>62.6337628303123</v>
      </c>
      <c r="F1164" s="13">
        <f t="shared" si="303"/>
        <v>75.568345323740999</v>
      </c>
      <c r="G1164" s="12">
        <f t="shared" si="312"/>
        <v>3.3963733359841618E-2</v>
      </c>
      <c r="H1164" s="12">
        <f t="shared" si="313"/>
        <v>2.0424606887385979E-2</v>
      </c>
      <c r="I1164" s="13">
        <f t="shared" si="304"/>
        <v>60.136518771331062</v>
      </c>
      <c r="J1164" s="13">
        <f t="shared" si="304"/>
        <v>77.015891701000598</v>
      </c>
      <c r="K1164" s="12">
        <f t="shared" si="314"/>
        <v>1.9225888812839816E-2</v>
      </c>
      <c r="L1164" s="12">
        <f t="shared" si="315"/>
        <v>1.248305560168912E-2</v>
      </c>
      <c r="M1164" s="13">
        <f t="shared" si="305"/>
        <v>64.928366762177646</v>
      </c>
      <c r="N1164" s="13">
        <f t="shared" si="305"/>
        <v>79.546040753159659</v>
      </c>
      <c r="O1164" s="12">
        <f t="shared" si="316"/>
        <v>1.0337787196650558E-2</v>
      </c>
      <c r="P1164" s="12">
        <f t="shared" si="317"/>
        <v>7.556263855852929E-3</v>
      </c>
      <c r="Q1164" s="13">
        <f t="shared" si="306"/>
        <v>73.093629343629345</v>
      </c>
      <c r="R1164" s="13">
        <f t="shared" si="306"/>
        <v>88.991409481387208</v>
      </c>
      <c r="S1164" s="12">
        <f t="shared" si="318"/>
        <v>1.1153751630527252E-2</v>
      </c>
      <c r="T1164" s="12">
        <f t="shared" si="319"/>
        <v>7.4307203664172828E-3</v>
      </c>
      <c r="U1164" s="13">
        <f t="shared" si="307"/>
        <v>66.62081613938561</v>
      </c>
      <c r="V1164" s="13">
        <f t="shared" si="307"/>
        <v>78.639876352395675</v>
      </c>
      <c r="W1164" s="12">
        <f t="shared" si="320"/>
        <v>1.7206228583499905E-2</v>
      </c>
      <c r="X1164" s="12">
        <f t="shared" si="321"/>
        <v>1.1261773596374439E-2</v>
      </c>
      <c r="Y1164" s="13">
        <f t="shared" si="308"/>
        <v>65.451726052122993</v>
      </c>
      <c r="Z1164" s="13"/>
      <c r="AA1164" s="12">
        <f t="shared" si="322"/>
        <v>1.9400004715482741E-2</v>
      </c>
      <c r="AB1164" s="12">
        <f t="shared" si="323"/>
        <v>1.2028122619336744E-2</v>
      </c>
      <c r="AC1164" s="13">
        <f t="shared" si="309"/>
        <v>62.000616988187382</v>
      </c>
      <c r="AD1164" s="13"/>
    </row>
    <row r="1165" spans="1:30" x14ac:dyDescent="0.2">
      <c r="A1165" s="2" t="s">
        <v>1305</v>
      </c>
      <c r="B1165" s="2" t="s">
        <v>1306</v>
      </c>
      <c r="C1165" s="12">
        <f t="shared" si="310"/>
        <v>0.27119981395020404</v>
      </c>
      <c r="D1165" s="12">
        <f t="shared" si="311"/>
        <v>0.1802273496070039</v>
      </c>
      <c r="E1165" s="13">
        <f t="shared" si="303"/>
        <v>66.455557982092159</v>
      </c>
      <c r="F1165" s="13">
        <f t="shared" si="303"/>
        <v>84.374100719424462</v>
      </c>
      <c r="G1165" s="12">
        <f t="shared" si="312"/>
        <v>0.2791653205430884</v>
      </c>
      <c r="H1165" s="12">
        <f t="shared" si="313"/>
        <v>0.20478475390919615</v>
      </c>
      <c r="I1165" s="13">
        <f t="shared" si="304"/>
        <v>73.356086461888509</v>
      </c>
      <c r="J1165" s="13">
        <f t="shared" si="304"/>
        <v>94.055326662742786</v>
      </c>
      <c r="K1165" s="12">
        <f t="shared" si="314"/>
        <v>0.21351223430695565</v>
      </c>
      <c r="L1165" s="12">
        <f t="shared" si="315"/>
        <v>0.159675338550474</v>
      </c>
      <c r="M1165" s="13">
        <f t="shared" si="305"/>
        <v>74.785100286532952</v>
      </c>
      <c r="N1165" s="13">
        <f t="shared" si="305"/>
        <v>97.962342017023474</v>
      </c>
      <c r="O1165" s="12">
        <f t="shared" si="316"/>
        <v>0.32176362649574858</v>
      </c>
      <c r="P1165" s="12">
        <f t="shared" si="317"/>
        <v>0.23650868878041753</v>
      </c>
      <c r="Q1165" s="13">
        <f t="shared" si="306"/>
        <v>73.503861003861005</v>
      </c>
      <c r="R1165" s="13">
        <f t="shared" si="306"/>
        <v>92.873051224944319</v>
      </c>
      <c r="S1165" s="12">
        <f t="shared" si="318"/>
        <v>0.26145150008507095</v>
      </c>
      <c r="T1165" s="12">
        <f t="shared" si="319"/>
        <v>0.18856635013013143</v>
      </c>
      <c r="U1165" s="13">
        <f t="shared" si="307"/>
        <v>72.122879413113253</v>
      </c>
      <c r="V1165" s="13">
        <f t="shared" si="307"/>
        <v>95.765069551777444</v>
      </c>
      <c r="W1165" s="12">
        <f t="shared" si="320"/>
        <v>0.24021035059739099</v>
      </c>
      <c r="X1165" s="12">
        <f t="shared" si="321"/>
        <v>0.17493952639244392</v>
      </c>
      <c r="Y1165" s="13">
        <f t="shared" si="308"/>
        <v>72.827638758021109</v>
      </c>
      <c r="Z1165" s="13"/>
      <c r="AA1165" s="12">
        <f t="shared" si="322"/>
        <v>0.27971030500270649</v>
      </c>
      <c r="AB1165" s="12">
        <f t="shared" si="323"/>
        <v>0.18177157604033148</v>
      </c>
      <c r="AC1165" s="13">
        <f t="shared" si="309"/>
        <v>64.985655797905864</v>
      </c>
      <c r="AD1165" s="13"/>
    </row>
    <row r="1166" spans="1:30" x14ac:dyDescent="0.2">
      <c r="A1166" s="2" t="s">
        <v>1307</v>
      </c>
      <c r="B1166" s="2" t="s">
        <v>1308</v>
      </c>
      <c r="C1166" s="12">
        <f t="shared" si="310"/>
        <v>5.2007979264351127E-2</v>
      </c>
      <c r="D1166" s="12">
        <f t="shared" si="311"/>
        <v>3.764019289846246E-2</v>
      </c>
      <c r="E1166" s="13">
        <f t="shared" ref="E1166:F1185" si="324">IF(AND(E344&lt;&gt;"*",E344&lt;&gt;"x",E344&lt;&gt;" ",E344&lt;&gt;"#"),E344/E$3*100," ")</f>
        <v>72.373880759991266</v>
      </c>
      <c r="F1166" s="13">
        <f t="shared" si="324"/>
        <v>86.474820143884884</v>
      </c>
      <c r="G1166" s="12">
        <f t="shared" si="312"/>
        <v>5.5915902482666077E-2</v>
      </c>
      <c r="H1166" s="12">
        <f t="shared" si="313"/>
        <v>3.2188221451910158E-2</v>
      </c>
      <c r="I1166" s="13">
        <f t="shared" ref="I1166:J1185" si="325">IF(AND(I344&lt;&gt;"*",I344&lt;&gt;"x",I344&lt;&gt;" ",I344&lt;&gt;"#"),I344/I$3*100," ")</f>
        <v>57.565415244596132</v>
      </c>
      <c r="J1166" s="13">
        <f t="shared" si="325"/>
        <v>71.336080047086526</v>
      </c>
      <c r="K1166" s="12">
        <f t="shared" si="314"/>
        <v>5.8726351282856172E-2</v>
      </c>
      <c r="L1166" s="12">
        <f t="shared" si="315"/>
        <v>5.6011589676275238E-2</v>
      </c>
      <c r="M1166" s="13">
        <f t="shared" ref="M1166:N1185" si="326">IF(AND(M344&lt;&gt;"*",M344&lt;&gt;"x",M344&lt;&gt;" ",M344&lt;&gt;"#"),M344/M$3*100," ")</f>
        <v>95.377268385864383</v>
      </c>
      <c r="N1166" s="13">
        <f t="shared" si="326"/>
        <v>135.7234975496518</v>
      </c>
      <c r="O1166" s="12" t="str">
        <f t="shared" si="316"/>
        <v xml:space="preserve"> </v>
      </c>
      <c r="P1166" s="12" t="str">
        <f t="shared" si="317"/>
        <v xml:space="preserve"> </v>
      </c>
      <c r="Q1166" s="13" t="str">
        <f t="shared" ref="Q1166:R1185" si="327">IF(AND(Q344&lt;&gt;"*",Q344&lt;&gt;"x",Q344&lt;&gt;" ",Q344&lt;&gt;"#"),Q344/Q$3*100," ")</f>
        <v xml:space="preserve"> </v>
      </c>
      <c r="R1166" s="13" t="str">
        <f t="shared" si="327"/>
        <v xml:space="preserve"> </v>
      </c>
      <c r="S1166" s="12">
        <f t="shared" si="318"/>
        <v>2.9680322135470821E-2</v>
      </c>
      <c r="T1166" s="12">
        <f t="shared" si="319"/>
        <v>1.7160424673465707E-2</v>
      </c>
      <c r="U1166" s="13">
        <f t="shared" ref="U1166:V1185" si="328">IF(AND(U344&lt;&gt;"*",U344&lt;&gt;"x",U344&lt;&gt;" ",U344&lt;&gt;"#"),U344/U$3*100," ")</f>
        <v>57.817514901421362</v>
      </c>
      <c r="V1166" s="13">
        <f t="shared" si="328"/>
        <v>73.663060278207098</v>
      </c>
      <c r="W1166" s="12" t="str">
        <f t="shared" si="320"/>
        <v xml:space="preserve"> </v>
      </c>
      <c r="X1166" s="12" t="str">
        <f t="shared" si="321"/>
        <v xml:space="preserve"> </v>
      </c>
      <c r="Y1166" s="13" t="str">
        <f t="shared" si="308"/>
        <v xml:space="preserve"> </v>
      </c>
      <c r="Z1166" s="13"/>
      <c r="AA1166" s="12" t="str">
        <f t="shared" si="322"/>
        <v xml:space="preserve"> </v>
      </c>
      <c r="AB1166" s="12" t="str">
        <f t="shared" si="323"/>
        <v xml:space="preserve"> </v>
      </c>
      <c r="AC1166" s="13" t="str">
        <f t="shared" si="309"/>
        <v xml:space="preserve"> </v>
      </c>
      <c r="AD1166" s="13"/>
    </row>
    <row r="1167" spans="1:30" x14ac:dyDescent="0.2">
      <c r="A1167" s="2" t="s">
        <v>1309</v>
      </c>
      <c r="B1167" s="2" t="s">
        <v>1310</v>
      </c>
      <c r="C1167" s="12">
        <f t="shared" si="310"/>
        <v>1.0330982894010715E-2</v>
      </c>
      <c r="D1167" s="12">
        <f t="shared" si="311"/>
        <v>1.0719043400184518E-2</v>
      </c>
      <c r="E1167" s="13">
        <f t="shared" si="324"/>
        <v>103.75627866346365</v>
      </c>
      <c r="F1167" s="13">
        <f t="shared" si="324"/>
        <v>134.56115107913669</v>
      </c>
      <c r="G1167" s="12">
        <f t="shared" si="312"/>
        <v>1.6153482939436865E-2</v>
      </c>
      <c r="H1167" s="12">
        <f t="shared" si="313"/>
        <v>1.9564275241552315E-2</v>
      </c>
      <c r="I1167" s="13">
        <f t="shared" si="325"/>
        <v>121.11490329920365</v>
      </c>
      <c r="J1167" s="13">
        <f t="shared" si="325"/>
        <v>159.53502060035314</v>
      </c>
      <c r="K1167" s="12">
        <f t="shared" si="314"/>
        <v>5.4531611905509298E-3</v>
      </c>
      <c r="L1167" s="12">
        <f t="shared" si="315"/>
        <v>5.3489938325652388E-3</v>
      </c>
      <c r="M1167" s="13">
        <f t="shared" si="326"/>
        <v>98.089780324737347</v>
      </c>
      <c r="N1167" s="13">
        <f t="shared" si="326"/>
        <v>127.05700283724531</v>
      </c>
      <c r="O1167" s="12">
        <f t="shared" si="316"/>
        <v>1.4214457395394516E-2</v>
      </c>
      <c r="P1167" s="12">
        <f t="shared" si="317"/>
        <v>1.7171229179861233E-2</v>
      </c>
      <c r="Q1167" s="13">
        <f t="shared" si="327"/>
        <v>120.8011583011583</v>
      </c>
      <c r="R1167" s="13">
        <f t="shared" si="327"/>
        <v>161.88355074769331</v>
      </c>
      <c r="S1167" s="12">
        <f t="shared" si="318"/>
        <v>1.3705881240902131E-2</v>
      </c>
      <c r="T1167" s="12">
        <f t="shared" si="319"/>
        <v>1.5405762431027774E-2</v>
      </c>
      <c r="U1167" s="13">
        <f t="shared" si="328"/>
        <v>112.40256762952774</v>
      </c>
      <c r="V1167" s="13">
        <f t="shared" si="328"/>
        <v>151.49922720247295</v>
      </c>
      <c r="W1167" s="12">
        <f t="shared" si="320"/>
        <v>9.7252596341521197E-3</v>
      </c>
      <c r="X1167" s="12">
        <f t="shared" si="321"/>
        <v>1.0190445240646634E-2</v>
      </c>
      <c r="Y1167" s="13">
        <f t="shared" si="308"/>
        <v>104.78327185076814</v>
      </c>
      <c r="Z1167" s="13"/>
      <c r="AA1167" s="12">
        <f t="shared" si="322"/>
        <v>1.0497329833440736E-2</v>
      </c>
      <c r="AB1167" s="12">
        <f t="shared" si="323"/>
        <v>1.087341226189667E-2</v>
      </c>
      <c r="AC1167" s="13">
        <f t="shared" si="309"/>
        <v>103.58264848702639</v>
      </c>
      <c r="AD1167" s="13"/>
    </row>
    <row r="1168" spans="1:30" x14ac:dyDescent="0.2">
      <c r="A1168" s="2" t="s">
        <v>1311</v>
      </c>
      <c r="B1168" s="2" t="s">
        <v>1312</v>
      </c>
      <c r="C1168" s="12">
        <f t="shared" si="310"/>
        <v>7.4565749491318056E-2</v>
      </c>
      <c r="D1168" s="12">
        <f t="shared" si="311"/>
        <v>7.0804079228707351E-2</v>
      </c>
      <c r="E1168" s="13">
        <f t="shared" si="324"/>
        <v>94.955230399650574</v>
      </c>
      <c r="F1168" s="13">
        <f t="shared" si="324"/>
        <v>120.25899280575541</v>
      </c>
      <c r="G1168" s="12">
        <f t="shared" si="312"/>
        <v>8.24241821781522E-2</v>
      </c>
      <c r="H1168" s="12">
        <f t="shared" si="313"/>
        <v>8.8275455179195106E-2</v>
      </c>
      <c r="I1168" s="13">
        <f t="shared" si="325"/>
        <v>107.09897610921502</v>
      </c>
      <c r="J1168" s="13">
        <f t="shared" si="325"/>
        <v>135.28546203649205</v>
      </c>
      <c r="K1168" s="12">
        <f t="shared" si="314"/>
        <v>6.4668898734097563E-2</v>
      </c>
      <c r="L1168" s="12">
        <f t="shared" si="315"/>
        <v>6.7633661999844163E-2</v>
      </c>
      <c r="M1168" s="13">
        <f t="shared" si="326"/>
        <v>104.58452722063036</v>
      </c>
      <c r="N1168" s="13">
        <f t="shared" si="326"/>
        <v>137.29687903017799</v>
      </c>
      <c r="O1168" s="12">
        <f t="shared" si="316"/>
        <v>5.9442276380740705E-2</v>
      </c>
      <c r="P1168" s="12">
        <f t="shared" si="317"/>
        <v>5.7764007477133887E-2</v>
      </c>
      <c r="Q1168" s="13">
        <f t="shared" si="327"/>
        <v>97.176640926640928</v>
      </c>
      <c r="R1168" s="13">
        <f t="shared" si="327"/>
        <v>124.72160356347439</v>
      </c>
      <c r="S1168" s="12">
        <f t="shared" si="318"/>
        <v>9.1876665973495669E-2</v>
      </c>
      <c r="T1168" s="12">
        <f t="shared" si="319"/>
        <v>9.0444384156393942E-2</v>
      </c>
      <c r="U1168" s="13">
        <f t="shared" si="328"/>
        <v>98.441082072443834</v>
      </c>
      <c r="V1168" s="13">
        <f t="shared" si="328"/>
        <v>128.43894899536321</v>
      </c>
      <c r="W1168" s="12">
        <f t="shared" si="320"/>
        <v>7.6305883283347406E-2</v>
      </c>
      <c r="X1168" s="12">
        <f t="shared" si="321"/>
        <v>7.682967492681024E-2</v>
      </c>
      <c r="Y1168" s="13">
        <f t="shared" si="308"/>
        <v>100.6864367738433</v>
      </c>
      <c r="Z1168" s="13"/>
      <c r="AA1168" s="12">
        <f t="shared" si="322"/>
        <v>7.4087864705169329E-2</v>
      </c>
      <c r="AB1168" s="12">
        <f t="shared" si="323"/>
        <v>6.9044397829386983E-2</v>
      </c>
      <c r="AC1168" s="13">
        <f t="shared" si="309"/>
        <v>93.19258707771823</v>
      </c>
      <c r="AD1168" s="13"/>
    </row>
    <row r="1169" spans="1:30" x14ac:dyDescent="0.2">
      <c r="A1169" s="2" t="s">
        <v>1313</v>
      </c>
      <c r="B1169" s="2" t="s">
        <v>1314</v>
      </c>
      <c r="C1169" s="12">
        <f t="shared" si="310"/>
        <v>6.3973805662391775E-2</v>
      </c>
      <c r="D1169" s="12">
        <f t="shared" si="311"/>
        <v>4.3967147066946252E-2</v>
      </c>
      <c r="E1169" s="13">
        <f t="shared" si="324"/>
        <v>68.726796243721338</v>
      </c>
      <c r="F1169" s="13">
        <f t="shared" si="324"/>
        <v>87.165467625899282</v>
      </c>
      <c r="G1169" s="12">
        <f t="shared" si="312"/>
        <v>8.5737717140087974E-2</v>
      </c>
      <c r="H1169" s="12">
        <f t="shared" si="313"/>
        <v>6.0221236134573738E-2</v>
      </c>
      <c r="I1169" s="13">
        <f t="shared" si="325"/>
        <v>70.238907849829346</v>
      </c>
      <c r="J1169" s="13">
        <f t="shared" si="325"/>
        <v>87.404355503237198</v>
      </c>
      <c r="K1169" s="12">
        <f t="shared" si="314"/>
        <v>6.0613984002662262E-2</v>
      </c>
      <c r="L1169" s="12">
        <f t="shared" si="315"/>
        <v>4.1497711301918157E-2</v>
      </c>
      <c r="M1169" s="13">
        <f t="shared" si="326"/>
        <v>68.462273161413563</v>
      </c>
      <c r="N1169" s="13">
        <f t="shared" si="326"/>
        <v>90.379159143667792</v>
      </c>
      <c r="O1169" s="12">
        <f t="shared" si="316"/>
        <v>5.2981159382834105E-2</v>
      </c>
      <c r="P1169" s="12">
        <f t="shared" si="317"/>
        <v>4.052854132325872E-2</v>
      </c>
      <c r="Q1169" s="13">
        <f t="shared" si="327"/>
        <v>76.496138996138995</v>
      </c>
      <c r="R1169" s="13">
        <f t="shared" si="327"/>
        <v>92.90486796054725</v>
      </c>
      <c r="S1169" s="12">
        <f t="shared" si="318"/>
        <v>7.3066525511843769E-2</v>
      </c>
      <c r="T1169" s="12">
        <f t="shared" si="319"/>
        <v>4.7169953196091713E-2</v>
      </c>
      <c r="U1169" s="13">
        <f t="shared" si="328"/>
        <v>64.557542411737728</v>
      </c>
      <c r="V1169" s="13">
        <f t="shared" si="328"/>
        <v>82.349304482225662</v>
      </c>
      <c r="W1169" s="12">
        <f t="shared" si="320"/>
        <v>6.725747322080293E-2</v>
      </c>
      <c r="X1169" s="12">
        <f t="shared" si="321"/>
        <v>4.4889216524972297E-2</v>
      </c>
      <c r="Y1169" s="13">
        <f t="shared" si="308"/>
        <v>66.742347541964946</v>
      </c>
      <c r="Z1169" s="13"/>
      <c r="AA1169" s="12">
        <f t="shared" si="322"/>
        <v>6.3072027433543731E-2</v>
      </c>
      <c r="AB1169" s="12">
        <f t="shared" si="323"/>
        <v>4.3697871039236544E-2</v>
      </c>
      <c r="AC1169" s="13">
        <f t="shared" si="309"/>
        <v>69.282489904544619</v>
      </c>
      <c r="AD1169" s="13"/>
    </row>
    <row r="1170" spans="1:30" x14ac:dyDescent="0.2">
      <c r="A1170" s="2" t="s">
        <v>1315</v>
      </c>
      <c r="B1170" s="2" t="s">
        <v>1316</v>
      </c>
      <c r="C1170" s="12">
        <f t="shared" si="310"/>
        <v>2.2388913151433328E-2</v>
      </c>
      <c r="D1170" s="12">
        <f t="shared" si="311"/>
        <v>1.7401647063977118E-2</v>
      </c>
      <c r="E1170" s="13">
        <f t="shared" si="324"/>
        <v>77.724393972483071</v>
      </c>
      <c r="F1170" s="13">
        <f t="shared" si="324"/>
        <v>98.532374100719423</v>
      </c>
      <c r="G1170" s="12">
        <f t="shared" si="312"/>
        <v>1.3254139847743068E-2</v>
      </c>
      <c r="H1170" s="12">
        <f t="shared" si="313"/>
        <v>1.0714893942896729E-2</v>
      </c>
      <c r="I1170" s="13">
        <f t="shared" si="325"/>
        <v>80.841865756541523</v>
      </c>
      <c r="J1170" s="13">
        <f t="shared" si="325"/>
        <v>103.61977633902295</v>
      </c>
      <c r="K1170" s="12">
        <f t="shared" si="314"/>
        <v>2.467905000339075E-2</v>
      </c>
      <c r="L1170" s="12">
        <f t="shared" si="315"/>
        <v>1.81073984838632E-2</v>
      </c>
      <c r="M1170" s="13">
        <f t="shared" si="326"/>
        <v>73.371537726838582</v>
      </c>
      <c r="N1170" s="13">
        <f t="shared" si="326"/>
        <v>95.95047717307196</v>
      </c>
      <c r="O1170" s="12">
        <f t="shared" si="316"/>
        <v>1.2922233995813198E-2</v>
      </c>
      <c r="P1170" s="12">
        <f t="shared" si="317"/>
        <v>1.1487816129482582E-2</v>
      </c>
      <c r="Q1170" s="13">
        <f t="shared" si="327"/>
        <v>88.899613899613911</v>
      </c>
      <c r="R1170" s="13">
        <f t="shared" si="327"/>
        <v>109.44957047406936</v>
      </c>
      <c r="S1170" s="12">
        <f t="shared" si="318"/>
        <v>3.3555778210484527E-2</v>
      </c>
      <c r="T1170" s="12">
        <f t="shared" si="319"/>
        <v>2.6001497100283742E-2</v>
      </c>
      <c r="U1170" s="13">
        <f t="shared" si="328"/>
        <v>77.487391104997698</v>
      </c>
      <c r="V1170" s="13">
        <f t="shared" si="328"/>
        <v>102.53477588871715</v>
      </c>
      <c r="W1170" s="12">
        <f t="shared" si="320"/>
        <v>2.6717746247670655E-2</v>
      </c>
      <c r="X1170" s="12">
        <f t="shared" si="321"/>
        <v>2.0069814215829349E-2</v>
      </c>
      <c r="Y1170" s="13">
        <f t="shared" si="308"/>
        <v>75.11791612130871</v>
      </c>
      <c r="Z1170" s="13"/>
      <c r="AA1170" s="12">
        <f t="shared" si="322"/>
        <v>2.1200106010313208E-2</v>
      </c>
      <c r="AB1170" s="12">
        <f t="shared" si="323"/>
        <v>1.6622450393203113E-2</v>
      </c>
      <c r="AC1170" s="13">
        <f t="shared" si="309"/>
        <v>78.407392798492594</v>
      </c>
      <c r="AD1170" s="13"/>
    </row>
    <row r="1171" spans="1:30" x14ac:dyDescent="0.2">
      <c r="A1171" s="2" t="s">
        <v>1317</v>
      </c>
      <c r="B1171" s="2" t="s">
        <v>1318</v>
      </c>
      <c r="C1171" s="12">
        <f t="shared" si="310"/>
        <v>0.55170211769798683</v>
      </c>
      <c r="D1171" s="12">
        <f t="shared" si="311"/>
        <v>0.5108576062545237</v>
      </c>
      <c r="E1171" s="13">
        <f t="shared" si="324"/>
        <v>92.596636820266426</v>
      </c>
      <c r="F1171" s="13">
        <f t="shared" si="324"/>
        <v>119.53956834532373</v>
      </c>
      <c r="G1171" s="12">
        <f t="shared" si="312"/>
        <v>0.26673956443582925</v>
      </c>
      <c r="H1171" s="12">
        <f t="shared" si="313"/>
        <v>0.30521803630211269</v>
      </c>
      <c r="I1171" s="13">
        <f t="shared" si="325"/>
        <v>114.42548350398181</v>
      </c>
      <c r="J1171" s="13">
        <f t="shared" si="325"/>
        <v>147.49852854620366</v>
      </c>
      <c r="K1171" s="12">
        <f t="shared" si="314"/>
        <v>0.43310684071106426</v>
      </c>
      <c r="L1171" s="12">
        <f t="shared" si="315"/>
        <v>0.42334435604938225</v>
      </c>
      <c r="M1171" s="13">
        <f t="shared" si="326"/>
        <v>97.745940783190065</v>
      </c>
      <c r="N1171" s="13">
        <f t="shared" si="326"/>
        <v>131.93190611297393</v>
      </c>
      <c r="O1171" s="12">
        <f t="shared" si="316"/>
        <v>0.38508257307523325</v>
      </c>
      <c r="P1171" s="12">
        <f t="shared" si="317"/>
        <v>0.43665613196923775</v>
      </c>
      <c r="Q1171" s="13">
        <f t="shared" si="327"/>
        <v>113.39285714285714</v>
      </c>
      <c r="R1171" s="13">
        <f t="shared" si="327"/>
        <v>150.46134266624244</v>
      </c>
      <c r="S1171" s="12">
        <f t="shared" si="318"/>
        <v>0.71629771064521619</v>
      </c>
      <c r="T1171" s="12">
        <f t="shared" si="319"/>
        <v>0.70808705371439062</v>
      </c>
      <c r="U1171" s="13">
        <f t="shared" si="328"/>
        <v>98.853736817973399</v>
      </c>
      <c r="V1171" s="13">
        <f t="shared" si="328"/>
        <v>131.37557959814526</v>
      </c>
      <c r="W1171" s="12">
        <f t="shared" si="320"/>
        <v>0.5242021813792983</v>
      </c>
      <c r="X1171" s="12">
        <f t="shared" si="321"/>
        <v>0.51181177652348508</v>
      </c>
      <c r="Y1171" s="13">
        <f t="shared" si="308"/>
        <v>97.636330924222563</v>
      </c>
      <c r="Z1171" s="13"/>
      <c r="AA1171" s="12">
        <f t="shared" si="322"/>
        <v>0.55925429629882539</v>
      </c>
      <c r="AB1171" s="12">
        <f t="shared" si="323"/>
        <v>0.51057895568482081</v>
      </c>
      <c r="AC1171" s="13">
        <f t="shared" si="309"/>
        <v>91.296385036978592</v>
      </c>
      <c r="AD1171" s="13"/>
    </row>
    <row r="1172" spans="1:30" x14ac:dyDescent="0.2">
      <c r="A1172" s="2" t="s">
        <v>1319</v>
      </c>
      <c r="B1172" s="2" t="s">
        <v>1320</v>
      </c>
      <c r="C1172" s="12">
        <f t="shared" si="310"/>
        <v>0.13997484029574547</v>
      </c>
      <c r="D1172" s="12">
        <f t="shared" si="311"/>
        <v>0.11240172259608129</v>
      </c>
      <c r="E1172" s="13">
        <f t="shared" si="324"/>
        <v>80.301375846254643</v>
      </c>
      <c r="F1172" s="13">
        <f t="shared" si="324"/>
        <v>98.302158273381295</v>
      </c>
      <c r="G1172" s="12">
        <f t="shared" si="312"/>
        <v>0.21952169122824455</v>
      </c>
      <c r="H1172" s="12">
        <f t="shared" si="313"/>
        <v>0.17451849582513915</v>
      </c>
      <c r="I1172" s="13">
        <f t="shared" si="325"/>
        <v>79.499431171786114</v>
      </c>
      <c r="J1172" s="13">
        <f t="shared" si="325"/>
        <v>95.026486168334316</v>
      </c>
      <c r="K1172" s="12">
        <f t="shared" si="314"/>
        <v>0.12339525001695374</v>
      </c>
      <c r="L1172" s="12">
        <f t="shared" si="315"/>
        <v>9.9635476947786711E-2</v>
      </c>
      <c r="M1172" s="13">
        <f t="shared" si="326"/>
        <v>80.744985673352431</v>
      </c>
      <c r="N1172" s="13">
        <f t="shared" si="326"/>
        <v>99.509930358524628</v>
      </c>
      <c r="O1172" s="12">
        <f t="shared" si="316"/>
        <v>0.18091127594138473</v>
      </c>
      <c r="P1172" s="12">
        <f t="shared" si="317"/>
        <v>0.14210091775801334</v>
      </c>
      <c r="Q1172" s="13">
        <f t="shared" si="327"/>
        <v>78.547297297297305</v>
      </c>
      <c r="R1172" s="13">
        <f t="shared" si="327"/>
        <v>94.972955774737514</v>
      </c>
      <c r="S1172" s="12">
        <f t="shared" si="318"/>
        <v>0.15908274571336747</v>
      </c>
      <c r="T1172" s="12">
        <f t="shared" si="319"/>
        <v>0.13129249990099104</v>
      </c>
      <c r="U1172" s="13">
        <f t="shared" si="328"/>
        <v>82.530949105914715</v>
      </c>
      <c r="V1172" s="13">
        <f t="shared" si="328"/>
        <v>99.505409582689325</v>
      </c>
      <c r="W1172" s="12">
        <f t="shared" si="320"/>
        <v>0.14669823873054369</v>
      </c>
      <c r="X1172" s="12">
        <f t="shared" si="321"/>
        <v>0.11737183294611804</v>
      </c>
      <c r="Y1172" s="13">
        <f t="shared" si="308"/>
        <v>80.009026667121347</v>
      </c>
      <c r="Z1172" s="13"/>
      <c r="AA1172" s="12">
        <f t="shared" si="322"/>
        <v>0.13812842490060556</v>
      </c>
      <c r="AB1172" s="12">
        <f t="shared" si="323"/>
        <v>0.11095027925774334</v>
      </c>
      <c r="AC1172" s="13">
        <f t="shared" si="309"/>
        <v>80.324002346063779</v>
      </c>
      <c r="AD1172" s="13"/>
    </row>
    <row r="1173" spans="1:30" x14ac:dyDescent="0.2">
      <c r="A1173" s="2" t="s">
        <v>1321</v>
      </c>
      <c r="B1173" s="2" t="s">
        <v>1322</v>
      </c>
      <c r="C1173" s="12">
        <f t="shared" si="310"/>
        <v>4.9835863247259714E-2</v>
      </c>
      <c r="D1173" s="12">
        <f t="shared" si="311"/>
        <v>3.8103375677802191E-2</v>
      </c>
      <c r="E1173" s="13">
        <f t="shared" si="324"/>
        <v>76.457741865036027</v>
      </c>
      <c r="F1173" s="13">
        <f t="shared" si="324"/>
        <v>95.913669064748191</v>
      </c>
      <c r="G1173" s="12">
        <f t="shared" si="312"/>
        <v>3.8519843932503288E-2</v>
      </c>
      <c r="H1173" s="12">
        <f t="shared" si="313"/>
        <v>3.15170327147399E-2</v>
      </c>
      <c r="I1173" s="13">
        <f t="shared" si="325"/>
        <v>81.820250284414115</v>
      </c>
      <c r="J1173" s="13">
        <f t="shared" si="325"/>
        <v>99.764567392583871</v>
      </c>
      <c r="K1173" s="12">
        <f t="shared" si="314"/>
        <v>4.9707661621560401E-2</v>
      </c>
      <c r="L1173" s="12">
        <f t="shared" si="315"/>
        <v>3.5246387762986088E-2</v>
      </c>
      <c r="M1173" s="13">
        <f t="shared" si="326"/>
        <v>70.907354345749766</v>
      </c>
      <c r="N1173" s="13">
        <f t="shared" si="326"/>
        <v>94.506061387670883</v>
      </c>
      <c r="O1173" s="12">
        <f t="shared" si="316"/>
        <v>3.6182255188276953E-2</v>
      </c>
      <c r="P1173" s="12">
        <f t="shared" si="317"/>
        <v>2.5879392948371834E-2</v>
      </c>
      <c r="Q1173" s="13">
        <f t="shared" si="327"/>
        <v>71.525096525096515</v>
      </c>
      <c r="R1173" s="13">
        <f t="shared" si="327"/>
        <v>81.76901049952275</v>
      </c>
      <c r="S1173" s="12">
        <f t="shared" si="318"/>
        <v>5.085354556969205E-2</v>
      </c>
      <c r="T1173" s="12">
        <f t="shared" si="319"/>
        <v>3.5814326453483258E-2</v>
      </c>
      <c r="U1173" s="13">
        <f t="shared" si="328"/>
        <v>70.426409903713889</v>
      </c>
      <c r="V1173" s="13">
        <f t="shared" si="328"/>
        <v>87.666151468315306</v>
      </c>
      <c r="W1173" s="12">
        <f t="shared" si="320"/>
        <v>4.8804416479078405E-2</v>
      </c>
      <c r="X1173" s="12">
        <f t="shared" si="321"/>
        <v>3.4924519790702449E-2</v>
      </c>
      <c r="Y1173" s="13">
        <f t="shared" si="308"/>
        <v>71.560162604697837</v>
      </c>
      <c r="Z1173" s="13"/>
      <c r="AA1173" s="12">
        <f t="shared" si="322"/>
        <v>5.0119124638133165E-2</v>
      </c>
      <c r="AB1173" s="12">
        <f t="shared" si="323"/>
        <v>3.9031711041791282E-2</v>
      </c>
      <c r="AC1173" s="13">
        <f t="shared" si="309"/>
        <v>77.877878601443058</v>
      </c>
      <c r="AD1173" s="13"/>
    </row>
    <row r="1174" spans="1:30" x14ac:dyDescent="0.2">
      <c r="A1174" s="2" t="s">
        <v>1323</v>
      </c>
      <c r="B1174" s="2" t="s">
        <v>1324</v>
      </c>
      <c r="C1174" s="12">
        <f t="shared" si="310"/>
        <v>6.0558287543643792E-3</v>
      </c>
      <c r="D1174" s="12">
        <f t="shared" si="311"/>
        <v>9.2523647009244807E-3</v>
      </c>
      <c r="E1174" s="13">
        <f t="shared" si="324"/>
        <v>152.78445075343961</v>
      </c>
      <c r="F1174" s="13">
        <f t="shared" si="324"/>
        <v>180.34532374100721</v>
      </c>
      <c r="G1174" s="12">
        <f t="shared" si="312"/>
        <v>7.0412617941135042E-3</v>
      </c>
      <c r="H1174" s="12">
        <f t="shared" si="313"/>
        <v>1.0754946626594757E-2</v>
      </c>
      <c r="I1174" s="13">
        <f t="shared" si="325"/>
        <v>152.74175199089873</v>
      </c>
      <c r="J1174" s="13">
        <f t="shared" si="325"/>
        <v>178.78163625662154</v>
      </c>
      <c r="K1174" s="12">
        <f t="shared" si="314"/>
        <v>5.6628981594182733E-3</v>
      </c>
      <c r="L1174" s="12">
        <f t="shared" si="315"/>
        <v>7.9075044021676352E-3</v>
      </c>
      <c r="M1174" s="13">
        <f t="shared" si="326"/>
        <v>139.6370582617001</v>
      </c>
      <c r="N1174" s="13">
        <f t="shared" si="326"/>
        <v>149.78075831828735</v>
      </c>
      <c r="O1174" s="12" t="str">
        <f t="shared" si="316"/>
        <v xml:space="preserve"> </v>
      </c>
      <c r="P1174" s="12" t="str">
        <f t="shared" si="317"/>
        <v xml:space="preserve"> </v>
      </c>
      <c r="Q1174" s="13" t="str">
        <f t="shared" si="327"/>
        <v xml:space="preserve"> </v>
      </c>
      <c r="R1174" s="13" t="str">
        <f t="shared" si="327"/>
        <v xml:space="preserve"> </v>
      </c>
      <c r="S1174" s="12" t="str">
        <f t="shared" si="318"/>
        <v xml:space="preserve"> </v>
      </c>
      <c r="T1174" s="12" t="str">
        <f t="shared" si="319"/>
        <v xml:space="preserve"> </v>
      </c>
      <c r="U1174" s="13">
        <f t="shared" si="328"/>
        <v>117.51490142136633</v>
      </c>
      <c r="V1174" s="13">
        <f t="shared" si="328"/>
        <v>162.38021638330758</v>
      </c>
      <c r="W1174" s="12" t="str">
        <f t="shared" si="320"/>
        <v xml:space="preserve"> </v>
      </c>
      <c r="X1174" s="12" t="str">
        <f t="shared" si="321"/>
        <v xml:space="preserve"> </v>
      </c>
      <c r="Y1174" s="13" t="str">
        <f t="shared" si="308"/>
        <v xml:space="preserve"> </v>
      </c>
      <c r="Z1174" s="13"/>
      <c r="AA1174" s="12" t="str">
        <f t="shared" si="322"/>
        <v xml:space="preserve"> </v>
      </c>
      <c r="AB1174" s="12" t="str">
        <f t="shared" si="323"/>
        <v xml:space="preserve"> </v>
      </c>
      <c r="AC1174" s="13" t="str">
        <f t="shared" si="309"/>
        <v xml:space="preserve"> </v>
      </c>
      <c r="AD1174" s="13"/>
    </row>
    <row r="1175" spans="1:30" x14ac:dyDescent="0.2">
      <c r="A1175" s="2" t="s">
        <v>1325</v>
      </c>
      <c r="B1175" s="2" t="s">
        <v>1326</v>
      </c>
      <c r="C1175" s="12">
        <f t="shared" si="310"/>
        <v>3.8223101643516618E-3</v>
      </c>
      <c r="D1175" s="12">
        <f t="shared" si="311"/>
        <v>3.904950196295495E-3</v>
      </c>
      <c r="E1175" s="13">
        <f t="shared" si="324"/>
        <v>102.16204411443546</v>
      </c>
      <c r="F1175" s="13">
        <f t="shared" si="324"/>
        <v>119.22302158273381</v>
      </c>
      <c r="G1175" s="12">
        <f t="shared" si="312"/>
        <v>8.2838374048394177E-3</v>
      </c>
      <c r="H1175" s="12" t="str">
        <f t="shared" si="313"/>
        <v xml:space="preserve"> </v>
      </c>
      <c r="I1175" s="13" t="str">
        <f t="shared" si="325"/>
        <v xml:space="preserve"> </v>
      </c>
      <c r="J1175" s="13" t="str">
        <f t="shared" si="325"/>
        <v xml:space="preserve"> </v>
      </c>
      <c r="K1175" s="12">
        <f t="shared" si="314"/>
        <v>6.012459774197179E-3</v>
      </c>
      <c r="L1175" s="12">
        <f t="shared" si="315"/>
        <v>6.2387166176578936E-3</v>
      </c>
      <c r="M1175" s="13">
        <f t="shared" si="326"/>
        <v>103.76313276026742</v>
      </c>
      <c r="N1175" s="13">
        <f t="shared" si="326"/>
        <v>130.30693835439772</v>
      </c>
      <c r="O1175" s="12">
        <f t="shared" si="316"/>
        <v>2.0675574393301116E-2</v>
      </c>
      <c r="P1175" s="12">
        <f t="shared" si="317"/>
        <v>1.9837375431410526E-2</v>
      </c>
      <c r="Q1175" s="13">
        <f t="shared" si="327"/>
        <v>95.945945945945937</v>
      </c>
      <c r="R1175" s="13">
        <f t="shared" si="327"/>
        <v>95.4183900731785</v>
      </c>
      <c r="S1175" s="12">
        <f t="shared" si="318"/>
        <v>5.0097359018469855E-3</v>
      </c>
      <c r="T1175" s="12">
        <f t="shared" si="319"/>
        <v>3.8968440887131644E-3</v>
      </c>
      <c r="U1175" s="13">
        <f t="shared" si="328"/>
        <v>77.785419532324624</v>
      </c>
      <c r="V1175" s="13">
        <f t="shared" si="328"/>
        <v>79.721792890262748</v>
      </c>
      <c r="W1175" s="12">
        <f t="shared" si="320"/>
        <v>6.2341407911231531E-3</v>
      </c>
      <c r="X1175" s="12" t="str">
        <f t="shared" si="321"/>
        <v xml:space="preserve"> </v>
      </c>
      <c r="Y1175" s="13" t="str">
        <f t="shared" si="308"/>
        <v xml:space="preserve"> </v>
      </c>
      <c r="Z1175" s="13"/>
      <c r="AA1175" s="12">
        <f t="shared" si="322"/>
        <v>3.1599604251643593E-3</v>
      </c>
      <c r="AB1175" s="12" t="str">
        <f t="shared" si="323"/>
        <v xml:space="preserve"> </v>
      </c>
      <c r="AC1175" s="13" t="str">
        <f t="shared" si="309"/>
        <v xml:space="preserve"> </v>
      </c>
      <c r="AD1175" s="13"/>
    </row>
    <row r="1176" spans="1:30" x14ac:dyDescent="0.2">
      <c r="A1176" s="2" t="s">
        <v>1327</v>
      </c>
      <c r="B1176" s="2" t="s">
        <v>1328</v>
      </c>
      <c r="C1176" s="12">
        <f t="shared" si="310"/>
        <v>6.4864142969750793E-2</v>
      </c>
      <c r="D1176" s="12">
        <f t="shared" si="311"/>
        <v>6.2895128802291658E-2</v>
      </c>
      <c r="E1176" s="13">
        <f t="shared" si="324"/>
        <v>96.964402708014859</v>
      </c>
      <c r="F1176" s="13">
        <f t="shared" si="324"/>
        <v>117.12230215827337</v>
      </c>
      <c r="G1176" s="12">
        <f t="shared" si="312"/>
        <v>6.6684891108957312E-2</v>
      </c>
      <c r="H1176" s="12">
        <f t="shared" si="313"/>
        <v>6.9082209151099583E-2</v>
      </c>
      <c r="I1176" s="13">
        <f t="shared" si="325"/>
        <v>103.59499431171785</v>
      </c>
      <c r="J1176" s="13">
        <f t="shared" si="325"/>
        <v>120.39434961742201</v>
      </c>
      <c r="K1176" s="12">
        <f t="shared" si="314"/>
        <v>8.9697510352267223E-2</v>
      </c>
      <c r="L1176" s="12">
        <f t="shared" si="315"/>
        <v>8.1198949677057181E-2</v>
      </c>
      <c r="M1176" s="13">
        <f t="shared" si="326"/>
        <v>90.52531041069723</v>
      </c>
      <c r="N1176" s="13">
        <f t="shared" si="326"/>
        <v>109.85297910755737</v>
      </c>
      <c r="O1176" s="12">
        <f t="shared" si="316"/>
        <v>6.719561677822862E-2</v>
      </c>
      <c r="P1176" s="12">
        <f t="shared" si="317"/>
        <v>7.5092398962349607E-2</v>
      </c>
      <c r="Q1176" s="13">
        <f t="shared" si="327"/>
        <v>111.7519305019305</v>
      </c>
      <c r="R1176" s="13">
        <f t="shared" si="327"/>
        <v>130.19408208717786</v>
      </c>
      <c r="S1176" s="12">
        <f t="shared" si="318"/>
        <v>3.5068151312928897E-2</v>
      </c>
      <c r="T1176" s="12">
        <f t="shared" si="319"/>
        <v>3.5550519281469871E-2</v>
      </c>
      <c r="U1176" s="13">
        <f t="shared" si="328"/>
        <v>101.37551581843192</v>
      </c>
      <c r="V1176" s="13">
        <f t="shared" si="328"/>
        <v>125.00772797527048</v>
      </c>
      <c r="W1176" s="12">
        <f t="shared" si="320"/>
        <v>6.6509376325868161E-2</v>
      </c>
      <c r="X1176" s="12">
        <f t="shared" si="321"/>
        <v>6.4478181453541991E-2</v>
      </c>
      <c r="Y1176" s="13">
        <f t="shared" si="308"/>
        <v>96.946002226251281</v>
      </c>
      <c r="Z1176" s="13"/>
      <c r="AA1176" s="12">
        <f t="shared" si="322"/>
        <v>6.4412320245455554E-2</v>
      </c>
      <c r="AB1176" s="12">
        <f t="shared" si="323"/>
        <v>6.2432822925143766E-2</v>
      </c>
      <c r="AC1176" s="13">
        <f t="shared" si="309"/>
        <v>96.926834318700955</v>
      </c>
      <c r="AD1176" s="13"/>
    </row>
    <row r="1177" spans="1:30" x14ac:dyDescent="0.2">
      <c r="A1177" s="2" t="s">
        <v>1329</v>
      </c>
      <c r="B1177" s="2" t="s">
        <v>1330</v>
      </c>
      <c r="C1177" s="12">
        <f t="shared" si="310"/>
        <v>4.5752592147992481E-2</v>
      </c>
      <c r="D1177" s="12">
        <f t="shared" si="311"/>
        <v>6.7904480506170969E-2</v>
      </c>
      <c r="E1177" s="13">
        <f t="shared" si="324"/>
        <v>148.4166848656912</v>
      </c>
      <c r="F1177" s="13">
        <f t="shared" si="324"/>
        <v>192.20143884892087</v>
      </c>
      <c r="G1177" s="12">
        <f t="shared" si="312"/>
        <v>4.1419187024197085E-2</v>
      </c>
      <c r="H1177" s="12">
        <f t="shared" si="313"/>
        <v>5.720465648165559E-2</v>
      </c>
      <c r="I1177" s="13">
        <f t="shared" si="325"/>
        <v>138.11149032992037</v>
      </c>
      <c r="J1177" s="13">
        <f t="shared" si="325"/>
        <v>170.71806945261918</v>
      </c>
      <c r="K1177" s="12">
        <f t="shared" si="314"/>
        <v>4.3345640232584311E-2</v>
      </c>
      <c r="L1177" s="12">
        <f t="shared" si="315"/>
        <v>6.3101647414044892E-2</v>
      </c>
      <c r="M1177" s="13">
        <f t="shared" si="326"/>
        <v>145.57784145176694</v>
      </c>
      <c r="N1177" s="13">
        <f t="shared" si="326"/>
        <v>194.686613360846</v>
      </c>
      <c r="O1177" s="12">
        <f t="shared" si="316"/>
        <v>6.331894657948467E-2</v>
      </c>
      <c r="P1177" s="12">
        <f t="shared" si="317"/>
        <v>0.10915795230787607</v>
      </c>
      <c r="Q1177" s="13">
        <f t="shared" si="327"/>
        <v>172.3938223938224</v>
      </c>
      <c r="R1177" s="13">
        <f t="shared" si="327"/>
        <v>213.93573019408208</v>
      </c>
      <c r="S1177" s="12">
        <f t="shared" si="318"/>
        <v>6.4559426810594178E-2</v>
      </c>
      <c r="T1177" s="12">
        <f t="shared" si="319"/>
        <v>0.10511257432573126</v>
      </c>
      <c r="U1177" s="13">
        <f t="shared" si="328"/>
        <v>162.81522237505732</v>
      </c>
      <c r="V1177" s="13">
        <f t="shared" si="328"/>
        <v>209.61360123647603</v>
      </c>
      <c r="W1177" s="12">
        <f t="shared" si="320"/>
        <v>5.1725556735490397E-2</v>
      </c>
      <c r="X1177" s="12">
        <f t="shared" si="321"/>
        <v>7.8110140092377794E-2</v>
      </c>
      <c r="Y1177" s="13">
        <f t="shared" si="308"/>
        <v>151.00879530753159</v>
      </c>
      <c r="Z1177" s="13"/>
      <c r="AA1177" s="12">
        <f t="shared" si="322"/>
        <v>4.4112264882557574E-2</v>
      </c>
      <c r="AB1177" s="12">
        <f t="shared" si="323"/>
        <v>6.4924076535938166E-2</v>
      </c>
      <c r="AC1177" s="13">
        <f t="shared" si="309"/>
        <v>147.17919542056836</v>
      </c>
      <c r="AD1177" s="13"/>
    </row>
    <row r="1178" spans="1:30" x14ac:dyDescent="0.2">
      <c r="A1178" s="2" t="s">
        <v>1331</v>
      </c>
      <c r="B1178" s="2" t="s">
        <v>1332</v>
      </c>
      <c r="C1178" s="12">
        <f t="shared" si="310"/>
        <v>9.1259574004299709E-3</v>
      </c>
      <c r="D1178" s="12">
        <f t="shared" si="311"/>
        <v>9.9949063907307945E-3</v>
      </c>
      <c r="E1178" s="13">
        <f t="shared" si="324"/>
        <v>109.52172963529154</v>
      </c>
      <c r="F1178" s="13">
        <f t="shared" si="324"/>
        <v>136.5179856115108</v>
      </c>
      <c r="G1178" s="12">
        <f t="shared" si="312"/>
        <v>3.7277268321777384E-3</v>
      </c>
      <c r="H1178" s="12">
        <f t="shared" si="313"/>
        <v>3.9160215663628251E-3</v>
      </c>
      <c r="I1178" s="13">
        <f t="shared" si="325"/>
        <v>105.05119453924914</v>
      </c>
      <c r="J1178" s="13">
        <f t="shared" si="325"/>
        <v>130.07651559741024</v>
      </c>
      <c r="K1178" s="12">
        <f t="shared" si="314"/>
        <v>5.4531611905509298E-3</v>
      </c>
      <c r="L1178" s="12">
        <f t="shared" si="315"/>
        <v>5.5958704709913269E-3</v>
      </c>
      <c r="M1178" s="13">
        <f t="shared" si="326"/>
        <v>102.61700095510984</v>
      </c>
      <c r="N1178" s="13">
        <f t="shared" si="326"/>
        <v>131.59659530564869</v>
      </c>
      <c r="O1178" s="12">
        <f t="shared" si="316"/>
        <v>1.0337787196650558E-2</v>
      </c>
      <c r="P1178" s="12">
        <f t="shared" si="317"/>
        <v>1.5229775780779839E-2</v>
      </c>
      <c r="Q1178" s="13">
        <f t="shared" si="327"/>
        <v>147.32142857142858</v>
      </c>
      <c r="R1178" s="13">
        <f t="shared" si="327"/>
        <v>188.76869233216672</v>
      </c>
      <c r="S1178" s="12">
        <f t="shared" si="318"/>
        <v>2.1173223434221223E-2</v>
      </c>
      <c r="T1178" s="12">
        <f t="shared" si="319"/>
        <v>2.4459393141916724E-2</v>
      </c>
      <c r="U1178" s="13">
        <f t="shared" si="328"/>
        <v>115.52040348464007</v>
      </c>
      <c r="V1178" s="13">
        <f t="shared" si="328"/>
        <v>138.85625965996908</v>
      </c>
      <c r="W1178" s="12">
        <f t="shared" si="320"/>
        <v>1.136394807067592E-2</v>
      </c>
      <c r="X1178" s="12">
        <f t="shared" si="321"/>
        <v>1.2148378403423176E-2</v>
      </c>
      <c r="Y1178" s="13">
        <f t="shared" si="308"/>
        <v>106.90279758292314</v>
      </c>
      <c r="Z1178" s="13"/>
      <c r="AA1178" s="12">
        <f t="shared" si="322"/>
        <v>8.5113485136005963E-3</v>
      </c>
      <c r="AB1178" s="12">
        <f t="shared" si="323"/>
        <v>9.3660184210509166E-3</v>
      </c>
      <c r="AC1178" s="13">
        <f t="shared" si="309"/>
        <v>110.04153344308025</v>
      </c>
      <c r="AD1178" s="13"/>
    </row>
    <row r="1179" spans="1:30" x14ac:dyDescent="0.2">
      <c r="A1179" s="2" t="s">
        <v>1333</v>
      </c>
      <c r="B1179" s="2" t="s">
        <v>1334</v>
      </c>
      <c r="C1179" s="12">
        <f t="shared" si="310"/>
        <v>1.5949318316310749E-2</v>
      </c>
      <c r="D1179" s="12">
        <f t="shared" si="311"/>
        <v>1.5329318608884823E-2</v>
      </c>
      <c r="E1179" s="13">
        <f t="shared" si="324"/>
        <v>96.112688359903913</v>
      </c>
      <c r="F1179" s="13">
        <f t="shared" si="324"/>
        <v>121.12230215827337</v>
      </c>
      <c r="G1179" s="12">
        <f t="shared" si="312"/>
        <v>1.8224442290646719E-2</v>
      </c>
      <c r="H1179" s="12">
        <f t="shared" si="313"/>
        <v>1.6354311807579215E-2</v>
      </c>
      <c r="I1179" s="13">
        <f t="shared" si="325"/>
        <v>89.738339021615474</v>
      </c>
      <c r="J1179" s="13">
        <f t="shared" si="325"/>
        <v>107.65155974102414</v>
      </c>
      <c r="K1179" s="12">
        <f t="shared" si="314"/>
        <v>7.4806185562685838E-3</v>
      </c>
      <c r="L1179" s="12">
        <f t="shared" si="315"/>
        <v>6.9519024405437753E-3</v>
      </c>
      <c r="M1179" s="13">
        <f t="shared" si="326"/>
        <v>92.932187201528166</v>
      </c>
      <c r="N1179" s="13">
        <f t="shared" si="326"/>
        <v>124.29713696156823</v>
      </c>
      <c r="O1179" s="12">
        <f t="shared" si="316"/>
        <v>6.4611169979065988E-3</v>
      </c>
      <c r="P1179" s="12">
        <f t="shared" si="317"/>
        <v>5.555250932321721E-3</v>
      </c>
      <c r="Q1179" s="13">
        <f t="shared" si="327"/>
        <v>85.979729729729726</v>
      </c>
      <c r="R1179" s="13">
        <f t="shared" si="327"/>
        <v>101.46356983773465</v>
      </c>
      <c r="S1179" s="12">
        <f t="shared" si="318"/>
        <v>1.3044218008582718E-2</v>
      </c>
      <c r="T1179" s="12">
        <f t="shared" si="319"/>
        <v>1.5819329038377482E-2</v>
      </c>
      <c r="U1179" s="13">
        <f t="shared" si="328"/>
        <v>121.27464465841358</v>
      </c>
      <c r="V1179" s="13">
        <f t="shared" si="328"/>
        <v>158.23802163833076</v>
      </c>
      <c r="W1179" s="12">
        <f t="shared" si="320"/>
        <v>1.0473356529086897E-2</v>
      </c>
      <c r="X1179" s="12">
        <f t="shared" si="321"/>
        <v>1.0693230866458322E-2</v>
      </c>
      <c r="Y1179" s="13">
        <f t="shared" si="308"/>
        <v>102.0993683998132</v>
      </c>
      <c r="Z1179" s="13"/>
      <c r="AA1179" s="12">
        <f t="shared" si="322"/>
        <v>1.745315603248674E-2</v>
      </c>
      <c r="AB1179" s="12">
        <f t="shared" si="323"/>
        <v>1.668321584572291E-2</v>
      </c>
      <c r="AC1179" s="13">
        <f t="shared" si="309"/>
        <v>95.588533183736573</v>
      </c>
      <c r="AD1179" s="13"/>
    </row>
    <row r="1180" spans="1:30" x14ac:dyDescent="0.2">
      <c r="A1180" s="2" t="s">
        <v>493</v>
      </c>
      <c r="B1180" s="2" t="s">
        <v>494</v>
      </c>
      <c r="C1180" s="12">
        <f t="shared" si="310"/>
        <v>1.5350643230327959E-3</v>
      </c>
      <c r="D1180" s="12">
        <f t="shared" si="311"/>
        <v>1.8713101225527552E-3</v>
      </c>
      <c r="E1180" s="13">
        <f t="shared" si="324"/>
        <v>121.9043459270583</v>
      </c>
      <c r="F1180" s="13">
        <f t="shared" si="324"/>
        <v>163.45323741007195</v>
      </c>
      <c r="G1180" s="12" t="str">
        <f t="shared" si="312"/>
        <v xml:space="preserve"> </v>
      </c>
      <c r="H1180" s="12" t="str">
        <f t="shared" si="313"/>
        <v xml:space="preserve"> </v>
      </c>
      <c r="I1180" s="13" t="str">
        <f t="shared" si="325"/>
        <v xml:space="preserve"> </v>
      </c>
      <c r="J1180" s="13" t="str">
        <f t="shared" si="325"/>
        <v xml:space="preserve"> </v>
      </c>
      <c r="K1180" s="12">
        <f t="shared" si="314"/>
        <v>3.4956161477890579E-3</v>
      </c>
      <c r="L1180" s="12">
        <f t="shared" si="315"/>
        <v>3.7112959979773794E-3</v>
      </c>
      <c r="M1180" s="13">
        <f t="shared" si="326"/>
        <v>106.17000955109836</v>
      </c>
      <c r="N1180" s="13">
        <f t="shared" si="326"/>
        <v>116.84291978333763</v>
      </c>
      <c r="O1180" s="12" t="str">
        <f t="shared" si="316"/>
        <v xml:space="preserve"> </v>
      </c>
      <c r="P1180" s="12" t="str">
        <f t="shared" si="317"/>
        <v xml:space="preserve"> </v>
      </c>
      <c r="Q1180" s="13" t="str">
        <f t="shared" si="327"/>
        <v xml:space="preserve"> </v>
      </c>
      <c r="R1180" s="13" t="str">
        <f t="shared" si="327"/>
        <v xml:space="preserve"> </v>
      </c>
      <c r="S1180" s="12">
        <f t="shared" si="318"/>
        <v>7.5618655122218644E-4</v>
      </c>
      <c r="T1180" s="12">
        <f t="shared" si="319"/>
        <v>8.4615922891230922E-4</v>
      </c>
      <c r="U1180" s="13">
        <f t="shared" si="328"/>
        <v>111.89821182943605</v>
      </c>
      <c r="V1180" s="13">
        <f t="shared" si="328"/>
        <v>156.8160741885626</v>
      </c>
      <c r="W1180" s="12" t="str">
        <f t="shared" si="320"/>
        <v xml:space="preserve"> </v>
      </c>
      <c r="X1180" s="12" t="str">
        <f t="shared" si="321"/>
        <v xml:space="preserve"> </v>
      </c>
      <c r="Y1180" s="13" t="str">
        <f t="shared" si="308"/>
        <v xml:space="preserve"> </v>
      </c>
      <c r="Z1180" s="13"/>
      <c r="AA1180" s="12" t="str">
        <f t="shared" si="322"/>
        <v xml:space="preserve"> </v>
      </c>
      <c r="AB1180" s="12" t="str">
        <f t="shared" si="323"/>
        <v xml:space="preserve"> </v>
      </c>
      <c r="AC1180" s="13" t="str">
        <f t="shared" si="309"/>
        <v xml:space="preserve"> </v>
      </c>
      <c r="AD1180" s="13"/>
    </row>
    <row r="1181" spans="1:30" x14ac:dyDescent="0.2">
      <c r="A1181" s="2" t="s">
        <v>1335</v>
      </c>
      <c r="B1181" s="2" t="s">
        <v>1336</v>
      </c>
      <c r="C1181" s="12">
        <f t="shared" si="310"/>
        <v>3.6941322933784229E-2</v>
      </c>
      <c r="D1181" s="12">
        <f t="shared" si="311"/>
        <v>4.3250148994980836E-2</v>
      </c>
      <c r="E1181" s="13">
        <f t="shared" si="324"/>
        <v>117.07796462109631</v>
      </c>
      <c r="F1181" s="13">
        <f t="shared" si="324"/>
        <v>132.89208633093526</v>
      </c>
      <c r="G1181" s="12">
        <f t="shared" si="312"/>
        <v>2.5679895955002193E-2</v>
      </c>
      <c r="H1181" s="12">
        <f t="shared" si="313"/>
        <v>2.8963650568588371E-2</v>
      </c>
      <c r="I1181" s="13">
        <f t="shared" si="325"/>
        <v>112.78725824800911</v>
      </c>
      <c r="J1181" s="13">
        <f t="shared" si="325"/>
        <v>131.1065332548558</v>
      </c>
      <c r="K1181" s="12">
        <f t="shared" si="314"/>
        <v>3.9220813178193224E-2</v>
      </c>
      <c r="L1181" s="12">
        <f t="shared" si="315"/>
        <v>4.8585859304791416E-2</v>
      </c>
      <c r="M1181" s="13">
        <f t="shared" si="326"/>
        <v>123.87774594078319</v>
      </c>
      <c r="N1181" s="13">
        <f t="shared" si="326"/>
        <v>149.31648181583699</v>
      </c>
      <c r="O1181" s="12">
        <f t="shared" si="316"/>
        <v>5.168893598325279E-2</v>
      </c>
      <c r="P1181" s="12">
        <f t="shared" si="317"/>
        <v>6.625763222563677E-2</v>
      </c>
      <c r="Q1181" s="13">
        <f t="shared" si="327"/>
        <v>128.18532818532819</v>
      </c>
      <c r="R1181" s="13">
        <f t="shared" si="327"/>
        <v>156.9837734648425</v>
      </c>
      <c r="S1181" s="12">
        <f t="shared" si="318"/>
        <v>1.7675860634818609E-2</v>
      </c>
      <c r="T1181" s="12">
        <f t="shared" si="319"/>
        <v>2.2493971202172881E-2</v>
      </c>
      <c r="U1181" s="13">
        <f t="shared" si="328"/>
        <v>127.25813846859239</v>
      </c>
      <c r="V1181" s="13">
        <f t="shared" si="328"/>
        <v>135.76506955177743</v>
      </c>
      <c r="W1181" s="12">
        <f t="shared" si="320"/>
        <v>3.0280112414026745E-2</v>
      </c>
      <c r="X1181" s="12">
        <f t="shared" si="321"/>
        <v>3.8532728597266419E-2</v>
      </c>
      <c r="Y1181" s="13">
        <f t="shared" si="308"/>
        <v>127.25424552722862</v>
      </c>
      <c r="Z1181" s="13"/>
      <c r="AA1181" s="12">
        <f t="shared" si="322"/>
        <v>3.877065995333237E-2</v>
      </c>
      <c r="AB1181" s="12">
        <f t="shared" si="323"/>
        <v>4.462779816736822E-2</v>
      </c>
      <c r="AC1181" s="13">
        <f t="shared" si="309"/>
        <v>115.10714086653668</v>
      </c>
      <c r="AD1181" s="13"/>
    </row>
    <row r="1182" spans="1:30" x14ac:dyDescent="0.2">
      <c r="A1182" s="2" t="s">
        <v>1339</v>
      </c>
      <c r="B1182" s="2" t="s">
        <v>1340</v>
      </c>
      <c r="C1182" s="12">
        <f t="shared" si="310"/>
        <v>0.64467328842246818</v>
      </c>
      <c r="D1182" s="12">
        <f t="shared" si="311"/>
        <v>0.30734260507234068</v>
      </c>
      <c r="E1182" s="13">
        <f t="shared" si="324"/>
        <v>47.674164664773969</v>
      </c>
      <c r="F1182" s="13">
        <f t="shared" si="324"/>
        <v>59.913669064748198</v>
      </c>
      <c r="G1182" s="12">
        <f t="shared" si="312"/>
        <v>0.71489516803764175</v>
      </c>
      <c r="H1182" s="12">
        <f t="shared" si="313"/>
        <v>0.37574694838838507</v>
      </c>
      <c r="I1182" s="13">
        <f t="shared" si="325"/>
        <v>52.55972696245734</v>
      </c>
      <c r="J1182" s="13">
        <f t="shared" si="325"/>
        <v>63.861094761624479</v>
      </c>
      <c r="K1182" s="12">
        <f t="shared" si="314"/>
        <v>0.38633549665364664</v>
      </c>
      <c r="L1182" s="12">
        <f t="shared" si="315"/>
        <v>0.17674756723695964</v>
      </c>
      <c r="M1182" s="13">
        <f t="shared" si="326"/>
        <v>45.749761222540592</v>
      </c>
      <c r="N1182" s="13">
        <f t="shared" si="326"/>
        <v>56.40959504771731</v>
      </c>
      <c r="O1182" s="12">
        <f t="shared" si="316"/>
        <v>0.66807949758354224</v>
      </c>
      <c r="P1182" s="12">
        <f t="shared" si="317"/>
        <v>0.34919406171958317</v>
      </c>
      <c r="Q1182" s="13">
        <f t="shared" si="327"/>
        <v>52.268339768339764</v>
      </c>
      <c r="R1182" s="13">
        <f t="shared" si="327"/>
        <v>64.142538975501111</v>
      </c>
      <c r="S1182" s="12">
        <f t="shared" si="318"/>
        <v>0.40144053538007823</v>
      </c>
      <c r="T1182" s="12">
        <f t="shared" si="319"/>
        <v>0.19087291847278365</v>
      </c>
      <c r="U1182" s="13">
        <f t="shared" si="328"/>
        <v>47.546996790463091</v>
      </c>
      <c r="V1182" s="13">
        <f t="shared" si="328"/>
        <v>57.187017001545591</v>
      </c>
      <c r="W1182" s="12">
        <f t="shared" si="320"/>
        <v>0.42805391854934749</v>
      </c>
      <c r="X1182" s="12">
        <f t="shared" si="321"/>
        <v>0.20134214203654191</v>
      </c>
      <c r="Y1182" s="13">
        <f t="shared" si="308"/>
        <v>47.036630973705371</v>
      </c>
      <c r="Z1182" s="13"/>
      <c r="AA1182" s="12">
        <f t="shared" si="322"/>
        <v>0.70416245053267834</v>
      </c>
      <c r="AB1182" s="12">
        <f t="shared" si="323"/>
        <v>0.3382983897729579</v>
      </c>
      <c r="AC1182" s="13">
        <f t="shared" si="309"/>
        <v>48.04266253008025</v>
      </c>
      <c r="AD1182" s="13"/>
    </row>
    <row r="1183" spans="1:30" x14ac:dyDescent="0.2">
      <c r="A1183" s="2" t="s">
        <v>1341</v>
      </c>
      <c r="B1183" s="2" t="s">
        <v>1342</v>
      </c>
      <c r="C1183" s="12">
        <f t="shared" si="310"/>
        <v>5.9775404738897073E-2</v>
      </c>
      <c r="D1183" s="12">
        <f t="shared" si="311"/>
        <v>3.4828735497570949E-2</v>
      </c>
      <c r="E1183" s="13">
        <f t="shared" si="324"/>
        <v>58.265996942563881</v>
      </c>
      <c r="F1183" s="13">
        <f t="shared" si="324"/>
        <v>70.733812949640281</v>
      </c>
      <c r="G1183" s="12" t="str">
        <f t="shared" si="312"/>
        <v xml:space="preserve"> </v>
      </c>
      <c r="H1183" s="12" t="str">
        <f t="shared" si="313"/>
        <v xml:space="preserve"> </v>
      </c>
      <c r="I1183" s="13">
        <f t="shared" si="325"/>
        <v>68.714448236632535</v>
      </c>
      <c r="J1183" s="13">
        <f t="shared" si="325"/>
        <v>87.051206592113004</v>
      </c>
      <c r="K1183" s="12">
        <f t="shared" si="314"/>
        <v>1.6848869832343259E-2</v>
      </c>
      <c r="L1183" s="12">
        <f t="shared" si="315"/>
        <v>9.0794005342961469E-3</v>
      </c>
      <c r="M1183" s="13">
        <f t="shared" si="326"/>
        <v>53.887297039159499</v>
      </c>
      <c r="N1183" s="13">
        <f t="shared" si="326"/>
        <v>70.750580345628066</v>
      </c>
      <c r="O1183" s="12">
        <f t="shared" si="316"/>
        <v>7.7533403974879176E-3</v>
      </c>
      <c r="P1183" s="12">
        <f t="shared" si="317"/>
        <v>5.4408093329862128E-3</v>
      </c>
      <c r="Q1183" s="13">
        <f t="shared" si="327"/>
        <v>70.173745173745175</v>
      </c>
      <c r="R1183" s="13">
        <f t="shared" si="327"/>
        <v>90.518612790327708</v>
      </c>
      <c r="S1183" s="12">
        <f t="shared" si="318"/>
        <v>0.15530181295725656</v>
      </c>
      <c r="T1183" s="12">
        <f t="shared" si="319"/>
        <v>6.9960582865889298E-2</v>
      </c>
      <c r="U1183" s="13">
        <f t="shared" si="328"/>
        <v>45.04814305364512</v>
      </c>
      <c r="V1183" s="13">
        <f t="shared" si="328"/>
        <v>57.372488408037093</v>
      </c>
      <c r="W1183" s="12" t="str">
        <f t="shared" si="320"/>
        <v xml:space="preserve"> </v>
      </c>
      <c r="X1183" s="12" t="str">
        <f t="shared" si="321"/>
        <v xml:space="preserve"> </v>
      </c>
      <c r="Y1183" s="13" t="str">
        <f t="shared" si="308"/>
        <v xml:space="preserve"> </v>
      </c>
      <c r="Z1183" s="13"/>
      <c r="AA1183" s="12" t="str">
        <f t="shared" si="322"/>
        <v xml:space="preserve"> </v>
      </c>
      <c r="AB1183" s="12" t="str">
        <f t="shared" si="323"/>
        <v xml:space="preserve"> </v>
      </c>
      <c r="AC1183" s="13" t="str">
        <f t="shared" si="309"/>
        <v xml:space="preserve"> </v>
      </c>
      <c r="AD1183" s="13"/>
    </row>
    <row r="1184" spans="1:30" x14ac:dyDescent="0.2">
      <c r="A1184" s="2" t="s">
        <v>1343</v>
      </c>
      <c r="B1184" s="2" t="s">
        <v>1344</v>
      </c>
      <c r="C1184" s="12">
        <f t="shared" si="310"/>
        <v>1.0899110199965154</v>
      </c>
      <c r="D1184" s="12">
        <f t="shared" si="311"/>
        <v>0.6098169978665805</v>
      </c>
      <c r="E1184" s="13">
        <f t="shared" si="324"/>
        <v>55.951081022057217</v>
      </c>
      <c r="F1184" s="13">
        <f t="shared" si="324"/>
        <v>70.273381294964025</v>
      </c>
      <c r="G1184" s="12">
        <f t="shared" si="312"/>
        <v>0.6171458866605366</v>
      </c>
      <c r="H1184" s="12">
        <f t="shared" si="313"/>
        <v>0.3884017116047882</v>
      </c>
      <c r="I1184" s="13">
        <f t="shared" si="325"/>
        <v>62.93515358361774</v>
      </c>
      <c r="J1184" s="13">
        <f t="shared" si="325"/>
        <v>80.488522660388469</v>
      </c>
      <c r="K1184" s="12">
        <f t="shared" si="314"/>
        <v>0.69562761341002244</v>
      </c>
      <c r="L1184" s="12">
        <f t="shared" si="315"/>
        <v>0.3906676568147977</v>
      </c>
      <c r="M1184" s="13">
        <f t="shared" si="326"/>
        <v>56.160458452722061</v>
      </c>
      <c r="N1184" s="13">
        <f t="shared" si="326"/>
        <v>71.962857879803977</v>
      </c>
      <c r="O1184" s="12">
        <f t="shared" si="316"/>
        <v>0.77662626314837313</v>
      </c>
      <c r="P1184" s="12">
        <f t="shared" si="317"/>
        <v>0.49120111865634314</v>
      </c>
      <c r="Q1184" s="13">
        <f t="shared" si="327"/>
        <v>63.248069498069505</v>
      </c>
      <c r="R1184" s="13">
        <f t="shared" si="327"/>
        <v>78.873687559656375</v>
      </c>
      <c r="S1184" s="12">
        <f t="shared" si="318"/>
        <v>0.82178573454071113</v>
      </c>
      <c r="T1184" s="12">
        <f t="shared" si="319"/>
        <v>0.43613800446165663</v>
      </c>
      <c r="U1184" s="13">
        <f t="shared" si="328"/>
        <v>53.071985327831271</v>
      </c>
      <c r="V1184" s="13">
        <f t="shared" si="328"/>
        <v>69.08809891808346</v>
      </c>
      <c r="W1184" s="12">
        <f t="shared" si="320"/>
        <v>0.73865662459393477</v>
      </c>
      <c r="X1184" s="12">
        <f t="shared" si="321"/>
        <v>0.40844135672949688</v>
      </c>
      <c r="Y1184" s="13">
        <f t="shared" si="308"/>
        <v>55.295159229639538</v>
      </c>
      <c r="Z1184" s="13"/>
      <c r="AA1184" s="12">
        <f t="shared" si="322"/>
        <v>1.1863743680446019</v>
      </c>
      <c r="AB1184" s="12">
        <f t="shared" si="323"/>
        <v>0.6686256182485788</v>
      </c>
      <c r="AC1184" s="13">
        <f t="shared" si="309"/>
        <v>56.358737701878745</v>
      </c>
      <c r="AD1184" s="13"/>
    </row>
    <row r="1185" spans="1:30" x14ac:dyDescent="0.2">
      <c r="A1185" s="2" t="s">
        <v>1345</v>
      </c>
      <c r="B1185" s="2" t="s">
        <v>1346</v>
      </c>
      <c r="C1185" s="12">
        <f t="shared" si="310"/>
        <v>4.1385334148964177E-2</v>
      </c>
      <c r="D1185" s="12">
        <f t="shared" si="311"/>
        <v>2.3227846421235626E-2</v>
      </c>
      <c r="E1185" s="13">
        <f t="shared" si="324"/>
        <v>56.125791657567156</v>
      </c>
      <c r="F1185" s="13">
        <f t="shared" si="324"/>
        <v>69.035971223021591</v>
      </c>
      <c r="G1185" s="12">
        <f t="shared" si="312"/>
        <v>2.9407622787179934E-2</v>
      </c>
      <c r="H1185" s="12">
        <f t="shared" si="313"/>
        <v>1.793229330367286E-2</v>
      </c>
      <c r="I1185" s="13">
        <f t="shared" si="325"/>
        <v>60.978384527872585</v>
      </c>
      <c r="J1185" s="13">
        <f t="shared" si="325"/>
        <v>70.158917010005879</v>
      </c>
      <c r="K1185" s="12">
        <f t="shared" si="314"/>
        <v>3.7612829750210262E-2</v>
      </c>
      <c r="L1185" s="12">
        <f t="shared" si="315"/>
        <v>2.3034714838428672E-2</v>
      </c>
      <c r="M1185" s="13">
        <f t="shared" si="326"/>
        <v>61.241642788920728</v>
      </c>
      <c r="N1185" s="13">
        <f t="shared" si="326"/>
        <v>75.625483621356722</v>
      </c>
      <c r="O1185" s="12">
        <f t="shared" si="316"/>
        <v>9.1747861370273701E-2</v>
      </c>
      <c r="P1185" s="12">
        <f t="shared" si="317"/>
        <v>5.6257556887515797E-2</v>
      </c>
      <c r="Q1185" s="13">
        <f t="shared" si="327"/>
        <v>61.317567567567565</v>
      </c>
      <c r="R1185" s="13">
        <f t="shared" si="327"/>
        <v>75.628380528157805</v>
      </c>
      <c r="S1185" s="12">
        <f t="shared" si="318"/>
        <v>4.9908312380664309E-2</v>
      </c>
      <c r="T1185" s="12">
        <f t="shared" si="319"/>
        <v>2.5343171004853605E-2</v>
      </c>
      <c r="U1185" s="13">
        <f t="shared" si="328"/>
        <v>50.779458963778076</v>
      </c>
      <c r="V1185" s="13">
        <f t="shared" si="328"/>
        <v>66.646058732612062</v>
      </c>
      <c r="W1185" s="12">
        <f t="shared" si="320"/>
        <v>4.3033383289581541E-2</v>
      </c>
      <c r="X1185" s="12">
        <f t="shared" si="321"/>
        <v>2.4213320111427499E-2</v>
      </c>
      <c r="Y1185" s="13">
        <f t="shared" si="308"/>
        <v>56.266364065522097</v>
      </c>
      <c r="Z1185" s="13"/>
      <c r="AA1185" s="12">
        <f t="shared" si="322"/>
        <v>4.0932738138971143E-2</v>
      </c>
      <c r="AB1185" s="12">
        <f t="shared" si="323"/>
        <v>2.2940054174786666E-2</v>
      </c>
      <c r="AC1185" s="13">
        <f t="shared" si="309"/>
        <v>56.04329252761606</v>
      </c>
      <c r="AD1185" s="13"/>
    </row>
    <row r="1186" spans="1:30" x14ac:dyDescent="0.2">
      <c r="A1186" s="2" t="s">
        <v>1347</v>
      </c>
      <c r="B1186" s="2" t="s">
        <v>1348</v>
      </c>
      <c r="C1186" s="12">
        <f t="shared" si="310"/>
        <v>2.264219876473374E-2</v>
      </c>
      <c r="D1186" s="12">
        <f t="shared" si="311"/>
        <v>2.6251896318403894E-2</v>
      </c>
      <c r="E1186" s="13">
        <f t="shared" ref="E1186:F1205" si="329">IF(AND(E364&lt;&gt;"*",E364&lt;&gt;"x",E364&lt;&gt;" ",E364&lt;&gt;"#"),E364/E$3*100," ")</f>
        <v>115.94234549028172</v>
      </c>
      <c r="F1186" s="13">
        <f t="shared" si="329"/>
        <v>153.20863309352518</v>
      </c>
      <c r="G1186" s="12">
        <f t="shared" si="312"/>
        <v>1.9052826031130662E-2</v>
      </c>
      <c r="H1186" s="12">
        <f t="shared" si="313"/>
        <v>1.6313033982968076E-2</v>
      </c>
      <c r="I1186" s="13">
        <f t="shared" ref="I1186:J1205" si="330">IF(AND(I364&lt;&gt;"*",I364&lt;&gt;"x",I364&lt;&gt;" ",I364&lt;&gt;"#"),I364/I$3*100," ")</f>
        <v>85.620022753128552</v>
      </c>
      <c r="J1186" s="13">
        <f t="shared" si="330"/>
        <v>83.549146556798121</v>
      </c>
      <c r="K1186" s="12">
        <f t="shared" si="314"/>
        <v>1.3143516715686856E-2</v>
      </c>
      <c r="L1186" s="12">
        <f t="shared" si="315"/>
        <v>1.6550537190030135E-2</v>
      </c>
      <c r="M1186" s="13">
        <f t="shared" ref="M1186:N1205" si="331">IF(AND(M364&lt;&gt;"*",M364&lt;&gt;"x",M364&lt;&gt;" ",M364&lt;&gt;"#"),M364/M$3*100," ")</f>
        <v>125.92168099331423</v>
      </c>
      <c r="N1186" s="13">
        <f t="shared" si="331"/>
        <v>173.94892958473048</v>
      </c>
      <c r="O1186" s="12">
        <f t="shared" si="316"/>
        <v>2.8428914790789031E-2</v>
      </c>
      <c r="P1186" s="12">
        <f t="shared" si="317"/>
        <v>2.7194068105860933E-2</v>
      </c>
      <c r="Q1186" s="13">
        <f t="shared" ref="Q1186:R1205" si="332">IF(AND(Q364&lt;&gt;"*",Q364&lt;&gt;"x",Q364&lt;&gt;" ",Q364&lt;&gt;"#"),Q364/Q$3*100," ")</f>
        <v>95.656370656370655</v>
      </c>
      <c r="R1186" s="13">
        <f t="shared" si="332"/>
        <v>102.25898822780783</v>
      </c>
      <c r="S1186" s="12">
        <f t="shared" si="318"/>
        <v>2.2307503261054504E-2</v>
      </c>
      <c r="T1186" s="12">
        <f t="shared" si="319"/>
        <v>3.1732704661816408E-2</v>
      </c>
      <c r="U1186" s="13">
        <f t="shared" ref="U1186:V1205" si="333">IF(AND(U364&lt;&gt;"*",U364&lt;&gt;"x",U364&lt;&gt;" ",U364&lt;&gt;"#"),U364/U$3*100," ")</f>
        <v>142.25126088950023</v>
      </c>
      <c r="V1186" s="13">
        <f t="shared" si="333"/>
        <v>197.032457496136</v>
      </c>
      <c r="W1186" s="12">
        <f t="shared" si="320"/>
        <v>1.7526841538471949E-2</v>
      </c>
      <c r="X1186" s="12">
        <f t="shared" si="321"/>
        <v>2.1980700680913491E-2</v>
      </c>
      <c r="Y1186" s="13">
        <f t="shared" si="308"/>
        <v>125.41164723070717</v>
      </c>
      <c r="Z1186" s="13"/>
      <c r="AA1186" s="12">
        <f t="shared" si="322"/>
        <v>2.4047005340724445E-2</v>
      </c>
      <c r="AB1186" s="12">
        <f t="shared" si="323"/>
        <v>2.7499232497715818E-2</v>
      </c>
      <c r="AC1186" s="13">
        <f t="shared" si="309"/>
        <v>114.35616247460514</v>
      </c>
      <c r="AD1186" s="13"/>
    </row>
    <row r="1187" spans="1:30" x14ac:dyDescent="0.2">
      <c r="A1187" s="2" t="s">
        <v>495</v>
      </c>
      <c r="B1187" s="2" t="s">
        <v>496</v>
      </c>
      <c r="C1187" s="12">
        <f t="shared" si="310"/>
        <v>6.1018806840553632E-3</v>
      </c>
      <c r="D1187" s="12">
        <f t="shared" si="311"/>
        <v>3.9804144143422955E-3</v>
      </c>
      <c r="E1187" s="13">
        <f t="shared" si="329"/>
        <v>65.2325835335226</v>
      </c>
      <c r="F1187" s="13">
        <f t="shared" si="329"/>
        <v>77.266187050359719</v>
      </c>
      <c r="G1187" s="12">
        <f t="shared" si="312"/>
        <v>3.6034692711051468E-2</v>
      </c>
      <c r="H1187" s="12">
        <f t="shared" si="313"/>
        <v>3.4370291659778784E-2</v>
      </c>
      <c r="I1187" s="13">
        <f t="shared" si="330"/>
        <v>95.381114903299206</v>
      </c>
      <c r="J1187" s="13">
        <f t="shared" si="330"/>
        <v>128.63449087698646</v>
      </c>
      <c r="K1187" s="12">
        <f t="shared" si="314"/>
        <v>6.082372097152961E-3</v>
      </c>
      <c r="L1187" s="12">
        <f t="shared" si="315"/>
        <v>3.8364837946130038E-3</v>
      </c>
      <c r="M1187" s="13">
        <f t="shared" si="331"/>
        <v>63.075453677172874</v>
      </c>
      <c r="N1187" s="13">
        <f t="shared" si="331"/>
        <v>72.685065772504515</v>
      </c>
      <c r="O1187" s="12">
        <f t="shared" si="316"/>
        <v>1.4214457395394516E-2</v>
      </c>
      <c r="P1187" s="12">
        <f t="shared" si="317"/>
        <v>9.6146534940373621E-3</v>
      </c>
      <c r="Q1187" s="13">
        <f t="shared" si="332"/>
        <v>67.639961389961385</v>
      </c>
      <c r="R1187" s="13">
        <f t="shared" si="332"/>
        <v>85.014317531021319</v>
      </c>
      <c r="S1187" s="12">
        <f t="shared" si="318"/>
        <v>3.1192695237915193E-3</v>
      </c>
      <c r="T1187" s="12">
        <f t="shared" si="319"/>
        <v>1.9608062893710105E-3</v>
      </c>
      <c r="U1187" s="13">
        <f t="shared" si="333"/>
        <v>62.861072902338378</v>
      </c>
      <c r="V1187" s="13">
        <f t="shared" si="333"/>
        <v>78.114374034003092</v>
      </c>
      <c r="W1187" s="12">
        <f t="shared" si="320"/>
        <v>7.7659582426562717E-3</v>
      </c>
      <c r="X1187" s="12">
        <f t="shared" si="321"/>
        <v>5.7347210254476456E-3</v>
      </c>
      <c r="Y1187" s="13">
        <f t="shared" si="308"/>
        <v>73.844345362925111</v>
      </c>
      <c r="Z1187" s="13"/>
      <c r="AA1187" s="12">
        <f t="shared" si="322"/>
        <v>5.6448828647672929E-3</v>
      </c>
      <c r="AB1187" s="12">
        <f t="shared" si="323"/>
        <v>3.4680964848073413E-3</v>
      </c>
      <c r="AC1187" s="13">
        <f t="shared" si="309"/>
        <v>61.437882200418571</v>
      </c>
      <c r="AD1187" s="13"/>
    </row>
    <row r="1188" spans="1:30" x14ac:dyDescent="0.2">
      <c r="A1188" s="2" t="s">
        <v>1349</v>
      </c>
      <c r="B1188" s="2" t="s">
        <v>1350</v>
      </c>
      <c r="C1188" s="12">
        <f t="shared" si="310"/>
        <v>5.3581420195459736E-2</v>
      </c>
      <c r="D1188" s="12">
        <f t="shared" si="311"/>
        <v>6.122253558913418E-2</v>
      </c>
      <c r="E1188" s="13">
        <f t="shared" si="329"/>
        <v>114.26075562349858</v>
      </c>
      <c r="F1188" s="13">
        <f t="shared" si="329"/>
        <v>150.10071942446044</v>
      </c>
      <c r="G1188" s="12" t="str">
        <f t="shared" si="312"/>
        <v xml:space="preserve"> </v>
      </c>
      <c r="H1188" s="12" t="str">
        <f t="shared" si="313"/>
        <v xml:space="preserve"> </v>
      </c>
      <c r="I1188" s="13" t="str">
        <f t="shared" si="330"/>
        <v xml:space="preserve"> </v>
      </c>
      <c r="J1188" s="13" t="str">
        <f t="shared" si="330"/>
        <v xml:space="preserve"> </v>
      </c>
      <c r="K1188" s="12">
        <f t="shared" si="314"/>
        <v>3.2369405528526671E-2</v>
      </c>
      <c r="L1188" s="12">
        <f t="shared" si="315"/>
        <v>3.6833724686424714E-2</v>
      </c>
      <c r="M1188" s="13">
        <f t="shared" si="331"/>
        <v>113.79178605539637</v>
      </c>
      <c r="N1188" s="13">
        <f t="shared" si="331"/>
        <v>157.13180294041786</v>
      </c>
      <c r="O1188" s="12">
        <f t="shared" si="316"/>
        <v>4.2643372186183547E-2</v>
      </c>
      <c r="P1188" s="12">
        <f t="shared" si="317"/>
        <v>4.1305621610844785E-2</v>
      </c>
      <c r="Q1188" s="13">
        <f t="shared" si="332"/>
        <v>96.862934362934368</v>
      </c>
      <c r="R1188" s="13">
        <f t="shared" si="332"/>
        <v>127.13967546929685</v>
      </c>
      <c r="S1188" s="12">
        <f t="shared" si="318"/>
        <v>4.7639752726997747E-2</v>
      </c>
      <c r="T1188" s="12">
        <f t="shared" si="319"/>
        <v>7.1667138329793503E-2</v>
      </c>
      <c r="U1188" s="13">
        <f t="shared" si="333"/>
        <v>150.43558000917011</v>
      </c>
      <c r="V1188" s="13">
        <f t="shared" si="333"/>
        <v>199.2890262751159</v>
      </c>
      <c r="W1188" s="12" t="str">
        <f t="shared" si="320"/>
        <v xml:space="preserve"> </v>
      </c>
      <c r="X1188" s="12" t="str">
        <f t="shared" si="321"/>
        <v xml:space="preserve"> </v>
      </c>
      <c r="Y1188" s="13" t="str">
        <f t="shared" si="308"/>
        <v xml:space="preserve"> </v>
      </c>
      <c r="Z1188" s="13"/>
      <c r="AA1188" s="12" t="str">
        <f t="shared" si="322"/>
        <v xml:space="preserve"> </v>
      </c>
      <c r="AB1188" s="12" t="str">
        <f t="shared" si="323"/>
        <v xml:space="preserve"> </v>
      </c>
      <c r="AC1188" s="13" t="str">
        <f t="shared" si="309"/>
        <v xml:space="preserve"> </v>
      </c>
      <c r="AD1188" s="13"/>
    </row>
    <row r="1189" spans="1:30" x14ac:dyDescent="0.2">
      <c r="A1189" s="2" t="s">
        <v>1351</v>
      </c>
      <c r="B1189" s="2" t="s">
        <v>1352</v>
      </c>
      <c r="C1189" s="12">
        <f t="shared" si="310"/>
        <v>3.7378816265848581E-2</v>
      </c>
      <c r="D1189" s="12">
        <f t="shared" si="311"/>
        <v>2.0742426759449931E-2</v>
      </c>
      <c r="E1189" s="13">
        <f t="shared" si="329"/>
        <v>55.492465603843634</v>
      </c>
      <c r="F1189" s="13">
        <f t="shared" si="329"/>
        <v>68.719424460431654</v>
      </c>
      <c r="G1189" s="12">
        <f t="shared" si="312"/>
        <v>3.1478582138389791E-2</v>
      </c>
      <c r="H1189" s="12">
        <f t="shared" si="313"/>
        <v>1.8278348490823833E-2</v>
      </c>
      <c r="I1189" s="13">
        <f t="shared" si="330"/>
        <v>58.065984072810004</v>
      </c>
      <c r="J1189" s="13">
        <f t="shared" si="330"/>
        <v>71.895232489699822</v>
      </c>
      <c r="K1189" s="12">
        <f t="shared" si="314"/>
        <v>4.1877481450512913E-2</v>
      </c>
      <c r="L1189" s="12">
        <f t="shared" si="315"/>
        <v>2.180668852609326E-2</v>
      </c>
      <c r="M1189" s="13">
        <f t="shared" si="331"/>
        <v>52.072588347659973</v>
      </c>
      <c r="N1189" s="13">
        <f t="shared" si="331"/>
        <v>66.933195769925206</v>
      </c>
      <c r="O1189" s="12">
        <f t="shared" si="316"/>
        <v>3.7474478587858268E-2</v>
      </c>
      <c r="P1189" s="12">
        <f t="shared" si="317"/>
        <v>2.4090736235051747E-2</v>
      </c>
      <c r="Q1189" s="13">
        <f t="shared" si="332"/>
        <v>64.285714285714292</v>
      </c>
      <c r="R1189" s="13">
        <f t="shared" si="332"/>
        <v>83.741648106904236</v>
      </c>
      <c r="S1189" s="12">
        <f t="shared" si="318"/>
        <v>4.7167136132483883E-2</v>
      </c>
      <c r="T1189" s="12">
        <f t="shared" si="319"/>
        <v>2.5194733422440958E-2</v>
      </c>
      <c r="U1189" s="13">
        <f t="shared" si="333"/>
        <v>53.415864282439252</v>
      </c>
      <c r="V1189" s="13">
        <f t="shared" si="333"/>
        <v>65.780525502318383</v>
      </c>
      <c r="W1189" s="12">
        <f t="shared" si="320"/>
        <v>4.2855264981263734E-2</v>
      </c>
      <c r="X1189" s="12">
        <f t="shared" si="321"/>
        <v>2.2742836418909704E-2</v>
      </c>
      <c r="Y1189" s="13">
        <f t="shared" si="308"/>
        <v>53.068943638203713</v>
      </c>
      <c r="Z1189" s="13"/>
      <c r="AA1189" s="12">
        <f t="shared" si="322"/>
        <v>3.5874844826865968E-2</v>
      </c>
      <c r="AB1189" s="12">
        <f t="shared" si="323"/>
        <v>2.0158238266703831E-2</v>
      </c>
      <c r="AC1189" s="13">
        <f t="shared" si="309"/>
        <v>56.190454241652141</v>
      </c>
      <c r="AD1189" s="13"/>
    </row>
    <row r="1190" spans="1:30" x14ac:dyDescent="0.2">
      <c r="A1190" s="2" t="s">
        <v>1353</v>
      </c>
      <c r="B1190" s="2" t="s">
        <v>1354</v>
      </c>
      <c r="C1190" s="12">
        <f t="shared" si="310"/>
        <v>5.4525484754124907E-2</v>
      </c>
      <c r="D1190" s="12">
        <f t="shared" si="311"/>
        <v>4.8047680930966154E-2</v>
      </c>
      <c r="E1190" s="13">
        <f t="shared" si="329"/>
        <v>88.119676785324302</v>
      </c>
      <c r="F1190" s="13">
        <f t="shared" si="329"/>
        <v>103.51079136690649</v>
      </c>
      <c r="G1190" s="12">
        <f t="shared" si="312"/>
        <v>0.14041104401202811</v>
      </c>
      <c r="H1190" s="12">
        <f t="shared" si="313"/>
        <v>0.11932542648121161</v>
      </c>
      <c r="I1190" s="13">
        <f t="shared" si="330"/>
        <v>84.982935153583611</v>
      </c>
      <c r="J1190" s="13">
        <f t="shared" si="330"/>
        <v>101.64802825191288</v>
      </c>
      <c r="K1190" s="12">
        <f t="shared" si="314"/>
        <v>6.6696356099815224E-2</v>
      </c>
      <c r="L1190" s="12">
        <f t="shared" si="315"/>
        <v>5.0668845885189141E-2</v>
      </c>
      <c r="M1190" s="13">
        <f t="shared" si="331"/>
        <v>75.9694364851958</v>
      </c>
      <c r="N1190" s="13">
        <f t="shared" si="331"/>
        <v>87.412948155790559</v>
      </c>
      <c r="O1190" s="12">
        <f t="shared" si="316"/>
        <v>4.7812265784508826E-2</v>
      </c>
      <c r="P1190" s="12">
        <f t="shared" si="317"/>
        <v>5.3996477768219434E-2</v>
      </c>
      <c r="Q1190" s="13">
        <f t="shared" si="332"/>
        <v>112.93436293436294</v>
      </c>
      <c r="R1190" s="13">
        <f t="shared" si="332"/>
        <v>120.64906140629972</v>
      </c>
      <c r="S1190" s="12">
        <f t="shared" si="318"/>
        <v>4.0361457171484205E-2</v>
      </c>
      <c r="T1190" s="12">
        <f t="shared" si="319"/>
        <v>3.516128776974782E-2</v>
      </c>
      <c r="U1190" s="13">
        <f t="shared" si="333"/>
        <v>87.116001834021091</v>
      </c>
      <c r="V1190" s="13">
        <f t="shared" si="333"/>
        <v>111.46831530139103</v>
      </c>
      <c r="W1190" s="12">
        <f t="shared" si="320"/>
        <v>6.2590773542876468E-2</v>
      </c>
      <c r="X1190" s="12">
        <f t="shared" si="321"/>
        <v>5.0843530829954887E-2</v>
      </c>
      <c r="Y1190" s="13">
        <f t="shared" si="308"/>
        <v>81.231670343753805</v>
      </c>
      <c r="Z1190" s="13"/>
      <c r="AA1190" s="12">
        <f t="shared" si="322"/>
        <v>5.231055230140505E-2</v>
      </c>
      <c r="AB1190" s="12">
        <f t="shared" si="323"/>
        <v>4.7231196502033911E-2</v>
      </c>
      <c r="AC1190" s="13">
        <f t="shared" si="309"/>
        <v>90.289997761628086</v>
      </c>
      <c r="AD1190" s="13"/>
    </row>
    <row r="1191" spans="1:30" x14ac:dyDescent="0.2">
      <c r="A1191" s="2" t="s">
        <v>1355</v>
      </c>
      <c r="B1191" s="2" t="s">
        <v>1356</v>
      </c>
      <c r="C1191" s="12">
        <f t="shared" si="310"/>
        <v>0.23038245360076201</v>
      </c>
      <c r="D1191" s="12">
        <f t="shared" si="311"/>
        <v>0.17649741149409764</v>
      </c>
      <c r="E1191" s="13">
        <f t="shared" si="329"/>
        <v>76.610613671107231</v>
      </c>
      <c r="F1191" s="13">
        <f t="shared" si="329"/>
        <v>99.280575539568346</v>
      </c>
      <c r="G1191" s="12">
        <f t="shared" si="312"/>
        <v>0.25514219206905409</v>
      </c>
      <c r="H1191" s="12">
        <f t="shared" si="313"/>
        <v>0.20306880269796382</v>
      </c>
      <c r="I1191" s="13">
        <f t="shared" si="330"/>
        <v>79.590443686006836</v>
      </c>
      <c r="J1191" s="13">
        <f t="shared" si="330"/>
        <v>102.20718069452619</v>
      </c>
      <c r="K1191" s="12">
        <f t="shared" si="314"/>
        <v>0.30390886788878069</v>
      </c>
      <c r="L1191" s="12">
        <f t="shared" si="315"/>
        <v>0.21282328742698564</v>
      </c>
      <c r="M1191" s="13">
        <f t="shared" si="331"/>
        <v>70.028653295128933</v>
      </c>
      <c r="N1191" s="13">
        <f t="shared" si="331"/>
        <v>91.797781790043857</v>
      </c>
      <c r="O1191" s="12">
        <f t="shared" si="316"/>
        <v>0.26619802031375184</v>
      </c>
      <c r="P1191" s="12">
        <f t="shared" si="317"/>
        <v>0.20677881935086082</v>
      </c>
      <c r="Q1191" s="13">
        <f t="shared" si="332"/>
        <v>77.678571428571431</v>
      </c>
      <c r="R1191" s="13">
        <f t="shared" si="332"/>
        <v>100.54088450524976</v>
      </c>
      <c r="S1191" s="12">
        <f t="shared" si="318"/>
        <v>0.21475698054710096</v>
      </c>
      <c r="T1191" s="12">
        <f t="shared" si="319"/>
        <v>0.16099388500436046</v>
      </c>
      <c r="U1191" s="13">
        <f t="shared" si="333"/>
        <v>74.965612104539204</v>
      </c>
      <c r="V1191" s="13">
        <f t="shared" si="333"/>
        <v>101.63833075734156</v>
      </c>
      <c r="W1191" s="12">
        <f t="shared" si="320"/>
        <v>0.26507566643855651</v>
      </c>
      <c r="X1191" s="12">
        <f t="shared" si="321"/>
        <v>0.19417459544135107</v>
      </c>
      <c r="Y1191" s="13">
        <f t="shared" si="308"/>
        <v>73.252516177813703</v>
      </c>
      <c r="Z1191" s="13"/>
      <c r="AA1191" s="12">
        <f t="shared" si="322"/>
        <v>0.22085481918911895</v>
      </c>
      <c r="AB1191" s="12">
        <f t="shared" si="323"/>
        <v>0.17133506517302935</v>
      </c>
      <c r="AC1191" s="13">
        <f t="shared" si="309"/>
        <v>77.578141967694364</v>
      </c>
      <c r="AD1191" s="13"/>
    </row>
    <row r="1192" spans="1:30" x14ac:dyDescent="0.2">
      <c r="A1192" s="2" t="s">
        <v>1357</v>
      </c>
      <c r="B1192" s="2" t="s">
        <v>1358</v>
      </c>
      <c r="C1192" s="12">
        <f t="shared" si="310"/>
        <v>0.42455273982118036</v>
      </c>
      <c r="D1192" s="12">
        <f t="shared" si="311"/>
        <v>0.28325150036115004</v>
      </c>
      <c r="E1192" s="13">
        <f t="shared" si="329"/>
        <v>66.717623935357068</v>
      </c>
      <c r="F1192" s="13">
        <f t="shared" si="329"/>
        <v>84.517985611510795</v>
      </c>
      <c r="G1192" s="12">
        <f t="shared" si="312"/>
        <v>0.55294614677303111</v>
      </c>
      <c r="H1192" s="12">
        <f t="shared" si="313"/>
        <v>0.39517721206236422</v>
      </c>
      <c r="I1192" s="13">
        <f t="shared" si="330"/>
        <v>71.467576791808867</v>
      </c>
      <c r="J1192" s="13">
        <f t="shared" si="330"/>
        <v>91.318422601530315</v>
      </c>
      <c r="K1192" s="12">
        <f t="shared" si="314"/>
        <v>0.57523859328016735</v>
      </c>
      <c r="L1192" s="12">
        <f t="shared" si="315"/>
        <v>0.37085582661328842</v>
      </c>
      <c r="M1192" s="13">
        <f t="shared" si="331"/>
        <v>64.469914040114617</v>
      </c>
      <c r="N1192" s="13">
        <f t="shared" si="331"/>
        <v>83.672942997162764</v>
      </c>
      <c r="O1192" s="12">
        <f t="shared" si="316"/>
        <v>0.65774171038689178</v>
      </c>
      <c r="P1192" s="12">
        <f t="shared" si="317"/>
        <v>0.44791194660033984</v>
      </c>
      <c r="Q1192" s="13">
        <f t="shared" si="332"/>
        <v>68.098455598455601</v>
      </c>
      <c r="R1192" s="13">
        <f t="shared" si="332"/>
        <v>88.132357620108181</v>
      </c>
      <c r="S1192" s="12">
        <f t="shared" si="318"/>
        <v>0.49048150178649075</v>
      </c>
      <c r="T1192" s="12">
        <f t="shared" si="319"/>
        <v>0.31787968948886042</v>
      </c>
      <c r="U1192" s="13">
        <f t="shared" si="333"/>
        <v>64.809720311783579</v>
      </c>
      <c r="V1192" s="13">
        <f t="shared" si="333"/>
        <v>84.636785162287481</v>
      </c>
      <c r="W1192" s="12">
        <f t="shared" si="320"/>
        <v>0.54365270064760252</v>
      </c>
      <c r="X1192" s="12">
        <f t="shared" si="321"/>
        <v>0.3564724427866453</v>
      </c>
      <c r="Y1192" s="13">
        <f t="shared" si="308"/>
        <v>65.569883560223857</v>
      </c>
      <c r="Z1192" s="13"/>
      <c r="AA1192" s="12">
        <f t="shared" si="322"/>
        <v>0.39184487587959166</v>
      </c>
      <c r="AB1192" s="12">
        <f t="shared" si="323"/>
        <v>0.26186846424616206</v>
      </c>
      <c r="AC1192" s="13">
        <f t="shared" si="309"/>
        <v>66.829625794731712</v>
      </c>
      <c r="AD1192" s="13"/>
    </row>
    <row r="1193" spans="1:30" x14ac:dyDescent="0.2">
      <c r="A1193" s="2" t="s">
        <v>1359</v>
      </c>
      <c r="B1193" s="2" t="s">
        <v>1360</v>
      </c>
      <c r="C1193" s="12">
        <f t="shared" si="310"/>
        <v>3.8553140472968664E-2</v>
      </c>
      <c r="D1193" s="12">
        <f t="shared" si="311"/>
        <v>2.7161483111115287E-2</v>
      </c>
      <c r="E1193" s="13">
        <f t="shared" si="329"/>
        <v>70.452063769381951</v>
      </c>
      <c r="F1193" s="13">
        <f t="shared" si="329"/>
        <v>88.690647482014384</v>
      </c>
      <c r="G1193" s="12">
        <f t="shared" si="312"/>
        <v>3.3549541489599641E-2</v>
      </c>
      <c r="H1193" s="12">
        <f t="shared" si="313"/>
        <v>2.5282384849500343E-2</v>
      </c>
      <c r="I1193" s="13">
        <f t="shared" si="330"/>
        <v>75.358361774744026</v>
      </c>
      <c r="J1193" s="13">
        <f t="shared" si="330"/>
        <v>94.202472042377877</v>
      </c>
      <c r="K1193" s="12">
        <f t="shared" si="314"/>
        <v>4.7680204255842747E-2</v>
      </c>
      <c r="L1193" s="12">
        <f t="shared" si="315"/>
        <v>3.431881750449197E-2</v>
      </c>
      <c r="M1193" s="13">
        <f t="shared" si="331"/>
        <v>71.977077363896854</v>
      </c>
      <c r="N1193" s="13">
        <f t="shared" si="331"/>
        <v>92.855300490069638</v>
      </c>
      <c r="O1193" s="12">
        <f t="shared" si="316"/>
        <v>1.9383350993719795E-2</v>
      </c>
      <c r="P1193" s="12">
        <f t="shared" si="317"/>
        <v>1.6740591989991109E-2</v>
      </c>
      <c r="Q1193" s="13">
        <f t="shared" si="332"/>
        <v>86.365830115830107</v>
      </c>
      <c r="R1193" s="13">
        <f t="shared" si="332"/>
        <v>115.33566656061087</v>
      </c>
      <c r="S1193" s="12">
        <f t="shared" si="318"/>
        <v>2.986936877327637E-2</v>
      </c>
      <c r="T1193" s="12">
        <f t="shared" si="319"/>
        <v>2.0871580930982663E-2</v>
      </c>
      <c r="U1193" s="13">
        <f t="shared" si="333"/>
        <v>69.876203576341126</v>
      </c>
      <c r="V1193" s="13">
        <f t="shared" si="333"/>
        <v>88.377125193199376</v>
      </c>
      <c r="W1193" s="12">
        <f t="shared" si="320"/>
        <v>3.8972285859935604E-2</v>
      </c>
      <c r="X1193" s="12">
        <f t="shared" si="321"/>
        <v>2.8587698925146676E-2</v>
      </c>
      <c r="Y1193" s="13">
        <f t="shared" si="308"/>
        <v>73.353918802426435</v>
      </c>
      <c r="Z1193" s="13"/>
      <c r="AA1193" s="12">
        <f t="shared" si="322"/>
        <v>3.843803254015718E-2</v>
      </c>
      <c r="AB1193" s="12">
        <f t="shared" si="323"/>
        <v>2.6744978990177047E-2</v>
      </c>
      <c r="AC1193" s="13">
        <f t="shared" si="309"/>
        <v>69.579469142276977</v>
      </c>
      <c r="AD1193" s="13"/>
    </row>
    <row r="1194" spans="1:30" x14ac:dyDescent="0.2">
      <c r="A1194" s="2" t="s">
        <v>1361</v>
      </c>
      <c r="B1194" s="2" t="s">
        <v>1362</v>
      </c>
      <c r="C1194" s="12">
        <f t="shared" si="310"/>
        <v>5.741908100304173E-2</v>
      </c>
      <c r="D1194" s="12">
        <f t="shared" si="311"/>
        <v>4.3449905148621883E-2</v>
      </c>
      <c r="E1194" s="13">
        <f t="shared" si="329"/>
        <v>75.671544005241316</v>
      </c>
      <c r="F1194" s="13">
        <f t="shared" si="329"/>
        <v>97.899280575539578</v>
      </c>
      <c r="G1194" s="12">
        <f t="shared" si="312"/>
        <v>5.798686183387592E-2</v>
      </c>
      <c r="H1194" s="12">
        <f t="shared" si="313"/>
        <v>4.7590127561954597E-2</v>
      </c>
      <c r="I1194" s="13">
        <f t="shared" si="330"/>
        <v>82.070534698521044</v>
      </c>
      <c r="J1194" s="13">
        <f t="shared" si="330"/>
        <v>106.68040023543261</v>
      </c>
      <c r="K1194" s="12">
        <f t="shared" si="314"/>
        <v>3.2159668559659335E-2</v>
      </c>
      <c r="L1194" s="12">
        <f t="shared" si="315"/>
        <v>2.750312056190923E-2</v>
      </c>
      <c r="M1194" s="13">
        <f t="shared" si="331"/>
        <v>85.520534861509077</v>
      </c>
      <c r="N1194" s="13">
        <f t="shared" si="331"/>
        <v>116.79133350528758</v>
      </c>
      <c r="O1194" s="12">
        <f t="shared" si="316"/>
        <v>5.2981159382834105E-2</v>
      </c>
      <c r="P1194" s="12">
        <f t="shared" si="317"/>
        <v>4.5885468394061678E-2</v>
      </c>
      <c r="Q1194" s="13">
        <f t="shared" si="332"/>
        <v>86.607142857142861</v>
      </c>
      <c r="R1194" s="13">
        <f t="shared" si="332"/>
        <v>113.33121221762647</v>
      </c>
      <c r="S1194" s="12">
        <f t="shared" si="318"/>
        <v>4.3386203376372952E-2</v>
      </c>
      <c r="T1194" s="12">
        <f t="shared" si="319"/>
        <v>3.3370177058168561E-2</v>
      </c>
      <c r="U1194" s="13">
        <f t="shared" si="333"/>
        <v>76.914259513984405</v>
      </c>
      <c r="V1194" s="13">
        <f t="shared" si="333"/>
        <v>99.165378670788257</v>
      </c>
      <c r="W1194" s="12">
        <f t="shared" si="320"/>
        <v>3.918602782991696E-2</v>
      </c>
      <c r="X1194" s="12">
        <f t="shared" si="321"/>
        <v>3.1528807212965408E-2</v>
      </c>
      <c r="Y1194" s="13">
        <f t="shared" si="308"/>
        <v>80.459308990982819</v>
      </c>
      <c r="Z1194" s="13"/>
      <c r="AA1194" s="12">
        <f t="shared" si="322"/>
        <v>6.2426338925615416E-2</v>
      </c>
      <c r="AB1194" s="12">
        <f t="shared" si="323"/>
        <v>4.6931276177789236E-2</v>
      </c>
      <c r="AC1194" s="13">
        <f t="shared" si="309"/>
        <v>75.178645721496764</v>
      </c>
      <c r="AD1194" s="13"/>
    </row>
    <row r="1195" spans="1:30" x14ac:dyDescent="0.2">
      <c r="A1195" s="2" t="s">
        <v>1363</v>
      </c>
      <c r="B1195" s="2" t="s">
        <v>1364</v>
      </c>
      <c r="C1195" s="12">
        <f t="shared" si="310"/>
        <v>3.2696870080598552E-2</v>
      </c>
      <c r="D1195" s="12">
        <f t="shared" si="311"/>
        <v>1.6751879713711337E-2</v>
      </c>
      <c r="E1195" s="13">
        <f t="shared" si="329"/>
        <v>51.233893863288927</v>
      </c>
      <c r="F1195" s="13">
        <f t="shared" si="329"/>
        <v>62.906474820143885</v>
      </c>
      <c r="G1195" s="12">
        <f t="shared" si="312"/>
        <v>8.6980292750813894E-3</v>
      </c>
      <c r="H1195" s="12">
        <f t="shared" si="313"/>
        <v>4.072933844850397E-3</v>
      </c>
      <c r="I1195" s="13">
        <f t="shared" si="330"/>
        <v>46.8259385665529</v>
      </c>
      <c r="J1195" s="13">
        <f t="shared" si="330"/>
        <v>59.593878752207189</v>
      </c>
      <c r="K1195" s="12">
        <f t="shared" si="314"/>
        <v>6.0334334710839141E-2</v>
      </c>
      <c r="L1195" s="12">
        <f t="shared" si="315"/>
        <v>3.10257935131956E-2</v>
      </c>
      <c r="M1195" s="13">
        <f t="shared" si="331"/>
        <v>51.423113658070676</v>
      </c>
      <c r="N1195" s="13">
        <f t="shared" si="331"/>
        <v>62.393603301521793</v>
      </c>
      <c r="O1195" s="12">
        <f t="shared" si="316"/>
        <v>3.7474478587858268E-2</v>
      </c>
      <c r="P1195" s="12">
        <f t="shared" si="317"/>
        <v>2.4497674347130322E-2</v>
      </c>
      <c r="Q1195" s="13">
        <f t="shared" si="332"/>
        <v>65.371621621621628</v>
      </c>
      <c r="R1195" s="13">
        <f t="shared" si="332"/>
        <v>78.141902640789056</v>
      </c>
      <c r="S1195" s="12">
        <f t="shared" si="318"/>
        <v>2.9963892092179142E-2</v>
      </c>
      <c r="T1195" s="12">
        <f t="shared" si="319"/>
        <v>1.5531490146817293E-2</v>
      </c>
      <c r="U1195" s="13">
        <f t="shared" si="333"/>
        <v>51.834021091242555</v>
      </c>
      <c r="V1195" s="13">
        <f t="shared" si="333"/>
        <v>67.851622874806807</v>
      </c>
      <c r="W1195" s="12">
        <f t="shared" si="320"/>
        <v>4.3817103846179879E-2</v>
      </c>
      <c r="X1195" s="12">
        <f t="shared" si="321"/>
        <v>2.3447053697104894E-2</v>
      </c>
      <c r="Y1195" s="13">
        <f t="shared" si="308"/>
        <v>53.511190012502588</v>
      </c>
      <c r="Z1195" s="13"/>
      <c r="AA1195" s="12">
        <f t="shared" si="322"/>
        <v>2.9642972409436558E-2</v>
      </c>
      <c r="AB1195" s="12">
        <f t="shared" si="323"/>
        <v>1.4796658402148659E-2</v>
      </c>
      <c r="AC1195" s="13">
        <f t="shared" si="309"/>
        <v>49.916243883283038</v>
      </c>
      <c r="AD1195" s="13"/>
    </row>
    <row r="1196" spans="1:30" x14ac:dyDescent="0.2">
      <c r="A1196" s="2" t="s">
        <v>1365</v>
      </c>
      <c r="B1196" s="2" t="s">
        <v>1366</v>
      </c>
      <c r="C1196" s="12">
        <f t="shared" si="310"/>
        <v>5.4878549548422452E-2</v>
      </c>
      <c r="D1196" s="12">
        <f t="shared" si="311"/>
        <v>2.9650476432146133E-2</v>
      </c>
      <c r="E1196" s="13">
        <f t="shared" si="329"/>
        <v>54.029264031447909</v>
      </c>
      <c r="F1196" s="13">
        <f t="shared" si="329"/>
        <v>66.561151079136692</v>
      </c>
      <c r="G1196" s="12">
        <f t="shared" si="312"/>
        <v>3.7277268321777378E-2</v>
      </c>
      <c r="H1196" s="12">
        <f t="shared" si="313"/>
        <v>1.9982990709011945E-2</v>
      </c>
      <c r="I1196" s="13">
        <f t="shared" si="330"/>
        <v>53.606370875995445</v>
      </c>
      <c r="J1196" s="13">
        <f t="shared" si="330"/>
        <v>66.333137139493829</v>
      </c>
      <c r="K1196" s="12">
        <f t="shared" si="314"/>
        <v>5.7677666438519452E-2</v>
      </c>
      <c r="L1196" s="12">
        <f t="shared" si="315"/>
        <v>3.0838546009821576E-2</v>
      </c>
      <c r="M1196" s="13">
        <f t="shared" si="331"/>
        <v>53.467048710601716</v>
      </c>
      <c r="N1196" s="13">
        <f t="shared" si="331"/>
        <v>68.197059582151141</v>
      </c>
      <c r="O1196" s="12">
        <f t="shared" si="316"/>
        <v>8.9163414571111058E-2</v>
      </c>
      <c r="P1196" s="12">
        <f t="shared" si="317"/>
        <v>5.2155433619781172E-2</v>
      </c>
      <c r="Q1196" s="13">
        <f t="shared" si="332"/>
        <v>58.4942084942085</v>
      </c>
      <c r="R1196" s="13">
        <f t="shared" si="332"/>
        <v>76.741966274260264</v>
      </c>
      <c r="S1196" s="12">
        <f t="shared" si="318"/>
        <v>4.5560239711136735E-2</v>
      </c>
      <c r="T1196" s="12">
        <f t="shared" si="319"/>
        <v>2.4409509446338049E-2</v>
      </c>
      <c r="U1196" s="13">
        <f t="shared" si="333"/>
        <v>53.576341127922966</v>
      </c>
      <c r="V1196" s="13">
        <f t="shared" si="333"/>
        <v>64.049459041731069</v>
      </c>
      <c r="W1196" s="12">
        <f t="shared" si="320"/>
        <v>5.2224287998780247E-2</v>
      </c>
      <c r="X1196" s="12">
        <f t="shared" si="321"/>
        <v>2.8291091150729079E-2</v>
      </c>
      <c r="Y1196" s="13">
        <f t="shared" si="308"/>
        <v>54.172286947004146</v>
      </c>
      <c r="Z1196" s="13"/>
      <c r="AA1196" s="12">
        <f t="shared" si="322"/>
        <v>5.5607476955523899E-2</v>
      </c>
      <c r="AB1196" s="12">
        <f t="shared" si="323"/>
        <v>3.0047463736649911E-2</v>
      </c>
      <c r="AC1196" s="13">
        <f t="shared" si="309"/>
        <v>54.034934475956433</v>
      </c>
      <c r="AD1196" s="13"/>
    </row>
    <row r="1197" spans="1:30" x14ac:dyDescent="0.2">
      <c r="A1197" s="2" t="s">
        <v>1367</v>
      </c>
      <c r="B1197" s="2" t="s">
        <v>1368</v>
      </c>
      <c r="C1197" s="12">
        <f t="shared" si="310"/>
        <v>7.7044878373016032E-2</v>
      </c>
      <c r="D1197" s="12">
        <f t="shared" si="311"/>
        <v>5.2008237399212169E-2</v>
      </c>
      <c r="E1197" s="13">
        <f t="shared" si="329"/>
        <v>67.503821795151779</v>
      </c>
      <c r="F1197" s="13">
        <f t="shared" si="329"/>
        <v>85.553956834532372</v>
      </c>
      <c r="G1197" s="12">
        <f t="shared" si="312"/>
        <v>6.8341658589925192E-2</v>
      </c>
      <c r="H1197" s="12">
        <f t="shared" si="313"/>
        <v>5.0521512800606815E-2</v>
      </c>
      <c r="I1197" s="13">
        <f t="shared" si="330"/>
        <v>73.924914675767923</v>
      </c>
      <c r="J1197" s="13">
        <f t="shared" si="330"/>
        <v>92.848734549735141</v>
      </c>
      <c r="K1197" s="12">
        <f t="shared" si="314"/>
        <v>7.0401709216471625E-2</v>
      </c>
      <c r="L1197" s="12">
        <f t="shared" si="315"/>
        <v>5.1681713184126156E-2</v>
      </c>
      <c r="M1197" s="13">
        <f t="shared" si="331"/>
        <v>73.409742120343836</v>
      </c>
      <c r="N1197" s="13">
        <f t="shared" si="331"/>
        <v>96.85323703894764</v>
      </c>
      <c r="O1197" s="12">
        <f t="shared" si="316"/>
        <v>5.168893598325279E-2</v>
      </c>
      <c r="P1197" s="12">
        <f t="shared" si="317"/>
        <v>3.4226457610532252E-2</v>
      </c>
      <c r="Q1197" s="13">
        <f t="shared" si="332"/>
        <v>66.21621621621621</v>
      </c>
      <c r="R1197" s="13">
        <f t="shared" si="332"/>
        <v>85.714285714285708</v>
      </c>
      <c r="S1197" s="12">
        <f t="shared" si="318"/>
        <v>6.6544416507552412E-2</v>
      </c>
      <c r="T1197" s="12">
        <f t="shared" si="319"/>
        <v>4.2410242524299799E-2</v>
      </c>
      <c r="U1197" s="13">
        <f t="shared" si="333"/>
        <v>63.732232920678591</v>
      </c>
      <c r="V1197" s="13">
        <f t="shared" si="333"/>
        <v>83.740340030911895</v>
      </c>
      <c r="W1197" s="12">
        <f t="shared" si="320"/>
        <v>6.8254935747382645E-2</v>
      </c>
      <c r="X1197" s="12">
        <f t="shared" si="321"/>
        <v>4.8002359695052732E-2</v>
      </c>
      <c r="Y1197" s="13">
        <f t="shared" si="308"/>
        <v>70.328041729778462</v>
      </c>
      <c r="Z1197" s="13"/>
      <c r="AA1197" s="12">
        <f t="shared" si="322"/>
        <v>7.9458819112027651E-2</v>
      </c>
      <c r="AB1197" s="12">
        <f t="shared" si="323"/>
        <v>5.3178091607349758E-2</v>
      </c>
      <c r="AC1197" s="13">
        <f t="shared" si="309"/>
        <v>66.925348503323292</v>
      </c>
      <c r="AD1197" s="13"/>
    </row>
    <row r="1198" spans="1:30" x14ac:dyDescent="0.2">
      <c r="A1198" s="2" t="s">
        <v>1369</v>
      </c>
      <c r="B1198" s="2" t="s">
        <v>1370</v>
      </c>
      <c r="C1198" s="12">
        <f t="shared" si="310"/>
        <v>7.9738916259938578E-2</v>
      </c>
      <c r="D1198" s="12">
        <f t="shared" si="311"/>
        <v>5.8998787571232128E-2</v>
      </c>
      <c r="E1198" s="13">
        <f t="shared" si="329"/>
        <v>73.989954138458174</v>
      </c>
      <c r="F1198" s="13">
        <f t="shared" si="329"/>
        <v>94.388489208633104</v>
      </c>
      <c r="G1198" s="12">
        <f t="shared" si="312"/>
        <v>7.3726152903070816E-2</v>
      </c>
      <c r="H1198" s="12">
        <f t="shared" si="313"/>
        <v>5.789054690978325E-2</v>
      </c>
      <c r="I1198" s="13">
        <f t="shared" si="330"/>
        <v>78.521046643913536</v>
      </c>
      <c r="J1198" s="13">
        <f t="shared" si="330"/>
        <v>95.203060623896405</v>
      </c>
      <c r="K1198" s="12">
        <f t="shared" si="314"/>
        <v>8.6551455819257064E-2</v>
      </c>
      <c r="L1198" s="12">
        <f t="shared" si="315"/>
        <v>6.3206535930662791E-2</v>
      </c>
      <c r="M1198" s="13">
        <f t="shared" si="331"/>
        <v>73.027698185291314</v>
      </c>
      <c r="N1198" s="13">
        <f t="shared" si="331"/>
        <v>95.666752643796755</v>
      </c>
      <c r="O1198" s="12">
        <f t="shared" si="316"/>
        <v>0.10208564856692426</v>
      </c>
      <c r="P1198" s="12">
        <f t="shared" si="317"/>
        <v>8.9620557308511206E-2</v>
      </c>
      <c r="Q1198" s="13">
        <f t="shared" si="332"/>
        <v>87.789575289575296</v>
      </c>
      <c r="R1198" s="13">
        <f t="shared" si="332"/>
        <v>116.22653515749283</v>
      </c>
      <c r="S1198" s="12">
        <f t="shared" si="318"/>
        <v>4.4236913246497908E-2</v>
      </c>
      <c r="T1198" s="12">
        <f t="shared" si="319"/>
        <v>3.5920941476179642E-2</v>
      </c>
      <c r="U1198" s="13">
        <f t="shared" si="333"/>
        <v>81.201283814763869</v>
      </c>
      <c r="V1198" s="13">
        <f t="shared" si="333"/>
        <v>106.64605873261206</v>
      </c>
      <c r="W1198" s="12">
        <f t="shared" si="320"/>
        <v>6.9929247845570003E-2</v>
      </c>
      <c r="X1198" s="12">
        <f t="shared" si="321"/>
        <v>5.4078562323375837E-2</v>
      </c>
      <c r="Y1198" s="13">
        <f t="shared" si="308"/>
        <v>77.333253237331519</v>
      </c>
      <c r="Z1198" s="13"/>
      <c r="AA1198" s="12">
        <f t="shared" si="322"/>
        <v>8.2432899512182328E-2</v>
      </c>
      <c r="AB1198" s="12">
        <f t="shared" si="323"/>
        <v>6.0435662742237196E-2</v>
      </c>
      <c r="AC1198" s="13">
        <f t="shared" si="309"/>
        <v>73.314978728008626</v>
      </c>
      <c r="AD1198" s="13"/>
    </row>
    <row r="1199" spans="1:30" x14ac:dyDescent="0.2">
      <c r="A1199" s="2" t="s">
        <v>1373</v>
      </c>
      <c r="B1199" s="2" t="s">
        <v>1374</v>
      </c>
      <c r="C1199" s="12">
        <f t="shared" si="310"/>
        <v>3.4408466800780121E-2</v>
      </c>
      <c r="D1199" s="12">
        <f t="shared" si="311"/>
        <v>4.5815335681230925E-2</v>
      </c>
      <c r="E1199" s="13">
        <f t="shared" si="329"/>
        <v>133.15134308801049</v>
      </c>
      <c r="F1199" s="13">
        <f t="shared" si="329"/>
        <v>166.44604316546761</v>
      </c>
      <c r="G1199" s="12">
        <f t="shared" si="312"/>
        <v>6.4613931757747461E-2</v>
      </c>
      <c r="H1199" s="12">
        <f t="shared" si="313"/>
        <v>8.3432096183212012E-2</v>
      </c>
      <c r="I1199" s="13">
        <f t="shared" si="330"/>
        <v>129.12400455062573</v>
      </c>
      <c r="J1199" s="13">
        <f t="shared" si="330"/>
        <v>159.91759858740434</v>
      </c>
      <c r="K1199" s="12">
        <f t="shared" si="314"/>
        <v>3.3907476633553861E-2</v>
      </c>
      <c r="L1199" s="12">
        <f t="shared" si="315"/>
        <v>5.6765066899038395E-2</v>
      </c>
      <c r="M1199" s="13">
        <f t="shared" si="331"/>
        <v>167.41165234001912</v>
      </c>
      <c r="N1199" s="13">
        <f t="shared" si="331"/>
        <v>221.82099561516634</v>
      </c>
      <c r="O1199" s="12">
        <f t="shared" si="316"/>
        <v>3.7474478587858268E-2</v>
      </c>
      <c r="P1199" s="12">
        <f t="shared" si="317"/>
        <v>4.4980225988418686E-2</v>
      </c>
      <c r="Q1199" s="13">
        <f t="shared" si="332"/>
        <v>120.02895752895752</v>
      </c>
      <c r="R1199" s="13">
        <f t="shared" si="332"/>
        <v>150.30225898822781</v>
      </c>
      <c r="S1199" s="12">
        <f t="shared" si="318"/>
        <v>5.1137115526400365E-2</v>
      </c>
      <c r="T1199" s="12">
        <f t="shared" si="319"/>
        <v>5.638916223796097E-2</v>
      </c>
      <c r="U1199" s="13">
        <f t="shared" si="333"/>
        <v>110.27051811095828</v>
      </c>
      <c r="V1199" s="13">
        <f t="shared" si="333"/>
        <v>137.0015455950541</v>
      </c>
      <c r="W1199" s="12">
        <f t="shared" si="320"/>
        <v>4.3140254274572222E-2</v>
      </c>
      <c r="X1199" s="12">
        <f t="shared" si="321"/>
        <v>5.8454602306748718E-2</v>
      </c>
      <c r="Y1199" s="13">
        <f t="shared" si="308"/>
        <v>135.49897488945285</v>
      </c>
      <c r="Z1199" s="13"/>
      <c r="AA1199" s="12">
        <f t="shared" si="322"/>
        <v>3.201049693850707E-2</v>
      </c>
      <c r="AB1199" s="12">
        <f t="shared" si="323"/>
        <v>4.2124234668765616E-2</v>
      </c>
      <c r="AC1199" s="13">
        <f t="shared" si="309"/>
        <v>131.59506629868096</v>
      </c>
      <c r="AD1199" s="13"/>
    </row>
    <row r="1200" spans="1:30" x14ac:dyDescent="0.2">
      <c r="A1200" s="2" t="s">
        <v>1375</v>
      </c>
      <c r="B1200" s="2" t="s">
        <v>1376</v>
      </c>
      <c r="C1200" s="12">
        <f t="shared" si="310"/>
        <v>7.6645761649027491E-2</v>
      </c>
      <c r="D1200" s="12">
        <f t="shared" si="311"/>
        <v>0.13735643592310978</v>
      </c>
      <c r="E1200" s="13">
        <f t="shared" si="329"/>
        <v>179.20943437431754</v>
      </c>
      <c r="F1200" s="13">
        <f t="shared" si="329"/>
        <v>225.23741007194243</v>
      </c>
      <c r="G1200" s="12">
        <f t="shared" si="312"/>
        <v>0.1110034212248482</v>
      </c>
      <c r="H1200" s="12">
        <f t="shared" si="313"/>
        <v>0.21867295130028117</v>
      </c>
      <c r="I1200" s="13">
        <f t="shared" si="330"/>
        <v>196.99658703071671</v>
      </c>
      <c r="J1200" s="13">
        <f t="shared" si="330"/>
        <v>254.97351383166568</v>
      </c>
      <c r="K1200" s="12">
        <f t="shared" si="314"/>
        <v>2.3350715867230906E-2</v>
      </c>
      <c r="L1200" s="12">
        <f t="shared" si="315"/>
        <v>5.524774913687145E-2</v>
      </c>
      <c r="M1200" s="13">
        <f t="shared" si="331"/>
        <v>236.59980897803248</v>
      </c>
      <c r="N1200" s="13">
        <f t="shared" si="331"/>
        <v>318.51947381996388</v>
      </c>
      <c r="O1200" s="12">
        <f t="shared" si="316"/>
        <v>8.1410074173623143E-2</v>
      </c>
      <c r="P1200" s="12">
        <f t="shared" si="317"/>
        <v>0.12942315845941824</v>
      </c>
      <c r="Q1200" s="13">
        <f t="shared" si="332"/>
        <v>158.97683397683397</v>
      </c>
      <c r="R1200" s="13">
        <f t="shared" si="332"/>
        <v>200.69996818326442</v>
      </c>
      <c r="S1200" s="12">
        <f t="shared" si="318"/>
        <v>4.8584985916025482E-2</v>
      </c>
      <c r="T1200" s="12">
        <f t="shared" si="319"/>
        <v>9.0531583109916353E-2</v>
      </c>
      <c r="U1200" s="13">
        <f t="shared" si="333"/>
        <v>186.33654287024302</v>
      </c>
      <c r="V1200" s="13">
        <f t="shared" si="333"/>
        <v>241.9165378670788</v>
      </c>
      <c r="W1200" s="12">
        <f t="shared" si="320"/>
        <v>4.2000297101338277E-2</v>
      </c>
      <c r="X1200" s="12">
        <f t="shared" si="321"/>
        <v>8.1946863549429427E-2</v>
      </c>
      <c r="Y1200" s="13">
        <f t="shared" si="308"/>
        <v>195.11019970098812</v>
      </c>
      <c r="Z1200" s="13"/>
      <c r="AA1200" s="12">
        <f t="shared" si="322"/>
        <v>8.6160283171586735E-2</v>
      </c>
      <c r="AB1200" s="12">
        <f t="shared" si="323"/>
        <v>0.15353793875459876</v>
      </c>
      <c r="AC1200" s="13">
        <f t="shared" si="309"/>
        <v>178.20036460283052</v>
      </c>
      <c r="AD1200" s="13"/>
    </row>
    <row r="1201" spans="1:30" x14ac:dyDescent="0.2">
      <c r="A1201" s="2" t="s">
        <v>1377</v>
      </c>
      <c r="B1201" s="2" t="s">
        <v>1378</v>
      </c>
      <c r="C1201" s="12">
        <f t="shared" si="310"/>
        <v>4.6512448987893716E-2</v>
      </c>
      <c r="D1201" s="12">
        <f t="shared" si="311"/>
        <v>7.23131959696037E-2</v>
      </c>
      <c r="E1201" s="13">
        <f t="shared" si="329"/>
        <v>155.47062677440488</v>
      </c>
      <c r="F1201" s="13">
        <f t="shared" si="329"/>
        <v>196.28776978417267</v>
      </c>
      <c r="G1201" s="12">
        <f t="shared" si="312"/>
        <v>9.8991856987831028E-2</v>
      </c>
      <c r="H1201" s="12">
        <f t="shared" si="313"/>
        <v>0.14561600806059788</v>
      </c>
      <c r="I1201" s="13">
        <f t="shared" si="330"/>
        <v>147.09897610921502</v>
      </c>
      <c r="J1201" s="13">
        <f t="shared" si="330"/>
        <v>181.84226015303119</v>
      </c>
      <c r="K1201" s="12">
        <f t="shared" si="314"/>
        <v>2.2511767991761533E-2</v>
      </c>
      <c r="L1201" s="12">
        <f t="shared" si="315"/>
        <v>3.6504756157032213E-2</v>
      </c>
      <c r="M1201" s="13">
        <f t="shared" si="331"/>
        <v>162.15854823304682</v>
      </c>
      <c r="N1201" s="13">
        <f t="shared" si="331"/>
        <v>155.42945576476657</v>
      </c>
      <c r="O1201" s="12">
        <f t="shared" si="316"/>
        <v>6.9780063577391263E-2</v>
      </c>
      <c r="P1201" s="12">
        <f t="shared" si="317"/>
        <v>8.7679727569371688E-2</v>
      </c>
      <c r="Q1201" s="13">
        <f t="shared" si="332"/>
        <v>125.6515444015444</v>
      </c>
      <c r="R1201" s="13">
        <f t="shared" si="332"/>
        <v>147.50238625517022</v>
      </c>
      <c r="S1201" s="12">
        <f t="shared" si="318"/>
        <v>4.7923322683706068E-2</v>
      </c>
      <c r="T1201" s="12">
        <f t="shared" si="319"/>
        <v>7.7905612368216359E-2</v>
      </c>
      <c r="U1201" s="13">
        <f t="shared" si="333"/>
        <v>162.56304447501145</v>
      </c>
      <c r="V1201" s="13">
        <f t="shared" si="333"/>
        <v>216.56877897990725</v>
      </c>
      <c r="W1201" s="12">
        <f t="shared" si="320"/>
        <v>3.9969748386515305E-2</v>
      </c>
      <c r="X1201" s="12">
        <f t="shared" si="321"/>
        <v>6.0476275439050202E-2</v>
      </c>
      <c r="Y1201" s="13">
        <f t="shared" si="308"/>
        <v>151.30511919723077</v>
      </c>
      <c r="Z1201" s="13"/>
      <c r="AA1201" s="12">
        <f t="shared" si="322"/>
        <v>4.8309240184091662E-2</v>
      </c>
      <c r="AB1201" s="12">
        <f t="shared" si="323"/>
        <v>7.5769984298333759E-2</v>
      </c>
      <c r="AC1201" s="13">
        <f t="shared" si="309"/>
        <v>156.84366802209607</v>
      </c>
      <c r="AD1201" s="13"/>
    </row>
    <row r="1202" spans="1:30" x14ac:dyDescent="0.2">
      <c r="A1202" s="2" t="s">
        <v>1379</v>
      </c>
      <c r="B1202" s="2" t="s">
        <v>1380</v>
      </c>
      <c r="C1202" s="12">
        <f t="shared" si="310"/>
        <v>4.731068243587077E-2</v>
      </c>
      <c r="D1202" s="12">
        <f t="shared" si="311"/>
        <v>4.9532083773217828E-2</v>
      </c>
      <c r="E1202" s="13">
        <f t="shared" si="329"/>
        <v>104.69534832932953</v>
      </c>
      <c r="F1202" s="13">
        <f t="shared" si="329"/>
        <v>131.85611510791367</v>
      </c>
      <c r="G1202" s="12">
        <f t="shared" si="312"/>
        <v>6.7099082979199282E-2</v>
      </c>
      <c r="H1202" s="12">
        <f t="shared" si="313"/>
        <v>6.7648700041144941E-2</v>
      </c>
      <c r="I1202" s="13">
        <f t="shared" si="330"/>
        <v>100.81911262798636</v>
      </c>
      <c r="J1202" s="13">
        <f t="shared" si="330"/>
        <v>125.60329605650382</v>
      </c>
      <c r="K1202" s="12">
        <f t="shared" si="314"/>
        <v>4.8519152131312117E-2</v>
      </c>
      <c r="L1202" s="12">
        <f t="shared" si="315"/>
        <v>4.7898181129822553E-2</v>
      </c>
      <c r="M1202" s="13">
        <f t="shared" si="331"/>
        <v>98.720152817574018</v>
      </c>
      <c r="N1202" s="13">
        <f t="shared" si="331"/>
        <v>123.42017023471756</v>
      </c>
      <c r="O1202" s="12">
        <f t="shared" si="316"/>
        <v>8.6578967771948415E-2</v>
      </c>
      <c r="P1202" s="12">
        <f t="shared" si="317"/>
        <v>0.10323037639025028</v>
      </c>
      <c r="Q1202" s="13">
        <f t="shared" si="332"/>
        <v>119.23262548262548</v>
      </c>
      <c r="R1202" s="13">
        <f t="shared" si="332"/>
        <v>135.76201081769011</v>
      </c>
      <c r="S1202" s="12">
        <f t="shared" si="318"/>
        <v>3.6296954458664953E-2</v>
      </c>
      <c r="T1202" s="12">
        <f t="shared" si="319"/>
        <v>3.8227466479391736E-2</v>
      </c>
      <c r="U1202" s="13">
        <f t="shared" si="333"/>
        <v>105.3186611646034</v>
      </c>
      <c r="V1202" s="13">
        <f t="shared" si="333"/>
        <v>134.80680061823801</v>
      </c>
      <c r="W1202" s="12">
        <f t="shared" si="320"/>
        <v>4.6560125794274071E-2</v>
      </c>
      <c r="X1202" s="12">
        <f t="shared" si="321"/>
        <v>4.7458704846198359E-2</v>
      </c>
      <c r="Y1202" s="13">
        <f t="shared" si="308"/>
        <v>101.92993261206954</v>
      </c>
      <c r="Z1202" s="13"/>
      <c r="AA1202" s="12">
        <f t="shared" si="322"/>
        <v>4.7516804287997816E-2</v>
      </c>
      <c r="AB1202" s="12">
        <f t="shared" si="323"/>
        <v>5.0137581804353175E-2</v>
      </c>
      <c r="AC1202" s="13">
        <f t="shared" si="309"/>
        <v>105.51547511585777</v>
      </c>
      <c r="AD1202" s="13"/>
    </row>
    <row r="1203" spans="1:30" x14ac:dyDescent="0.2">
      <c r="A1203" s="2" t="s">
        <v>1381</v>
      </c>
      <c r="B1203" s="2" t="s">
        <v>1382</v>
      </c>
      <c r="C1203" s="12">
        <f t="shared" si="310"/>
        <v>0.22849432448343165</v>
      </c>
      <c r="D1203" s="12">
        <f t="shared" si="311"/>
        <v>0.23877382455846702</v>
      </c>
      <c r="E1203" s="13">
        <f t="shared" si="329"/>
        <v>104.49879886438087</v>
      </c>
      <c r="F1203" s="13">
        <f t="shared" si="329"/>
        <v>130.21582733812949</v>
      </c>
      <c r="G1203" s="12">
        <f t="shared" si="312"/>
        <v>0.31809935634583364</v>
      </c>
      <c r="H1203" s="12">
        <f t="shared" si="313"/>
        <v>0.29638608970106683</v>
      </c>
      <c r="I1203" s="13">
        <f t="shared" si="330"/>
        <v>93.174061433447093</v>
      </c>
      <c r="J1203" s="13">
        <f t="shared" si="330"/>
        <v>121.07121836374337</v>
      </c>
      <c r="K1203" s="12">
        <f t="shared" si="314"/>
        <v>0.18561721744759899</v>
      </c>
      <c r="L1203" s="12">
        <f t="shared" si="315"/>
        <v>0.25720483197036925</v>
      </c>
      <c r="M1203" s="13">
        <f t="shared" si="331"/>
        <v>138.567335243553</v>
      </c>
      <c r="N1203" s="13">
        <f t="shared" si="331"/>
        <v>183.15708021666237</v>
      </c>
      <c r="O1203" s="12">
        <f t="shared" si="316"/>
        <v>0.23518465872380015</v>
      </c>
      <c r="P1203" s="12">
        <f t="shared" si="317"/>
        <v>0.18104224452918016</v>
      </c>
      <c r="Q1203" s="13">
        <f t="shared" si="332"/>
        <v>76.978764478764489</v>
      </c>
      <c r="R1203" s="13">
        <f t="shared" si="332"/>
        <v>99.713649379573653</v>
      </c>
      <c r="S1203" s="12">
        <f t="shared" si="318"/>
        <v>0.2351740174301</v>
      </c>
      <c r="T1203" s="12">
        <f t="shared" si="319"/>
        <v>0.25226483896273216</v>
      </c>
      <c r="U1203" s="13">
        <f t="shared" si="333"/>
        <v>107.2673085740486</v>
      </c>
      <c r="V1203" s="13">
        <f t="shared" si="333"/>
        <v>142.00927357032458</v>
      </c>
      <c r="W1203" s="12">
        <f t="shared" si="320"/>
        <v>0.21705497051607645</v>
      </c>
      <c r="X1203" s="12">
        <f t="shared" si="321"/>
        <v>0.25678614131964667</v>
      </c>
      <c r="Y1203" s="13">
        <f t="shared" si="308"/>
        <v>118.30465835871171</v>
      </c>
      <c r="Z1203" s="13"/>
      <c r="AA1203" s="12">
        <f t="shared" si="322"/>
        <v>0.2316358606396797</v>
      </c>
      <c r="AB1203" s="12">
        <f t="shared" si="323"/>
        <v>0.23351360791743131</v>
      </c>
      <c r="AC1203" s="13">
        <f t="shared" si="309"/>
        <v>100.81064618948297</v>
      </c>
      <c r="AD1203" s="13"/>
    </row>
    <row r="1204" spans="1:30" x14ac:dyDescent="0.2">
      <c r="A1204" s="2" t="s">
        <v>1383</v>
      </c>
      <c r="B1204" s="2" t="s">
        <v>1384</v>
      </c>
      <c r="C1204" s="12">
        <f t="shared" si="310"/>
        <v>9.1029314355844798E-3</v>
      </c>
      <c r="D1204" s="12">
        <f t="shared" si="311"/>
        <v>1.1410968866620422E-2</v>
      </c>
      <c r="E1204" s="13">
        <f t="shared" si="329"/>
        <v>125.35488097837957</v>
      </c>
      <c r="F1204" s="13">
        <f t="shared" si="329"/>
        <v>155.36690647482015</v>
      </c>
      <c r="G1204" s="12">
        <f t="shared" si="312"/>
        <v>8.2838374048394177E-3</v>
      </c>
      <c r="H1204" s="12">
        <f t="shared" si="313"/>
        <v>1.1288259890235103E-2</v>
      </c>
      <c r="I1204" s="13">
        <f t="shared" si="330"/>
        <v>136.26848691695108</v>
      </c>
      <c r="J1204" s="13">
        <f t="shared" si="330"/>
        <v>175.48557975279579</v>
      </c>
      <c r="K1204" s="12">
        <f t="shared" si="314"/>
        <v>1.1325796318836547E-2</v>
      </c>
      <c r="L1204" s="12">
        <f t="shared" si="315"/>
        <v>1.4350335622319544E-2</v>
      </c>
      <c r="M1204" s="13">
        <f t="shared" si="331"/>
        <v>126.70487106017193</v>
      </c>
      <c r="N1204" s="13">
        <f t="shared" si="331"/>
        <v>130.61645602269795</v>
      </c>
      <c r="O1204" s="12">
        <f t="shared" si="316"/>
        <v>5.168893598325279E-3</v>
      </c>
      <c r="P1204" s="12">
        <f t="shared" si="317"/>
        <v>5.6915206296231291E-3</v>
      </c>
      <c r="Q1204" s="13">
        <f t="shared" si="332"/>
        <v>110.11100386100385</v>
      </c>
      <c r="R1204" s="13">
        <f t="shared" si="332"/>
        <v>134.77569201399936</v>
      </c>
      <c r="S1204" s="12">
        <f t="shared" si="318"/>
        <v>6.9947255988052244E-3</v>
      </c>
      <c r="T1204" s="12">
        <f t="shared" si="319"/>
        <v>9.1916018185125067E-3</v>
      </c>
      <c r="U1204" s="13">
        <f t="shared" si="333"/>
        <v>131.40761118752866</v>
      </c>
      <c r="V1204" s="13">
        <f t="shared" si="333"/>
        <v>180.24729520865532</v>
      </c>
      <c r="W1204" s="12">
        <f t="shared" si="320"/>
        <v>9.2621520325258284E-3</v>
      </c>
      <c r="X1204" s="12">
        <f t="shared" si="321"/>
        <v>1.2138003509023479E-2</v>
      </c>
      <c r="Y1204" s="13">
        <f t="shared" si="308"/>
        <v>131.04949547792506</v>
      </c>
      <c r="Z1204" s="13"/>
      <c r="AA1204" s="12">
        <f t="shared" si="322"/>
        <v>9.0592054294185657E-3</v>
      </c>
      <c r="AB1204" s="12">
        <f t="shared" si="323"/>
        <v>1.1198649719934065E-2</v>
      </c>
      <c r="AC1204" s="13">
        <f t="shared" si="309"/>
        <v>123.61624655919532</v>
      </c>
      <c r="AD1204" s="13"/>
    </row>
    <row r="1205" spans="1:30" x14ac:dyDescent="0.2">
      <c r="A1205" s="2" t="s">
        <v>497</v>
      </c>
      <c r="B1205" s="2" t="s">
        <v>498</v>
      </c>
      <c r="C1205" s="12">
        <f t="shared" si="310"/>
        <v>1.3815578907295162E-3</v>
      </c>
      <c r="D1205" s="12">
        <f t="shared" si="311"/>
        <v>1.2629834746874329E-3</v>
      </c>
      <c r="E1205" s="13">
        <f t="shared" si="329"/>
        <v>91.417340030574351</v>
      </c>
      <c r="F1205" s="13">
        <f t="shared" si="329"/>
        <v>102.96402877697841</v>
      </c>
      <c r="G1205" s="12" t="str">
        <f t="shared" si="312"/>
        <v xml:space="preserve"> </v>
      </c>
      <c r="H1205" s="12" t="str">
        <f t="shared" si="313"/>
        <v xml:space="preserve"> </v>
      </c>
      <c r="I1205" s="13" t="str">
        <f t="shared" si="330"/>
        <v xml:space="preserve"> </v>
      </c>
      <c r="J1205" s="13" t="str">
        <f t="shared" si="330"/>
        <v xml:space="preserve"> </v>
      </c>
      <c r="K1205" s="12">
        <f t="shared" si="314"/>
        <v>6.9912322955781152E-4</v>
      </c>
      <c r="L1205" s="12">
        <f t="shared" si="315"/>
        <v>9.4632038293154775E-4</v>
      </c>
      <c r="M1205" s="13">
        <f t="shared" si="331"/>
        <v>135.35816618911173</v>
      </c>
      <c r="N1205" s="13">
        <f t="shared" si="331"/>
        <v>191.33350528759351</v>
      </c>
      <c r="O1205" s="12" t="str">
        <f t="shared" si="316"/>
        <v xml:space="preserve"> </v>
      </c>
      <c r="P1205" s="12" t="str">
        <f t="shared" si="317"/>
        <v xml:space="preserve"> </v>
      </c>
      <c r="Q1205" s="13" t="str">
        <f t="shared" si="332"/>
        <v xml:space="preserve"> </v>
      </c>
      <c r="R1205" s="13" t="str">
        <f t="shared" si="332"/>
        <v xml:space="preserve"> </v>
      </c>
      <c r="S1205" s="12" t="str">
        <f t="shared" si="318"/>
        <v xml:space="preserve"> </v>
      </c>
      <c r="T1205" s="12" t="str">
        <f t="shared" si="319"/>
        <v xml:space="preserve"> </v>
      </c>
      <c r="U1205" s="13" t="str">
        <f t="shared" si="333"/>
        <v xml:space="preserve"> </v>
      </c>
      <c r="V1205" s="13" t="str">
        <f t="shared" si="333"/>
        <v xml:space="preserve"> </v>
      </c>
      <c r="W1205" s="12" t="str">
        <f t="shared" si="320"/>
        <v xml:space="preserve"> </v>
      </c>
      <c r="X1205" s="12" t="str">
        <f t="shared" si="321"/>
        <v xml:space="preserve"> </v>
      </c>
      <c r="Y1205" s="13" t="str">
        <f t="shared" si="308"/>
        <v xml:space="preserve"> </v>
      </c>
      <c r="Z1205" s="13"/>
      <c r="AA1205" s="12" t="str">
        <f t="shared" si="322"/>
        <v xml:space="preserve"> </v>
      </c>
      <c r="AB1205" s="12" t="str">
        <f t="shared" si="323"/>
        <v xml:space="preserve"> </v>
      </c>
      <c r="AC1205" s="13" t="str">
        <f t="shared" si="309"/>
        <v xml:space="preserve"> </v>
      </c>
      <c r="AD1205" s="13"/>
    </row>
    <row r="1206" spans="1:30" x14ac:dyDescent="0.2">
      <c r="A1206" s="2" t="s">
        <v>1385</v>
      </c>
      <c r="B1206" s="2" t="s">
        <v>1386</v>
      </c>
      <c r="C1206" s="12">
        <f t="shared" si="310"/>
        <v>1.2464722303026301E-2</v>
      </c>
      <c r="D1206" s="12">
        <f t="shared" si="311"/>
        <v>1.0845043383982702E-2</v>
      </c>
      <c r="E1206" s="13">
        <f t="shared" ref="E1206:F1225" si="334">IF(AND(E384&lt;&gt;"*",E384&lt;&gt;"x",E384&lt;&gt;" ",E384&lt;&gt;"#"),E384/E$3*100," ")</f>
        <v>87.005896483948462</v>
      </c>
      <c r="F1206" s="13">
        <f t="shared" si="334"/>
        <v>106.01438848920863</v>
      </c>
      <c r="G1206" s="12">
        <f t="shared" si="312"/>
        <v>9.9406048858073012E-3</v>
      </c>
      <c r="H1206" s="12">
        <f t="shared" si="313"/>
        <v>7.5046477840975253E-3</v>
      </c>
      <c r="I1206" s="13">
        <f t="shared" ref="I1206:J1225" si="335">IF(AND(I384&lt;&gt;"*",I384&lt;&gt;"x",I384&lt;&gt;" ",I384&lt;&gt;"#"),I384/I$3*100," ")</f>
        <v>75.49488054607508</v>
      </c>
      <c r="J1206" s="13">
        <f t="shared" si="335"/>
        <v>88.257798705120663</v>
      </c>
      <c r="K1206" s="12">
        <f t="shared" si="314"/>
        <v>1.2584218132040607E-3</v>
      </c>
      <c r="L1206" s="12">
        <f t="shared" si="315"/>
        <v>1.3276530418960893E-3</v>
      </c>
      <c r="M1206" s="13">
        <f t="shared" ref="M1206:N1225" si="336">IF(AND(M384&lt;&gt;"*",M384&lt;&gt;"x",M384&lt;&gt;" ",M384&lt;&gt;"#"),M384/M$3*100," ")</f>
        <v>105.50143266475645</v>
      </c>
      <c r="N1206" s="13">
        <f t="shared" si="336"/>
        <v>149.62599948413722</v>
      </c>
      <c r="O1206" s="12" t="str">
        <f t="shared" si="316"/>
        <v xml:space="preserve"> </v>
      </c>
      <c r="P1206" s="12" t="str">
        <f t="shared" si="317"/>
        <v xml:space="preserve"> </v>
      </c>
      <c r="Q1206" s="13" t="str">
        <f t="shared" ref="Q1206:R1225" si="337">IF(AND(Q384&lt;&gt;"*",Q384&lt;&gt;"x",Q384&lt;&gt;" ",Q384&lt;&gt;"#"),Q384/Q$3*100," ")</f>
        <v xml:space="preserve"> </v>
      </c>
      <c r="R1206" s="13" t="str">
        <f t="shared" si="337"/>
        <v xml:space="preserve"> </v>
      </c>
      <c r="S1206" s="12">
        <f t="shared" si="318"/>
        <v>5.8604457719719453E-3</v>
      </c>
      <c r="T1206" s="12">
        <f t="shared" si="319"/>
        <v>5.4103656863207297E-3</v>
      </c>
      <c r="U1206" s="13">
        <f t="shared" ref="U1206:V1225" si="338">IF(AND(U384&lt;&gt;"*",U384&lt;&gt;"x",U384&lt;&gt;" ",U384&lt;&gt;"#"),U384/U$3*100," ")</f>
        <v>92.320036680421822</v>
      </c>
      <c r="V1206" s="13">
        <f t="shared" si="338"/>
        <v>125.84234930448221</v>
      </c>
      <c r="W1206" s="12" t="str">
        <f t="shared" si="320"/>
        <v xml:space="preserve"> </v>
      </c>
      <c r="X1206" s="12" t="str">
        <f t="shared" si="321"/>
        <v xml:space="preserve"> </v>
      </c>
      <c r="Y1206" s="13" t="str">
        <f t="shared" si="308"/>
        <v xml:space="preserve"> </v>
      </c>
      <c r="Z1206" s="13"/>
      <c r="AA1206" s="12" t="str">
        <f t="shared" si="322"/>
        <v xml:space="preserve"> </v>
      </c>
      <c r="AB1206" s="12" t="str">
        <f t="shared" si="323"/>
        <v xml:space="preserve"> </v>
      </c>
      <c r="AC1206" s="13" t="str">
        <f t="shared" si="309"/>
        <v xml:space="preserve"> </v>
      </c>
      <c r="AD1206" s="13"/>
    </row>
    <row r="1207" spans="1:30" x14ac:dyDescent="0.2">
      <c r="A1207" s="2" t="s">
        <v>1387</v>
      </c>
      <c r="B1207" s="2" t="s">
        <v>1388</v>
      </c>
      <c r="C1207" s="12">
        <f t="shared" si="310"/>
        <v>0.33377671107863599</v>
      </c>
      <c r="D1207" s="12">
        <f t="shared" si="311"/>
        <v>0.31744869551156579</v>
      </c>
      <c r="E1207" s="13">
        <f t="shared" si="334"/>
        <v>95.108102205721778</v>
      </c>
      <c r="F1207" s="13">
        <f t="shared" si="334"/>
        <v>112.34532374100719</v>
      </c>
      <c r="G1207" s="12">
        <f t="shared" si="312"/>
        <v>0.54839003620036941</v>
      </c>
      <c r="H1207" s="12">
        <f t="shared" si="313"/>
        <v>0.50072564625075833</v>
      </c>
      <c r="I1207" s="13">
        <f t="shared" si="335"/>
        <v>91.308304891922646</v>
      </c>
      <c r="J1207" s="13">
        <f t="shared" si="335"/>
        <v>115.62683931724544</v>
      </c>
      <c r="K1207" s="12">
        <f t="shared" si="314"/>
        <v>0.26014375371846171</v>
      </c>
      <c r="L1207" s="12">
        <f t="shared" si="315"/>
        <v>0.33259639802056623</v>
      </c>
      <c r="M1207" s="13">
        <f t="shared" si="336"/>
        <v>127.85100286532951</v>
      </c>
      <c r="N1207" s="13">
        <f t="shared" si="336"/>
        <v>186.02011864843954</v>
      </c>
      <c r="O1207" s="12">
        <f t="shared" si="316"/>
        <v>0.58020830641201249</v>
      </c>
      <c r="P1207" s="12">
        <f t="shared" si="317"/>
        <v>0.44719723230694214</v>
      </c>
      <c r="Q1207" s="13">
        <f t="shared" si="337"/>
        <v>77.075289575289574</v>
      </c>
      <c r="R1207" s="13">
        <f t="shared" si="337"/>
        <v>96.341075405663375</v>
      </c>
      <c r="S1207" s="12">
        <f t="shared" si="318"/>
        <v>0.45286122086318692</v>
      </c>
      <c r="T1207" s="12">
        <f t="shared" si="319"/>
        <v>0.36046175122351787</v>
      </c>
      <c r="U1207" s="13">
        <f t="shared" si="338"/>
        <v>79.596515359926627</v>
      </c>
      <c r="V1207" s="13">
        <f t="shared" si="338"/>
        <v>105.65687789799073</v>
      </c>
      <c r="W1207" s="12">
        <f t="shared" si="320"/>
        <v>0.36638936020972362</v>
      </c>
      <c r="X1207" s="12">
        <f t="shared" si="321"/>
        <v>0.35808827882386229</v>
      </c>
      <c r="Y1207" s="13">
        <f t="shared" si="308"/>
        <v>97.734355227698273</v>
      </c>
      <c r="Z1207" s="13"/>
      <c r="AA1207" s="12">
        <f t="shared" si="322"/>
        <v>0.32482045212478966</v>
      </c>
      <c r="AB1207" s="12">
        <f t="shared" si="323"/>
        <v>0.30558053800254253</v>
      </c>
      <c r="AC1207" s="13">
        <f t="shared" si="309"/>
        <v>94.076754097104853</v>
      </c>
      <c r="AD1207" s="13"/>
    </row>
    <row r="1208" spans="1:30" x14ac:dyDescent="0.2">
      <c r="A1208" s="2" t="s">
        <v>1389</v>
      </c>
      <c r="B1208" s="2" t="s">
        <v>1390</v>
      </c>
      <c r="C1208" s="12">
        <f t="shared" si="310"/>
        <v>8.3837538002436152E-2</v>
      </c>
      <c r="D1208" s="12">
        <f t="shared" si="311"/>
        <v>0.14255494013692244</v>
      </c>
      <c r="E1208" s="13">
        <f t="shared" si="334"/>
        <v>170.03712601004585</v>
      </c>
      <c r="F1208" s="13">
        <f t="shared" si="334"/>
        <v>213.81294964028777</v>
      </c>
      <c r="G1208" s="12">
        <f t="shared" si="312"/>
        <v>0.24768673840469857</v>
      </c>
      <c r="H1208" s="12">
        <f t="shared" si="313"/>
        <v>0.44245474020825687</v>
      </c>
      <c r="I1208" s="13">
        <f t="shared" si="335"/>
        <v>178.63481228668942</v>
      </c>
      <c r="J1208" s="13">
        <f t="shared" si="335"/>
        <v>253.1489111241907</v>
      </c>
      <c r="K1208" s="12">
        <f t="shared" si="314"/>
        <v>8.7040842079947542E-2</v>
      </c>
      <c r="L1208" s="12">
        <f t="shared" si="315"/>
        <v>0.15750485138936829</v>
      </c>
      <c r="M1208" s="13">
        <f t="shared" si="336"/>
        <v>180.95510983763131</v>
      </c>
      <c r="N1208" s="13">
        <f t="shared" si="336"/>
        <v>247.87206603043592</v>
      </c>
      <c r="O1208" s="12">
        <f t="shared" si="316"/>
        <v>0.2442302225208694</v>
      </c>
      <c r="P1208" s="12">
        <f t="shared" si="317"/>
        <v>0.45545636091729708</v>
      </c>
      <c r="Q1208" s="13">
        <f t="shared" si="337"/>
        <v>186.48648648648648</v>
      </c>
      <c r="R1208" s="13">
        <f t="shared" si="337"/>
        <v>273.68755965637928</v>
      </c>
      <c r="S1208" s="12">
        <f t="shared" si="318"/>
        <v>0.15482919636274267</v>
      </c>
      <c r="T1208" s="12">
        <f t="shared" si="319"/>
        <v>0.26479271088171946</v>
      </c>
      <c r="U1208" s="13">
        <f t="shared" si="338"/>
        <v>171.02246675836773</v>
      </c>
      <c r="V1208" s="13">
        <f t="shared" si="338"/>
        <v>228.90262751159196</v>
      </c>
      <c r="W1208" s="12">
        <f t="shared" si="320"/>
        <v>0.13073883830526842</v>
      </c>
      <c r="X1208" s="12">
        <f t="shared" si="321"/>
        <v>0.22373029648657797</v>
      </c>
      <c r="Y1208" s="13">
        <f t="shared" si="308"/>
        <v>171.12764606656467</v>
      </c>
      <c r="Z1208" s="13"/>
      <c r="AA1208" s="12">
        <f t="shared" si="322"/>
        <v>7.0957253757638075E-2</v>
      </c>
      <c r="AB1208" s="12">
        <f t="shared" si="323"/>
        <v>0.11884894129324587</v>
      </c>
      <c r="AC1208" s="13">
        <f t="shared" si="309"/>
        <v>167.49371628612749</v>
      </c>
      <c r="AD1208" s="13"/>
    </row>
    <row r="1209" spans="1:30" x14ac:dyDescent="0.2">
      <c r="A1209" s="2" t="s">
        <v>1391</v>
      </c>
      <c r="B1209" s="2" t="s">
        <v>1392</v>
      </c>
      <c r="C1209" s="12">
        <f t="shared" si="310"/>
        <v>4.850803260783635E-3</v>
      </c>
      <c r="D1209" s="12">
        <f t="shared" si="311"/>
        <v>5.2332317336254985E-3</v>
      </c>
      <c r="E1209" s="13">
        <f t="shared" si="334"/>
        <v>107.88381742738589</v>
      </c>
      <c r="F1209" s="13">
        <f t="shared" si="334"/>
        <v>138.33093525179856</v>
      </c>
      <c r="G1209" s="12">
        <f t="shared" si="312"/>
        <v>5.7986861833875924E-3</v>
      </c>
      <c r="H1209" s="12">
        <f t="shared" si="313"/>
        <v>6.1892234098455505E-3</v>
      </c>
      <c r="I1209" s="13">
        <f t="shared" si="335"/>
        <v>106.73492605233218</v>
      </c>
      <c r="J1209" s="13">
        <f t="shared" si="335"/>
        <v>134.37316068275456</v>
      </c>
      <c r="K1209" s="12">
        <f t="shared" si="314"/>
        <v>3.3557915018774952E-3</v>
      </c>
      <c r="L1209" s="12">
        <f t="shared" si="315"/>
        <v>4.4788758784370707E-3</v>
      </c>
      <c r="M1209" s="13">
        <f t="shared" si="336"/>
        <v>133.46704871060172</v>
      </c>
      <c r="N1209" s="13">
        <f t="shared" si="336"/>
        <v>184.34356461181324</v>
      </c>
      <c r="O1209" s="12">
        <f t="shared" si="316"/>
        <v>1.2922233995813198E-2</v>
      </c>
      <c r="P1209" s="12">
        <f t="shared" si="317"/>
        <v>1.3318258058908822E-2</v>
      </c>
      <c r="Q1209" s="13">
        <f t="shared" si="337"/>
        <v>103.06467181467181</v>
      </c>
      <c r="R1209" s="13">
        <f t="shared" si="337"/>
        <v>131.46675151129494</v>
      </c>
      <c r="S1209" s="12">
        <f t="shared" si="318"/>
        <v>3.875456075013706E-3</v>
      </c>
      <c r="T1209" s="12">
        <f t="shared" si="319"/>
        <v>4.7088301690904732E-3</v>
      </c>
      <c r="U1209" s="13">
        <f t="shared" si="338"/>
        <v>121.5038972948189</v>
      </c>
      <c r="V1209" s="13">
        <f t="shared" si="338"/>
        <v>162.44204018547143</v>
      </c>
      <c r="W1209" s="12">
        <f t="shared" si="320"/>
        <v>4.025473767982379E-3</v>
      </c>
      <c r="X1209" s="12">
        <f t="shared" si="321"/>
        <v>4.902378621774583E-3</v>
      </c>
      <c r="Y1209" s="13">
        <f t="shared" si="308"/>
        <v>121.78389189284719</v>
      </c>
      <c r="Z1209" s="13"/>
      <c r="AA1209" s="12">
        <f t="shared" si="322"/>
        <v>5.0774596305272523E-3</v>
      </c>
      <c r="AB1209" s="12">
        <f t="shared" si="323"/>
        <v>5.3298522332409313E-3</v>
      </c>
      <c r="AC1209" s="13">
        <f t="shared" si="309"/>
        <v>104.97084410472152</v>
      </c>
      <c r="AD1209" s="13"/>
    </row>
    <row r="1210" spans="1:30" x14ac:dyDescent="0.2">
      <c r="A1210" s="2" t="s">
        <v>499</v>
      </c>
      <c r="B1210" s="2" t="s">
        <v>500</v>
      </c>
      <c r="C1210" s="12">
        <f t="shared" si="310"/>
        <v>7.0689712075660254E-3</v>
      </c>
      <c r="D1210" s="12">
        <f t="shared" si="311"/>
        <v>5.682656260111496E-3</v>
      </c>
      <c r="E1210" s="13">
        <f t="shared" si="334"/>
        <v>80.388731164009613</v>
      </c>
      <c r="F1210" s="13">
        <f t="shared" si="334"/>
        <v>102.70503597122303</v>
      </c>
      <c r="G1210" s="12" t="str">
        <f t="shared" si="312"/>
        <v xml:space="preserve"> </v>
      </c>
      <c r="H1210" s="12" t="str">
        <f t="shared" si="313"/>
        <v xml:space="preserve"> </v>
      </c>
      <c r="I1210" s="13" t="str">
        <f t="shared" si="335"/>
        <v xml:space="preserve"> </v>
      </c>
      <c r="J1210" s="13" t="str">
        <f t="shared" si="335"/>
        <v xml:space="preserve"> </v>
      </c>
      <c r="K1210" s="12">
        <f t="shared" si="314"/>
        <v>1.1605445610659671E-2</v>
      </c>
      <c r="L1210" s="12">
        <f t="shared" si="315"/>
        <v>1.026644099770104E-2</v>
      </c>
      <c r="M1210" s="13">
        <f t="shared" si="336"/>
        <v>88.462273161413563</v>
      </c>
      <c r="N1210" s="13">
        <f t="shared" si="336"/>
        <v>120.4023729687903</v>
      </c>
      <c r="O1210" s="12">
        <f t="shared" si="316"/>
        <v>5.168893598325279E-3</v>
      </c>
      <c r="P1210" s="12">
        <f t="shared" si="317"/>
        <v>3.4438501990772434E-3</v>
      </c>
      <c r="Q1210" s="13">
        <f t="shared" si="337"/>
        <v>66.626447876447884</v>
      </c>
      <c r="R1210" s="13">
        <f t="shared" si="337"/>
        <v>86.032453070314986</v>
      </c>
      <c r="S1210" s="12">
        <f t="shared" si="318"/>
        <v>3.3083161615970664E-3</v>
      </c>
      <c r="T1210" s="12">
        <f t="shared" si="319"/>
        <v>2.0462716652886025E-3</v>
      </c>
      <c r="U1210" s="13">
        <f t="shared" si="338"/>
        <v>61.852361302154982</v>
      </c>
      <c r="V1210" s="13">
        <f t="shared" si="338"/>
        <v>82.534775888717164</v>
      </c>
      <c r="W1210" s="12" t="str">
        <f t="shared" si="320"/>
        <v xml:space="preserve"> </v>
      </c>
      <c r="X1210" s="12" t="str">
        <f t="shared" si="321"/>
        <v xml:space="preserve"> </v>
      </c>
      <c r="Y1210" s="13" t="str">
        <f t="shared" ref="Y1210:Y1273" si="339">IF(AND(Y388&lt;&gt;"*",Y388&lt;&gt;"x",Y388&lt;&gt;" ",Y388&lt;&gt;"#"),Y388/Y$3*100," ")</f>
        <v xml:space="preserve"> </v>
      </c>
      <c r="Z1210" s="13"/>
      <c r="AA1210" s="12" t="str">
        <f t="shared" si="322"/>
        <v xml:space="preserve"> </v>
      </c>
      <c r="AB1210" s="12" t="str">
        <f t="shared" si="323"/>
        <v xml:space="preserve"> </v>
      </c>
      <c r="AC1210" s="13" t="str">
        <f t="shared" ref="AC1210:AC1273" si="340">IF(AND(AC388&lt;&gt;"*",AC388&lt;&gt;"x",AC388&lt;&gt;" ",AC388&lt;&gt;"#"),AC388/AC$3*100," ")</f>
        <v xml:space="preserve"> </v>
      </c>
      <c r="AD1210" s="13"/>
    </row>
    <row r="1211" spans="1:30" x14ac:dyDescent="0.2">
      <c r="A1211" s="2" t="s">
        <v>1393</v>
      </c>
      <c r="B1211" s="2" t="s">
        <v>1394</v>
      </c>
      <c r="C1211" s="12">
        <f t="shared" ref="C1211:C1274" si="341">IF(AND(C389&lt;&gt;"**",C389&lt;&gt;"x",C389&lt;&gt;" "),C389/C$3*100," ")</f>
        <v>0.48508032607836349</v>
      </c>
      <c r="D1211" s="12">
        <f t="shared" ref="D1211:D1274" si="342">IF(D389&lt;&gt;" ",D389/D$3*100," ")</f>
        <v>0.61199149241203454</v>
      </c>
      <c r="E1211" s="13">
        <f t="shared" si="334"/>
        <v>126.162917667613</v>
      </c>
      <c r="F1211" s="13">
        <f t="shared" si="334"/>
        <v>159.0503597122302</v>
      </c>
      <c r="G1211" s="12">
        <f t="shared" ref="G1211:G1274" si="343">IF(AND(G389&lt;&gt;"**",G389&lt;&gt;"x",G389&lt;&gt;" "),G389/G$3*100," ")</f>
        <v>0.4866754475343158</v>
      </c>
      <c r="H1211" s="12">
        <f t="shared" ref="H1211:H1274" si="344">IF(H389&lt;&gt;" ",H389/H$3*100," ")</f>
        <v>0.64878986282219708</v>
      </c>
      <c r="I1211" s="13">
        <f t="shared" si="335"/>
        <v>133.31058020477815</v>
      </c>
      <c r="J1211" s="13">
        <f t="shared" si="335"/>
        <v>178.19305473808123</v>
      </c>
      <c r="K1211" s="12">
        <f t="shared" ref="K1211:K1274" si="345">IF(AND(K389&lt;&gt;"**",K389&lt;&gt;"x",K389&lt;&gt;" "),K389/K$3*100," ")</f>
        <v>0.48756854029361779</v>
      </c>
      <c r="L1211" s="12">
        <f t="shared" ref="L1211:L1274" si="346">IF(L389&lt;&gt;" ",L389/L$3*100," ")</f>
        <v>0.78532529737455303</v>
      </c>
      <c r="M1211" s="13">
        <f t="shared" si="336"/>
        <v>161.06972301814707</v>
      </c>
      <c r="N1211" s="13">
        <f t="shared" si="336"/>
        <v>220.47975238586534</v>
      </c>
      <c r="O1211" s="12">
        <f t="shared" ref="O1211:O1274" si="347">IF(AND(O389&lt;&gt;"**",O389&lt;&gt;"x",O389&lt;&gt;" "),O389/O$3*100," ")</f>
        <v>0.58537720001033777</v>
      </c>
      <c r="P1211" s="12">
        <f t="shared" ref="P1211:P1274" si="348">IF(P389&lt;&gt;" ",P389/P$3*100," ")</f>
        <v>0.65756053717377472</v>
      </c>
      <c r="Q1211" s="13">
        <f t="shared" si="337"/>
        <v>112.33108108108108</v>
      </c>
      <c r="R1211" s="13">
        <f t="shared" si="337"/>
        <v>152.05217944638881</v>
      </c>
      <c r="S1211" s="12">
        <f t="shared" ref="S1211:S1274" si="349">IF(AND(S389&lt;&gt;"**",S389&lt;&gt;"x",S389&lt;&gt;" "),S389/S$3*100," ")</f>
        <v>0.51751517099268385</v>
      </c>
      <c r="T1211" s="12">
        <f t="shared" ref="T1211:T1274" si="350">IF(T389&lt;&gt;" ",T389/T$3*100," ")</f>
        <v>0.61847927244036249</v>
      </c>
      <c r="U1211" s="13">
        <f t="shared" si="338"/>
        <v>119.50939935809262</v>
      </c>
      <c r="V1211" s="13">
        <f t="shared" si="338"/>
        <v>158.54714064914992</v>
      </c>
      <c r="W1211" s="12">
        <f t="shared" ref="W1211:W1274" si="351">IF(AND(W389&lt;&gt;"**",W389&lt;&gt;"x",W389&lt;&gt;" "),W389/W$3*100," ")</f>
        <v>0.50147428523794646</v>
      </c>
      <c r="X1211" s="12">
        <f t="shared" ref="X1211:X1274" si="352">IF(X389&lt;&gt;" ",X389/X$3*100," ")</f>
        <v>0.71444372780489673</v>
      </c>
      <c r="Y1211" s="13">
        <f t="shared" si="339"/>
        <v>142.46866665673548</v>
      </c>
      <c r="Z1211" s="13"/>
      <c r="AA1211" s="12">
        <f t="shared" ref="AA1211:AA1274" si="353">IF(AND(AA389&lt;&gt;"**",AA389&lt;&gt;"x",AA389&lt;&gt;" "),AA389/AA$3*100," ")</f>
        <v>0.4805781299236806</v>
      </c>
      <c r="AB1211" s="12">
        <f t="shared" ref="AB1211:AB1274" si="354">IF(AB389&lt;&gt;" ",AB389/AB$3*100," ")</f>
        <v>0.58207191234522537</v>
      </c>
      <c r="AC1211" s="13">
        <f t="shared" si="340"/>
        <v>121.11910137018987</v>
      </c>
      <c r="AD1211" s="13"/>
    </row>
    <row r="1212" spans="1:30" x14ac:dyDescent="0.2">
      <c r="A1212" s="2" t="s">
        <v>1395</v>
      </c>
      <c r="B1212" s="2" t="s">
        <v>1396</v>
      </c>
      <c r="C1212" s="12">
        <f t="shared" si="341"/>
        <v>3.1775831486778876E-3</v>
      </c>
      <c r="D1212" s="12">
        <f t="shared" si="342"/>
        <v>4.0165650282916821E-3</v>
      </c>
      <c r="E1212" s="13">
        <f t="shared" si="334"/>
        <v>126.40314479143917</v>
      </c>
      <c r="F1212" s="13">
        <f t="shared" si="334"/>
        <v>158.87769784172662</v>
      </c>
      <c r="G1212" s="12">
        <f t="shared" si="343"/>
        <v>2.0709593512098544E-3</v>
      </c>
      <c r="H1212" s="12" t="str">
        <f t="shared" si="344"/>
        <v xml:space="preserve"> </v>
      </c>
      <c r="I1212" s="13" t="str">
        <f t="shared" si="335"/>
        <v xml:space="preserve"> </v>
      </c>
      <c r="J1212" s="13" t="str">
        <f t="shared" si="335"/>
        <v xml:space="preserve"> </v>
      </c>
      <c r="K1212" s="12">
        <f t="shared" si="345"/>
        <v>1.8876327198060912E-3</v>
      </c>
      <c r="L1212" s="12">
        <f t="shared" si="346"/>
        <v>2.2803035950436906E-3</v>
      </c>
      <c r="M1212" s="13">
        <f t="shared" si="336"/>
        <v>120.80229226361033</v>
      </c>
      <c r="N1212" s="13">
        <f t="shared" si="336"/>
        <v>163.68326025277275</v>
      </c>
      <c r="O1212" s="12" t="str">
        <f t="shared" si="347"/>
        <v xml:space="preserve"> </v>
      </c>
      <c r="P1212" s="12" t="str">
        <f t="shared" si="348"/>
        <v xml:space="preserve"> </v>
      </c>
      <c r="Q1212" s="13" t="str">
        <f t="shared" si="337"/>
        <v xml:space="preserve"> </v>
      </c>
      <c r="R1212" s="13" t="str">
        <f t="shared" si="337"/>
        <v xml:space="preserve"> </v>
      </c>
      <c r="S1212" s="12">
        <f t="shared" si="349"/>
        <v>5.5768758152636259E-3</v>
      </c>
      <c r="T1212" s="12">
        <f t="shared" si="350"/>
        <v>6.5089121447746718E-3</v>
      </c>
      <c r="U1212" s="13">
        <f t="shared" si="338"/>
        <v>116.71251719394773</v>
      </c>
      <c r="V1212" s="13">
        <f t="shared" si="338"/>
        <v>151.46831530139104</v>
      </c>
      <c r="W1212" s="12" t="str">
        <f t="shared" si="351"/>
        <v xml:space="preserve"> </v>
      </c>
      <c r="X1212" s="12" t="str">
        <f t="shared" si="352"/>
        <v xml:space="preserve"> </v>
      </c>
      <c r="Y1212" s="13" t="str">
        <f t="shared" si="339"/>
        <v xml:space="preserve"> </v>
      </c>
      <c r="Z1212" s="13"/>
      <c r="AA1212" s="12" t="str">
        <f t="shared" si="353"/>
        <v xml:space="preserve"> </v>
      </c>
      <c r="AB1212" s="12" t="str">
        <f t="shared" si="354"/>
        <v xml:space="preserve"> </v>
      </c>
      <c r="AC1212" s="13" t="str">
        <f t="shared" si="340"/>
        <v xml:space="preserve"> </v>
      </c>
      <c r="AD1212" s="13"/>
    </row>
    <row r="1213" spans="1:30" x14ac:dyDescent="0.2">
      <c r="A1213" s="2" t="s">
        <v>1397</v>
      </c>
      <c r="B1213" s="2" t="s">
        <v>1398</v>
      </c>
      <c r="C1213" s="12">
        <f t="shared" si="341"/>
        <v>1.0661021723462769E-2</v>
      </c>
      <c r="D1213" s="12">
        <f t="shared" si="342"/>
        <v>7.7926271475059795E-3</v>
      </c>
      <c r="E1213" s="13">
        <f t="shared" si="334"/>
        <v>73.094562131469758</v>
      </c>
      <c r="F1213" s="13">
        <f t="shared" si="334"/>
        <v>91.165467625899282</v>
      </c>
      <c r="G1213" s="12">
        <f t="shared" si="343"/>
        <v>9.1122211453233595E-3</v>
      </c>
      <c r="H1213" s="12">
        <f t="shared" si="344"/>
        <v>6.6657089834390448E-3</v>
      </c>
      <c r="I1213" s="13">
        <f t="shared" si="335"/>
        <v>73.151308304891927</v>
      </c>
      <c r="J1213" s="13">
        <f t="shared" si="335"/>
        <v>93.113596233078283</v>
      </c>
      <c r="K1213" s="12">
        <f t="shared" si="345"/>
        <v>1.0416936120411393E-2</v>
      </c>
      <c r="L1213" s="12">
        <f t="shared" si="346"/>
        <v>8.8469337137247472E-3</v>
      </c>
      <c r="M1213" s="13">
        <f t="shared" si="336"/>
        <v>84.92836676217766</v>
      </c>
      <c r="N1213" s="13">
        <f t="shared" si="336"/>
        <v>113.5929842661852</v>
      </c>
      <c r="O1213" s="12">
        <f t="shared" si="347"/>
        <v>3.1013361589951671E-2</v>
      </c>
      <c r="P1213" s="12">
        <f t="shared" si="348"/>
        <v>2.0685552952371244E-2</v>
      </c>
      <c r="Q1213" s="13">
        <f t="shared" si="337"/>
        <v>66.698841698841704</v>
      </c>
      <c r="R1213" s="13">
        <f t="shared" si="337"/>
        <v>86.096086541520847</v>
      </c>
      <c r="S1213" s="12">
        <f t="shared" si="349"/>
        <v>1.342231128419381E-2</v>
      </c>
      <c r="T1213" s="12">
        <f t="shared" si="350"/>
        <v>9.2282236454143129E-3</v>
      </c>
      <c r="U1213" s="13">
        <f t="shared" si="338"/>
        <v>68.75286565795507</v>
      </c>
      <c r="V1213" s="13">
        <f t="shared" si="338"/>
        <v>91.499227202472952</v>
      </c>
      <c r="W1213" s="12">
        <f t="shared" si="351"/>
        <v>1.2005173980620015E-2</v>
      </c>
      <c r="X1213" s="12">
        <f t="shared" si="352"/>
        <v>9.0873247674838811E-3</v>
      </c>
      <c r="Y1213" s="13">
        <f t="shared" si="339"/>
        <v>75.695069327221532</v>
      </c>
      <c r="Z1213" s="13"/>
      <c r="AA1213" s="12">
        <f t="shared" si="353"/>
        <v>1.0291883490008997E-2</v>
      </c>
      <c r="AB1213" s="12">
        <f t="shared" si="354"/>
        <v>7.4145308672765031E-3</v>
      </c>
      <c r="AC1213" s="13">
        <f t="shared" si="340"/>
        <v>72.042506840213179</v>
      </c>
      <c r="AD1213" s="13"/>
    </row>
    <row r="1214" spans="1:30" x14ac:dyDescent="0.2">
      <c r="A1214" s="2" t="s">
        <v>1399</v>
      </c>
      <c r="B1214" s="2" t="s">
        <v>1400</v>
      </c>
      <c r="C1214" s="12">
        <f t="shared" si="341"/>
        <v>1.7952577257868547E-2</v>
      </c>
      <c r="D1214" s="12">
        <f t="shared" si="342"/>
        <v>1.9908972988743501E-2</v>
      </c>
      <c r="E1214" s="13">
        <f t="shared" si="334"/>
        <v>110.8975758899323</v>
      </c>
      <c r="F1214" s="13">
        <f t="shared" si="334"/>
        <v>131.62589928057554</v>
      </c>
      <c r="G1214" s="12">
        <f t="shared" si="343"/>
        <v>8.6980292750813894E-3</v>
      </c>
      <c r="H1214" s="12">
        <f t="shared" si="344"/>
        <v>1.0362430326354075E-2</v>
      </c>
      <c r="I1214" s="13">
        <f t="shared" si="335"/>
        <v>119.1353811149033</v>
      </c>
      <c r="J1214" s="13">
        <f t="shared" si="335"/>
        <v>145.52678045909357</v>
      </c>
      <c r="K1214" s="12">
        <f t="shared" si="345"/>
        <v>2.0344485980132315E-2</v>
      </c>
      <c r="L1214" s="12">
        <f t="shared" si="346"/>
        <v>2.2917179336168148E-2</v>
      </c>
      <c r="M1214" s="13">
        <f t="shared" si="336"/>
        <v>112.64565425023878</v>
      </c>
      <c r="N1214" s="13">
        <f t="shared" si="336"/>
        <v>123.52334279081765</v>
      </c>
      <c r="O1214" s="12">
        <f t="shared" si="347"/>
        <v>1.6798904194557155E-2</v>
      </c>
      <c r="P1214" s="12">
        <f t="shared" si="348"/>
        <v>1.9056865014144109E-2</v>
      </c>
      <c r="Q1214" s="13">
        <f t="shared" si="337"/>
        <v>113.4411196911197</v>
      </c>
      <c r="R1214" s="13">
        <f t="shared" si="337"/>
        <v>149.57047406936047</v>
      </c>
      <c r="S1214" s="12">
        <f t="shared" si="349"/>
        <v>1.342231128419381E-2</v>
      </c>
      <c r="T1214" s="12">
        <f t="shared" si="350"/>
        <v>1.9942686710880349E-2</v>
      </c>
      <c r="U1214" s="13">
        <f t="shared" si="338"/>
        <v>148.57863365428702</v>
      </c>
      <c r="V1214" s="13">
        <f t="shared" si="338"/>
        <v>167.23338485316847</v>
      </c>
      <c r="W1214" s="12">
        <f t="shared" si="351"/>
        <v>1.6636249996882929E-2</v>
      </c>
      <c r="X1214" s="12">
        <f t="shared" si="352"/>
        <v>2.0819483765486823E-2</v>
      </c>
      <c r="Y1214" s="13">
        <f t="shared" si="339"/>
        <v>125.14529277564171</v>
      </c>
      <c r="Z1214" s="13"/>
      <c r="AA1214" s="12">
        <f t="shared" si="353"/>
        <v>1.8314074043057835E-2</v>
      </c>
      <c r="AB1214" s="12">
        <f t="shared" si="354"/>
        <v>1.9643072493922643E-2</v>
      </c>
      <c r="AC1214" s="13">
        <f t="shared" si="340"/>
        <v>107.25670567750369</v>
      </c>
      <c r="AD1214" s="13"/>
    </row>
    <row r="1215" spans="1:30" x14ac:dyDescent="0.2">
      <c r="A1215" s="2" t="s">
        <v>1401</v>
      </c>
      <c r="B1215" s="2" t="s">
        <v>1402</v>
      </c>
      <c r="C1215" s="12">
        <f t="shared" si="341"/>
        <v>7.0229192778750405E-3</v>
      </c>
      <c r="D1215" s="12">
        <f t="shared" si="342"/>
        <v>4.9140496541409985E-3</v>
      </c>
      <c r="E1215" s="13">
        <f t="shared" si="334"/>
        <v>69.971609521729633</v>
      </c>
      <c r="F1215" s="13">
        <f t="shared" si="334"/>
        <v>85.208633093525179</v>
      </c>
      <c r="G1215" s="12">
        <f t="shared" si="343"/>
        <v>1.5739291069194895E-2</v>
      </c>
      <c r="H1215" s="12">
        <f t="shared" si="344"/>
        <v>1.0621783233499897E-2</v>
      </c>
      <c r="I1215" s="13">
        <f t="shared" si="335"/>
        <v>67.485779294653014</v>
      </c>
      <c r="J1215" s="13">
        <f t="shared" si="335"/>
        <v>81.224249558563869</v>
      </c>
      <c r="K1215" s="12">
        <f t="shared" si="345"/>
        <v>4.8938626069046807E-3</v>
      </c>
      <c r="L1215" s="12">
        <f t="shared" si="346"/>
        <v>3.1550690159127598E-3</v>
      </c>
      <c r="M1215" s="13">
        <f t="shared" si="336"/>
        <v>64.469914040114617</v>
      </c>
      <c r="N1215" s="13">
        <f t="shared" si="336"/>
        <v>86.484395150889853</v>
      </c>
      <c r="O1215" s="12">
        <f t="shared" si="347"/>
        <v>3.4890031788695632E-2</v>
      </c>
      <c r="P1215" s="12">
        <f t="shared" si="348"/>
        <v>2.3372279982002673E-2</v>
      </c>
      <c r="Q1215" s="13">
        <f t="shared" si="337"/>
        <v>66.988416988416986</v>
      </c>
      <c r="R1215" s="13">
        <f t="shared" si="337"/>
        <v>82.818962774419347</v>
      </c>
      <c r="S1215" s="12" t="str">
        <f t="shared" si="349"/>
        <v xml:space="preserve"> </v>
      </c>
      <c r="T1215" s="12" t="str">
        <f t="shared" si="350"/>
        <v xml:space="preserve"> </v>
      </c>
      <c r="U1215" s="13" t="str">
        <f t="shared" si="338"/>
        <v xml:space="preserve"> </v>
      </c>
      <c r="V1215" s="13" t="str">
        <f t="shared" si="338"/>
        <v xml:space="preserve"> </v>
      </c>
      <c r="W1215" s="12" t="str">
        <f t="shared" si="351"/>
        <v xml:space="preserve"> </v>
      </c>
      <c r="X1215" s="12" t="str">
        <f t="shared" si="352"/>
        <v xml:space="preserve"> </v>
      </c>
      <c r="Y1215" s="13" t="str">
        <f t="shared" si="339"/>
        <v xml:space="preserve"> </v>
      </c>
      <c r="Z1215" s="13"/>
      <c r="AA1215" s="12" t="str">
        <f t="shared" si="353"/>
        <v xml:space="preserve"> </v>
      </c>
      <c r="AB1215" s="12" t="str">
        <f t="shared" si="354"/>
        <v xml:space="preserve"> </v>
      </c>
      <c r="AC1215" s="13" t="str">
        <f t="shared" si="340"/>
        <v xml:space="preserve"> </v>
      </c>
      <c r="AD1215" s="13"/>
    </row>
    <row r="1216" spans="1:30" x14ac:dyDescent="0.2">
      <c r="A1216" s="2" t="s">
        <v>1403</v>
      </c>
      <c r="B1216" s="2" t="s">
        <v>1404</v>
      </c>
      <c r="C1216" s="12">
        <f t="shared" si="341"/>
        <v>0.80316100445398908</v>
      </c>
      <c r="D1216" s="12">
        <f t="shared" si="342"/>
        <v>0.4777922201643735</v>
      </c>
      <c r="E1216" s="13">
        <f t="shared" si="334"/>
        <v>59.48897139113344</v>
      </c>
      <c r="F1216" s="13">
        <f t="shared" si="334"/>
        <v>68.978417266187051</v>
      </c>
      <c r="G1216" s="12">
        <f t="shared" si="343"/>
        <v>0.87850095678322027</v>
      </c>
      <c r="H1216" s="12">
        <f t="shared" si="344"/>
        <v>0.53029875730281761</v>
      </c>
      <c r="I1216" s="13">
        <f t="shared" si="335"/>
        <v>60.364050056882824</v>
      </c>
      <c r="J1216" s="13">
        <f t="shared" si="335"/>
        <v>68.89346674514421</v>
      </c>
      <c r="K1216" s="12">
        <f t="shared" si="345"/>
        <v>0.95164654007409299</v>
      </c>
      <c r="L1216" s="12">
        <f t="shared" si="346"/>
        <v>0.50409089887783376</v>
      </c>
      <c r="M1216" s="13">
        <f t="shared" si="336"/>
        <v>52.970391595033426</v>
      </c>
      <c r="N1216" s="13">
        <f t="shared" si="336"/>
        <v>62.213051328346658</v>
      </c>
      <c r="O1216" s="12">
        <f t="shared" si="347"/>
        <v>0.79084072054376764</v>
      </c>
      <c r="P1216" s="12">
        <f t="shared" si="348"/>
        <v>0.49484797016650328</v>
      </c>
      <c r="Q1216" s="13">
        <f t="shared" si="337"/>
        <v>62.572393822393821</v>
      </c>
      <c r="R1216" s="13">
        <f t="shared" si="337"/>
        <v>70.951320394527514</v>
      </c>
      <c r="S1216" s="12">
        <f t="shared" si="349"/>
        <v>0.77149932888443584</v>
      </c>
      <c r="T1216" s="12">
        <f t="shared" si="350"/>
        <v>0.4416400330638322</v>
      </c>
      <c r="U1216" s="13">
        <f t="shared" si="338"/>
        <v>57.244383310408068</v>
      </c>
      <c r="V1216" s="13">
        <f t="shared" si="338"/>
        <v>66.76970633693972</v>
      </c>
      <c r="W1216" s="12">
        <f t="shared" si="351"/>
        <v>0.87302907638888638</v>
      </c>
      <c r="X1216" s="12">
        <f t="shared" si="352"/>
        <v>0.48456110410742748</v>
      </c>
      <c r="Y1216" s="13">
        <f t="shared" si="339"/>
        <v>55.503432498688298</v>
      </c>
      <c r="Z1216" s="13"/>
      <c r="AA1216" s="12">
        <f t="shared" si="353"/>
        <v>0.78397346337630325</v>
      </c>
      <c r="AB1216" s="12">
        <f t="shared" si="354"/>
        <v>0.47581547300682686</v>
      </c>
      <c r="AC1216" s="13">
        <f t="shared" si="340"/>
        <v>60.692803421898212</v>
      </c>
      <c r="AD1216" s="13"/>
    </row>
    <row r="1217" spans="1:30" x14ac:dyDescent="0.2">
      <c r="A1217" s="2" t="s">
        <v>1405</v>
      </c>
      <c r="B1217" s="2" t="s">
        <v>1406</v>
      </c>
      <c r="C1217" s="12">
        <f t="shared" si="341"/>
        <v>5.4026588849139252E-2</v>
      </c>
      <c r="D1217" s="12">
        <f t="shared" si="342"/>
        <v>3.0865594328313668E-2</v>
      </c>
      <c r="E1217" s="13">
        <f t="shared" si="334"/>
        <v>57.130377811749291</v>
      </c>
      <c r="F1217" s="13">
        <f t="shared" si="334"/>
        <v>68.805755395683448</v>
      </c>
      <c r="G1217" s="12">
        <f t="shared" si="343"/>
        <v>4.8460448818310596E-2</v>
      </c>
      <c r="H1217" s="12">
        <f t="shared" si="344"/>
        <v>2.079554185923408E-2</v>
      </c>
      <c r="I1217" s="13">
        <f t="shared" si="335"/>
        <v>42.912400455062574</v>
      </c>
      <c r="J1217" s="13">
        <f t="shared" si="335"/>
        <v>53.766921718658033</v>
      </c>
      <c r="K1217" s="12">
        <f t="shared" si="345"/>
        <v>4.3205815586672754E-2</v>
      </c>
      <c r="L1217" s="12">
        <f t="shared" si="346"/>
        <v>2.0723935613779422E-2</v>
      </c>
      <c r="M1217" s="13">
        <f t="shared" si="336"/>
        <v>47.965616045845273</v>
      </c>
      <c r="N1217" s="13">
        <f t="shared" si="336"/>
        <v>59.685323703894767</v>
      </c>
      <c r="O1217" s="12">
        <f t="shared" si="347"/>
        <v>3.359780838911431E-2</v>
      </c>
      <c r="P1217" s="12">
        <f t="shared" si="348"/>
        <v>1.7090777047358341E-2</v>
      </c>
      <c r="Q1217" s="13">
        <f t="shared" si="337"/>
        <v>50.868725868725875</v>
      </c>
      <c r="R1217" s="13">
        <f t="shared" si="337"/>
        <v>60.833598472796687</v>
      </c>
      <c r="S1217" s="12">
        <f t="shared" si="349"/>
        <v>3.591886118305386E-2</v>
      </c>
      <c r="T1217" s="12">
        <f t="shared" si="350"/>
        <v>1.7094808761123296E-2</v>
      </c>
      <c r="U1217" s="13">
        <f t="shared" si="338"/>
        <v>47.592847317744152</v>
      </c>
      <c r="V1217" s="13">
        <f t="shared" si="338"/>
        <v>60</v>
      </c>
      <c r="W1217" s="12">
        <f t="shared" si="351"/>
        <v>4.0646597958122963E-2</v>
      </c>
      <c r="X1217" s="12">
        <f t="shared" si="352"/>
        <v>1.9401186014277573E-2</v>
      </c>
      <c r="Y1217" s="13">
        <f t="shared" si="339"/>
        <v>47.731389559997282</v>
      </c>
      <c r="Z1217" s="13"/>
      <c r="AA1217" s="12">
        <f t="shared" si="353"/>
        <v>5.7701073026685423E-2</v>
      </c>
      <c r="AB1217" s="12">
        <f t="shared" si="354"/>
        <v>3.4213596264582695E-2</v>
      </c>
      <c r="AC1217" s="13">
        <f t="shared" si="340"/>
        <v>59.294558090383674</v>
      </c>
      <c r="AD1217" s="13"/>
    </row>
    <row r="1218" spans="1:30" x14ac:dyDescent="0.2">
      <c r="A1218" s="2" t="s">
        <v>1407</v>
      </c>
      <c r="B1218" s="2" t="s">
        <v>1408</v>
      </c>
      <c r="C1218" s="12">
        <f t="shared" si="341"/>
        <v>9.6532519953917359E-2</v>
      </c>
      <c r="D1218" s="12">
        <f t="shared" si="342"/>
        <v>4.3681017983078572E-2</v>
      </c>
      <c r="E1218" s="13">
        <f t="shared" si="334"/>
        <v>45.2500545970736</v>
      </c>
      <c r="F1218" s="13">
        <f t="shared" si="334"/>
        <v>54.53237410071943</v>
      </c>
      <c r="G1218" s="12">
        <f t="shared" si="343"/>
        <v>8.9879635842507688E-2</v>
      </c>
      <c r="H1218" s="12">
        <f t="shared" si="344"/>
        <v>4.2598243790658359E-2</v>
      </c>
      <c r="I1218" s="13">
        <f t="shared" si="335"/>
        <v>47.394766780432306</v>
      </c>
      <c r="J1218" s="13">
        <f t="shared" si="335"/>
        <v>60.153031194820485</v>
      </c>
      <c r="K1218" s="12">
        <f t="shared" si="345"/>
        <v>8.6970929756991763E-2</v>
      </c>
      <c r="L1218" s="12">
        <f t="shared" si="346"/>
        <v>4.5935935201161834E-2</v>
      </c>
      <c r="M1218" s="13">
        <f t="shared" si="336"/>
        <v>52.817574021012412</v>
      </c>
      <c r="N1218" s="13">
        <f t="shared" si="336"/>
        <v>63.322156306422492</v>
      </c>
      <c r="O1218" s="12">
        <f t="shared" si="347"/>
        <v>0.10725454216524953</v>
      </c>
      <c r="P1218" s="12">
        <f t="shared" si="348"/>
        <v>4.8606184890525733E-2</v>
      </c>
      <c r="Q1218" s="13">
        <f t="shared" si="337"/>
        <v>45.318532818532816</v>
      </c>
      <c r="R1218" s="13">
        <f t="shared" si="337"/>
        <v>58.097359210944951</v>
      </c>
      <c r="S1218" s="12">
        <f t="shared" si="349"/>
        <v>8.9419059682023558E-2</v>
      </c>
      <c r="T1218" s="12">
        <f t="shared" si="350"/>
        <v>3.7001697094464124E-2</v>
      </c>
      <c r="U1218" s="13">
        <f t="shared" si="338"/>
        <v>41.380100871160018</v>
      </c>
      <c r="V1218" s="13">
        <f t="shared" si="338"/>
        <v>55.332302936630605</v>
      </c>
      <c r="W1218" s="12">
        <f t="shared" si="351"/>
        <v>8.8702917542266585E-2</v>
      </c>
      <c r="X1218" s="12">
        <f t="shared" si="352"/>
        <v>4.2679267610669772E-2</v>
      </c>
      <c r="Y1218" s="13">
        <f t="shared" si="339"/>
        <v>48.114840856653082</v>
      </c>
      <c r="Z1218" s="13"/>
      <c r="AA1218" s="12">
        <f t="shared" si="353"/>
        <v>9.868272696171175E-2</v>
      </c>
      <c r="AB1218" s="12">
        <f t="shared" si="354"/>
        <v>4.3973563581125412E-2</v>
      </c>
      <c r="AC1218" s="13">
        <f t="shared" si="340"/>
        <v>44.560547661179719</v>
      </c>
      <c r="AD1218" s="13"/>
    </row>
    <row r="1219" spans="1:30" x14ac:dyDescent="0.2">
      <c r="A1219" s="2" t="s">
        <v>1409</v>
      </c>
      <c r="B1219" s="2" t="s">
        <v>1410</v>
      </c>
      <c r="C1219" s="12">
        <f t="shared" si="341"/>
        <v>3.6227518023573983E-2</v>
      </c>
      <c r="D1219" s="12">
        <f t="shared" si="342"/>
        <v>2.9376015379237876E-2</v>
      </c>
      <c r="E1219" s="13">
        <f t="shared" si="334"/>
        <v>81.087573706049355</v>
      </c>
      <c r="F1219" s="13">
        <f t="shared" si="334"/>
        <v>106.04316546762588</v>
      </c>
      <c r="G1219" s="12">
        <f t="shared" si="343"/>
        <v>5.260236752073031E-2</v>
      </c>
      <c r="H1219" s="12">
        <f t="shared" si="344"/>
        <v>4.3326637184310283E-2</v>
      </c>
      <c r="I1219" s="13">
        <f t="shared" si="335"/>
        <v>82.366325369738334</v>
      </c>
      <c r="J1219" s="13">
        <f t="shared" si="335"/>
        <v>104.79693937610359</v>
      </c>
      <c r="K1219" s="12">
        <f t="shared" si="345"/>
        <v>3.7822566719077605E-2</v>
      </c>
      <c r="L1219" s="12">
        <f t="shared" si="346"/>
        <v>2.8003871748451724E-2</v>
      </c>
      <c r="M1219" s="13">
        <f t="shared" si="336"/>
        <v>74.040114613180521</v>
      </c>
      <c r="N1219" s="13">
        <f t="shared" si="336"/>
        <v>98.42661851947382</v>
      </c>
      <c r="O1219" s="12">
        <f t="shared" si="347"/>
        <v>2.7136691391207713E-2</v>
      </c>
      <c r="P1219" s="12">
        <f t="shared" si="348"/>
        <v>2.3227279045514904E-2</v>
      </c>
      <c r="Q1219" s="13">
        <f t="shared" si="337"/>
        <v>85.593629343629345</v>
      </c>
      <c r="R1219" s="13">
        <f t="shared" si="337"/>
        <v>110.34043907095132</v>
      </c>
      <c r="S1219" s="12">
        <f t="shared" si="349"/>
        <v>3.440648808060949E-2</v>
      </c>
      <c r="T1219" s="12">
        <f t="shared" si="350"/>
        <v>2.9807913447185523E-2</v>
      </c>
      <c r="U1219" s="13">
        <f t="shared" si="338"/>
        <v>86.63457129756992</v>
      </c>
      <c r="V1219" s="13">
        <f t="shared" si="338"/>
        <v>116.63060278207109</v>
      </c>
      <c r="W1219" s="12">
        <f t="shared" si="351"/>
        <v>3.7511715731729602E-2</v>
      </c>
      <c r="X1219" s="12">
        <f t="shared" si="352"/>
        <v>2.9713423171097333E-2</v>
      </c>
      <c r="Y1219" s="13">
        <f t="shared" si="339"/>
        <v>79.211048045888177</v>
      </c>
      <c r="Z1219" s="13"/>
      <c r="AA1219" s="12">
        <f t="shared" si="353"/>
        <v>3.5874844826865968E-2</v>
      </c>
      <c r="AB1219" s="12">
        <f t="shared" si="354"/>
        <v>2.9277480687388599E-2</v>
      </c>
      <c r="AC1219" s="13">
        <f t="shared" si="340"/>
        <v>81.610055259286511</v>
      </c>
      <c r="AD1219" s="13"/>
    </row>
    <row r="1220" spans="1:30" x14ac:dyDescent="0.2">
      <c r="A1220" s="2" t="s">
        <v>1411</v>
      </c>
      <c r="B1220" s="2" t="s">
        <v>1412</v>
      </c>
      <c r="C1220" s="12">
        <f t="shared" si="341"/>
        <v>6.2392689409667981E-2</v>
      </c>
      <c r="D1220" s="12">
        <f t="shared" si="342"/>
        <v>4.5891805619515572E-2</v>
      </c>
      <c r="E1220" s="13">
        <f t="shared" si="334"/>
        <v>73.55317754968334</v>
      </c>
      <c r="F1220" s="13">
        <f t="shared" si="334"/>
        <v>87.654676258992808</v>
      </c>
      <c r="G1220" s="12">
        <f t="shared" si="343"/>
        <v>9.8991856987831028E-2</v>
      </c>
      <c r="H1220" s="12">
        <f t="shared" si="344"/>
        <v>6.8179374539741655E-2</v>
      </c>
      <c r="I1220" s="13">
        <f t="shared" si="335"/>
        <v>68.87372013651877</v>
      </c>
      <c r="J1220" s="13">
        <f t="shared" si="335"/>
        <v>77.692760447321945</v>
      </c>
      <c r="K1220" s="12">
        <f t="shared" si="345"/>
        <v>0.10549769534027376</v>
      </c>
      <c r="L1220" s="12">
        <f t="shared" si="346"/>
        <v>7.3878615304191694E-2</v>
      </c>
      <c r="M1220" s="13">
        <f t="shared" si="336"/>
        <v>70.028653295128933</v>
      </c>
      <c r="N1220" s="13">
        <f t="shared" si="336"/>
        <v>84.80784111426361</v>
      </c>
      <c r="O1220" s="12">
        <f t="shared" si="347"/>
        <v>0.10596231876566821</v>
      </c>
      <c r="P1220" s="12">
        <f t="shared" si="348"/>
        <v>0.10335417288871403</v>
      </c>
      <c r="Q1220" s="13">
        <f t="shared" si="337"/>
        <v>97.538610038610045</v>
      </c>
      <c r="R1220" s="13">
        <f t="shared" si="337"/>
        <v>105.21794463888006</v>
      </c>
      <c r="S1220" s="12">
        <f t="shared" si="349"/>
        <v>4.3008110100761859E-2</v>
      </c>
      <c r="T1220" s="12">
        <f t="shared" si="350"/>
        <v>2.6798726101300029E-2</v>
      </c>
      <c r="U1220" s="13">
        <f t="shared" si="338"/>
        <v>62.310866574965615</v>
      </c>
      <c r="V1220" s="13">
        <f t="shared" si="338"/>
        <v>70.046367851622875</v>
      </c>
      <c r="W1220" s="12">
        <f t="shared" si="351"/>
        <v>8.1400066901236606E-2</v>
      </c>
      <c r="X1220" s="12">
        <f t="shared" si="352"/>
        <v>5.8019175627207535E-2</v>
      </c>
      <c r="Y1220" s="13">
        <f t="shared" si="339"/>
        <v>71.276569953686533</v>
      </c>
      <c r="Z1220" s="13"/>
      <c r="AA1220" s="12">
        <f t="shared" si="353"/>
        <v>5.7172782429289526E-2</v>
      </c>
      <c r="AB1220" s="12">
        <f t="shared" si="354"/>
        <v>4.2350196043564457E-2</v>
      </c>
      <c r="AC1220" s="13">
        <f t="shared" si="340"/>
        <v>74.074051050327256</v>
      </c>
      <c r="AD1220" s="13"/>
    </row>
    <row r="1221" spans="1:30" x14ac:dyDescent="0.2">
      <c r="A1221" s="2" t="s">
        <v>1415</v>
      </c>
      <c r="B1221" s="2" t="s">
        <v>1416</v>
      </c>
      <c r="C1221" s="12">
        <f t="shared" si="341"/>
        <v>7.4734606566851672E-2</v>
      </c>
      <c r="D1221" s="12">
        <f t="shared" si="342"/>
        <v>7.6007657301119955E-2</v>
      </c>
      <c r="E1221" s="13">
        <f t="shared" si="334"/>
        <v>101.70342869622189</v>
      </c>
      <c r="F1221" s="13">
        <f t="shared" si="334"/>
        <v>122.24460431654676</v>
      </c>
      <c r="G1221" s="12">
        <f t="shared" si="343"/>
        <v>8.0353222826942364E-2</v>
      </c>
      <c r="H1221" s="12">
        <f t="shared" si="344"/>
        <v>9.4248205613853886E-2</v>
      </c>
      <c r="I1221" s="13">
        <f t="shared" si="335"/>
        <v>117.29237770193402</v>
      </c>
      <c r="J1221" s="13">
        <f t="shared" si="335"/>
        <v>144.46733372572101</v>
      </c>
      <c r="K1221" s="12">
        <f t="shared" si="345"/>
        <v>7.5505308792243653E-2</v>
      </c>
      <c r="L1221" s="12">
        <f t="shared" si="346"/>
        <v>7.2101440048218918E-2</v>
      </c>
      <c r="M1221" s="13">
        <f t="shared" si="336"/>
        <v>95.49188156638013</v>
      </c>
      <c r="N1221" s="13">
        <f t="shared" si="336"/>
        <v>116.14650502966211</v>
      </c>
      <c r="O1221" s="12">
        <f t="shared" si="347"/>
        <v>5.9442276380740705E-2</v>
      </c>
      <c r="P1221" s="12">
        <f t="shared" si="348"/>
        <v>5.9184081164801186E-2</v>
      </c>
      <c r="Q1221" s="13">
        <f t="shared" si="337"/>
        <v>99.565637065637063</v>
      </c>
      <c r="R1221" s="13">
        <f t="shared" si="337"/>
        <v>115.9401845370665</v>
      </c>
      <c r="S1221" s="12">
        <f t="shared" si="349"/>
        <v>4.7072612813581112E-2</v>
      </c>
      <c r="T1221" s="12">
        <f t="shared" si="350"/>
        <v>4.8950337396241154E-2</v>
      </c>
      <c r="U1221" s="13">
        <f t="shared" si="338"/>
        <v>103.98899587345254</v>
      </c>
      <c r="V1221" s="13">
        <f t="shared" si="338"/>
        <v>131.5919629057187</v>
      </c>
      <c r="W1221" s="12">
        <f t="shared" si="351"/>
        <v>6.4763816904353677E-2</v>
      </c>
      <c r="X1221" s="12">
        <f t="shared" si="352"/>
        <v>6.5614080363621582E-2</v>
      </c>
      <c r="Y1221" s="13">
        <f t="shared" si="339"/>
        <v>101.31286804871866</v>
      </c>
      <c r="Z1221" s="13"/>
      <c r="AA1221" s="12">
        <f t="shared" si="353"/>
        <v>7.7472837792187499E-2</v>
      </c>
      <c r="AB1221" s="12">
        <f t="shared" si="354"/>
        <v>7.9042939607743848E-2</v>
      </c>
      <c r="AC1221" s="13">
        <f t="shared" si="340"/>
        <v>102.02664812636392</v>
      </c>
      <c r="AD1221" s="13"/>
    </row>
    <row r="1222" spans="1:30" x14ac:dyDescent="0.2">
      <c r="A1222" s="2" t="s">
        <v>1417</v>
      </c>
      <c r="B1222" s="2" t="s">
        <v>1418</v>
      </c>
      <c r="C1222" s="12">
        <f t="shared" si="341"/>
        <v>0.62753429525580695</v>
      </c>
      <c r="D1222" s="12">
        <f t="shared" si="342"/>
        <v>0.43608083151429955</v>
      </c>
      <c r="E1222" s="13">
        <f t="shared" si="334"/>
        <v>69.491155274077315</v>
      </c>
      <c r="F1222" s="13">
        <f t="shared" si="334"/>
        <v>84.230215827338128</v>
      </c>
      <c r="G1222" s="12">
        <f t="shared" si="343"/>
        <v>0.74595955830578953</v>
      </c>
      <c r="H1222" s="12">
        <f t="shared" si="344"/>
        <v>0.54398188495336874</v>
      </c>
      <c r="I1222" s="13">
        <f t="shared" si="335"/>
        <v>72.923777019340164</v>
      </c>
      <c r="J1222" s="13">
        <f t="shared" si="335"/>
        <v>86.433195997645669</v>
      </c>
      <c r="K1222" s="12">
        <f t="shared" si="345"/>
        <v>0.61033457940396951</v>
      </c>
      <c r="L1222" s="12">
        <f t="shared" si="346"/>
        <v>0.36573439839355348</v>
      </c>
      <c r="M1222" s="13">
        <f t="shared" si="336"/>
        <v>59.923591212989493</v>
      </c>
      <c r="N1222" s="13">
        <f t="shared" si="336"/>
        <v>72.556100077379412</v>
      </c>
      <c r="O1222" s="12">
        <f t="shared" si="347"/>
        <v>0.7003850825730753</v>
      </c>
      <c r="P1222" s="12">
        <f t="shared" si="348"/>
        <v>0.48928928910450115</v>
      </c>
      <c r="Q1222" s="13">
        <f t="shared" si="337"/>
        <v>69.860038610038615</v>
      </c>
      <c r="R1222" s="13">
        <f t="shared" si="337"/>
        <v>85.237034680241806</v>
      </c>
      <c r="S1222" s="12">
        <f t="shared" si="349"/>
        <v>0.68104051269448174</v>
      </c>
      <c r="T1222" s="12">
        <f t="shared" si="350"/>
        <v>0.47479234275651511</v>
      </c>
      <c r="U1222" s="13">
        <f t="shared" si="338"/>
        <v>69.715726730857412</v>
      </c>
      <c r="V1222" s="13">
        <f t="shared" si="338"/>
        <v>85.440494590417316</v>
      </c>
      <c r="W1222" s="12">
        <f t="shared" si="351"/>
        <v>0.65112928788656577</v>
      </c>
      <c r="X1222" s="12">
        <f t="shared" si="352"/>
        <v>0.42002162994322528</v>
      </c>
      <c r="Y1222" s="13">
        <f t="shared" si="339"/>
        <v>64.506640656040943</v>
      </c>
      <c r="Z1222" s="13"/>
      <c r="AA1222" s="12">
        <f t="shared" si="353"/>
        <v>0.62105451303493453</v>
      </c>
      <c r="AB1222" s="12">
        <f t="shared" si="354"/>
        <v>0.44077067127594372</v>
      </c>
      <c r="AC1222" s="13">
        <f t="shared" si="340"/>
        <v>70.971333759738769</v>
      </c>
      <c r="AD1222" s="13"/>
    </row>
    <row r="1223" spans="1:30" x14ac:dyDescent="0.2">
      <c r="A1223" s="2" t="s">
        <v>1419</v>
      </c>
      <c r="B1223" s="2" t="s">
        <v>1420</v>
      </c>
      <c r="C1223" s="12">
        <f t="shared" si="341"/>
        <v>0.38740418320378667</v>
      </c>
      <c r="D1223" s="12">
        <f t="shared" si="342"/>
        <v>0.15888732388222571</v>
      </c>
      <c r="E1223" s="13">
        <f t="shared" si="334"/>
        <v>41.013321685957635</v>
      </c>
      <c r="F1223" s="13">
        <f t="shared" si="334"/>
        <v>52.978417266187051</v>
      </c>
      <c r="G1223" s="12">
        <f t="shared" si="343"/>
        <v>0.60927624112593914</v>
      </c>
      <c r="H1223" s="12">
        <f t="shared" si="344"/>
        <v>0.2639503897847072</v>
      </c>
      <c r="I1223" s="13">
        <f t="shared" si="335"/>
        <v>43.321956769055745</v>
      </c>
      <c r="J1223" s="13">
        <f t="shared" si="335"/>
        <v>54.090641553855214</v>
      </c>
      <c r="K1223" s="12">
        <f t="shared" si="345"/>
        <v>0.80916522589021112</v>
      </c>
      <c r="L1223" s="12">
        <f t="shared" si="346"/>
        <v>0.29816231532802623</v>
      </c>
      <c r="M1223" s="13">
        <f t="shared" si="336"/>
        <v>36.848137535816619</v>
      </c>
      <c r="N1223" s="13">
        <f t="shared" si="336"/>
        <v>48.155790559711114</v>
      </c>
      <c r="O1223" s="12">
        <f t="shared" si="347"/>
        <v>0.72364510376553892</v>
      </c>
      <c r="P1223" s="12">
        <f t="shared" si="348"/>
        <v>0.30733961935988147</v>
      </c>
      <c r="Q1223" s="13">
        <f t="shared" si="337"/>
        <v>42.471042471042466</v>
      </c>
      <c r="R1223" s="13">
        <f t="shared" si="337"/>
        <v>56.9837734648425</v>
      </c>
      <c r="S1223" s="12">
        <f t="shared" si="349"/>
        <v>0.36022836833846911</v>
      </c>
      <c r="T1223" s="12">
        <f t="shared" si="350"/>
        <v>0.14501628033066294</v>
      </c>
      <c r="U1223" s="13">
        <f t="shared" si="338"/>
        <v>40.256762952773954</v>
      </c>
      <c r="V1223" s="13">
        <f t="shared" si="338"/>
        <v>54.930448222565687</v>
      </c>
      <c r="W1223" s="12">
        <f t="shared" si="351"/>
        <v>0.6204216915325762</v>
      </c>
      <c r="X1223" s="12">
        <f t="shared" si="352"/>
        <v>0.24327789532439609</v>
      </c>
      <c r="Y1223" s="13">
        <f t="shared" si="339"/>
        <v>39.21170046834547</v>
      </c>
      <c r="Z1223" s="13"/>
      <c r="AA1223" s="12">
        <f t="shared" si="353"/>
        <v>0.32341167719840064</v>
      </c>
      <c r="AB1223" s="12">
        <f t="shared" si="354"/>
        <v>0.13424237153476629</v>
      </c>
      <c r="AC1223" s="13">
        <f t="shared" si="340"/>
        <v>41.508201774796703</v>
      </c>
      <c r="AD1223" s="13"/>
    </row>
    <row r="1224" spans="1:30" x14ac:dyDescent="0.2">
      <c r="A1224" s="2" t="s">
        <v>1421</v>
      </c>
      <c r="B1224" s="2" t="s">
        <v>1422</v>
      </c>
      <c r="C1224" s="12">
        <f t="shared" si="341"/>
        <v>0.30339011280420181</v>
      </c>
      <c r="D1224" s="12">
        <f t="shared" si="342"/>
        <v>0.16126917112151717</v>
      </c>
      <c r="E1224" s="13">
        <f t="shared" si="334"/>
        <v>53.155710853898228</v>
      </c>
      <c r="F1224" s="13">
        <f t="shared" si="334"/>
        <v>65.7841726618705</v>
      </c>
      <c r="G1224" s="12">
        <f t="shared" si="343"/>
        <v>0.22904810424380992</v>
      </c>
      <c r="H1224" s="12">
        <f t="shared" si="344"/>
        <v>0.12961152110451768</v>
      </c>
      <c r="I1224" s="13">
        <f t="shared" si="335"/>
        <v>56.587030716723554</v>
      </c>
      <c r="J1224" s="13">
        <f t="shared" si="335"/>
        <v>70.041200706297829</v>
      </c>
      <c r="K1224" s="12">
        <f t="shared" si="345"/>
        <v>0.16764975044796321</v>
      </c>
      <c r="L1224" s="12">
        <f t="shared" si="346"/>
        <v>9.5337785498297314E-2</v>
      </c>
      <c r="M1224" s="13">
        <f t="shared" si="336"/>
        <v>56.867239732569239</v>
      </c>
      <c r="N1224" s="13">
        <f t="shared" si="336"/>
        <v>72.865617745679643</v>
      </c>
      <c r="O1224" s="12">
        <f t="shared" si="347"/>
        <v>0.4522781898534618</v>
      </c>
      <c r="P1224" s="12">
        <f t="shared" si="348"/>
        <v>0.23487033411309122</v>
      </c>
      <c r="Q1224" s="13">
        <f t="shared" si="337"/>
        <v>51.930501930501926</v>
      </c>
      <c r="R1224" s="13">
        <f t="shared" si="337"/>
        <v>62.838052815781097</v>
      </c>
      <c r="S1224" s="12">
        <f t="shared" si="349"/>
        <v>0.28394804998393103</v>
      </c>
      <c r="T1224" s="12">
        <f t="shared" si="350"/>
        <v>0.1363757828327225</v>
      </c>
      <c r="U1224" s="13">
        <f t="shared" si="338"/>
        <v>48.028427326914255</v>
      </c>
      <c r="V1224" s="13">
        <f t="shared" si="338"/>
        <v>60.247295208655331</v>
      </c>
      <c r="W1224" s="12">
        <f t="shared" si="351"/>
        <v>0.22460718678875133</v>
      </c>
      <c r="X1224" s="12">
        <f t="shared" si="352"/>
        <v>0.11539742898958756</v>
      </c>
      <c r="Y1224" s="13">
        <f t="shared" si="339"/>
        <v>51.377442832282007</v>
      </c>
      <c r="Z1224" s="13"/>
      <c r="AA1224" s="12">
        <f t="shared" si="353"/>
        <v>0.32502589846822139</v>
      </c>
      <c r="AB1224" s="12">
        <f t="shared" si="354"/>
        <v>0.17466529914407761</v>
      </c>
      <c r="AC1224" s="13">
        <f t="shared" si="340"/>
        <v>53.738886644799187</v>
      </c>
      <c r="AD1224" s="13"/>
    </row>
    <row r="1225" spans="1:30" x14ac:dyDescent="0.2">
      <c r="A1225" s="2" t="s">
        <v>501</v>
      </c>
      <c r="B1225" s="2" t="s">
        <v>502</v>
      </c>
      <c r="C1225" s="12">
        <f t="shared" si="341"/>
        <v>4.1446736721885489E-4</v>
      </c>
      <c r="D1225" s="12">
        <f t="shared" si="342"/>
        <v>2.5199326279477877E-4</v>
      </c>
      <c r="E1225" s="13">
        <f t="shared" si="334"/>
        <v>60.799301157457961</v>
      </c>
      <c r="F1225" s="13">
        <f t="shared" si="334"/>
        <v>67.539568345323744</v>
      </c>
      <c r="G1225" s="12" t="str">
        <f t="shared" si="343"/>
        <v xml:space="preserve"> </v>
      </c>
      <c r="H1225" s="12" t="str">
        <f t="shared" si="344"/>
        <v xml:space="preserve"> </v>
      </c>
      <c r="I1225" s="13" t="str">
        <f t="shared" si="335"/>
        <v xml:space="preserve"> </v>
      </c>
      <c r="J1225" s="13" t="str">
        <f t="shared" si="335"/>
        <v xml:space="preserve"> </v>
      </c>
      <c r="K1225" s="12">
        <f t="shared" si="345"/>
        <v>6.9912322955781152E-4</v>
      </c>
      <c r="L1225" s="12">
        <f t="shared" si="346"/>
        <v>5.2203872098213668E-4</v>
      </c>
      <c r="M1225" s="13">
        <f t="shared" si="336"/>
        <v>74.670487106017191</v>
      </c>
      <c r="N1225" s="13">
        <f t="shared" si="336"/>
        <v>88.754191385091559</v>
      </c>
      <c r="O1225" s="12" t="str">
        <f t="shared" si="347"/>
        <v xml:space="preserve"> </v>
      </c>
      <c r="P1225" s="12" t="str">
        <f t="shared" si="348"/>
        <v xml:space="preserve"> </v>
      </c>
      <c r="Q1225" s="13" t="str">
        <f t="shared" si="337"/>
        <v xml:space="preserve"> </v>
      </c>
      <c r="R1225" s="13" t="str">
        <f t="shared" si="337"/>
        <v xml:space="preserve"> </v>
      </c>
      <c r="S1225" s="12" t="str">
        <f t="shared" si="349"/>
        <v xml:space="preserve"> </v>
      </c>
      <c r="T1225" s="12" t="str">
        <f t="shared" si="350"/>
        <v xml:space="preserve"> </v>
      </c>
      <c r="U1225" s="13" t="str">
        <f t="shared" si="338"/>
        <v xml:space="preserve"> </v>
      </c>
      <c r="V1225" s="13" t="str">
        <f t="shared" si="338"/>
        <v xml:space="preserve"> </v>
      </c>
      <c r="W1225" s="12" t="str">
        <f t="shared" si="351"/>
        <v xml:space="preserve"> </v>
      </c>
      <c r="X1225" s="12" t="str">
        <f t="shared" si="352"/>
        <v xml:space="preserve"> </v>
      </c>
      <c r="Y1225" s="13" t="str">
        <f t="shared" si="339"/>
        <v xml:space="preserve"> </v>
      </c>
      <c r="Z1225" s="13"/>
      <c r="AA1225" s="12" t="str">
        <f t="shared" si="353"/>
        <v xml:space="preserve"> </v>
      </c>
      <c r="AB1225" s="12" t="str">
        <f t="shared" si="354"/>
        <v xml:space="preserve"> </v>
      </c>
      <c r="AC1225" s="13" t="str">
        <f t="shared" si="340"/>
        <v xml:space="preserve"> </v>
      </c>
      <c r="AD1225" s="13"/>
    </row>
    <row r="1226" spans="1:30" x14ac:dyDescent="0.2">
      <c r="A1226" s="2" t="s">
        <v>1423</v>
      </c>
      <c r="B1226" s="2" t="s">
        <v>1424</v>
      </c>
      <c r="C1226" s="12">
        <f t="shared" si="341"/>
        <v>0.76807710935107454</v>
      </c>
      <c r="D1226" s="12">
        <f t="shared" si="342"/>
        <v>0.39083198619523996</v>
      </c>
      <c r="E1226" s="13">
        <f t="shared" ref="E1226:F1245" si="355">IF(AND(E404&lt;&gt;"*",E404&lt;&gt;"x",E404&lt;&gt;" ",E404&lt;&gt;"#"),E404/E$3*100," ")</f>
        <v>50.884472592269056</v>
      </c>
      <c r="F1226" s="13">
        <f t="shared" si="355"/>
        <v>63.395683453237403</v>
      </c>
      <c r="G1226" s="12">
        <f t="shared" si="343"/>
        <v>0.97335089506863159</v>
      </c>
      <c r="H1226" s="12">
        <f t="shared" si="344"/>
        <v>0.59220484491775216</v>
      </c>
      <c r="I1226" s="13">
        <f t="shared" ref="I1226:J1245" si="356">IF(AND(I404&lt;&gt;"*",I404&lt;&gt;"x",I404&lt;&gt;" ",I404&lt;&gt;"#"),I404/I$3*100," ")</f>
        <v>60.841865756541523</v>
      </c>
      <c r="J1226" s="13">
        <f t="shared" si="356"/>
        <v>67.392583872866396</v>
      </c>
      <c r="K1226" s="12">
        <f t="shared" si="345"/>
        <v>0.77141257149408926</v>
      </c>
      <c r="L1226" s="12">
        <f t="shared" si="346"/>
        <v>0.36235024131880905</v>
      </c>
      <c r="M1226" s="13">
        <f t="shared" ref="M1226:N1245" si="357">IF(AND(M404&lt;&gt;"*",M404&lt;&gt;"x",M404&lt;&gt;" ",M404&lt;&gt;"#"),M404/M$3*100," ")</f>
        <v>46.972301814708686</v>
      </c>
      <c r="N1226" s="13">
        <f t="shared" si="357"/>
        <v>59.840082538044882</v>
      </c>
      <c r="O1226" s="12">
        <f t="shared" si="347"/>
        <v>0.82314630553330048</v>
      </c>
      <c r="P1226" s="12">
        <f t="shared" si="348"/>
        <v>0.43044354345817148</v>
      </c>
      <c r="Q1226" s="13">
        <f t="shared" ref="Q1226:R1245" si="358">IF(AND(Q404&lt;&gt;"*",Q404&lt;&gt;"x",Q404&lt;&gt;" ",Q404&lt;&gt;"#"),Q404/Q$3*100," ")</f>
        <v>52.292471042471043</v>
      </c>
      <c r="R1226" s="13">
        <f t="shared" si="358"/>
        <v>66.433343938911875</v>
      </c>
      <c r="S1226" s="12">
        <f t="shared" si="349"/>
        <v>0.74616707941849258</v>
      </c>
      <c r="T1226" s="12">
        <f t="shared" si="350"/>
        <v>0.35375367268166952</v>
      </c>
      <c r="U1226" s="13">
        <f t="shared" ref="U1226:V1245" si="359">IF(AND(U404&lt;&gt;"*",U404&lt;&gt;"x",U404&lt;&gt;" ",U404&lt;&gt;"#"),U404/U$3*100," ")</f>
        <v>47.4094452086199</v>
      </c>
      <c r="V1226" s="13">
        <f t="shared" si="359"/>
        <v>60.401854714064918</v>
      </c>
      <c r="W1226" s="12">
        <f t="shared" si="351"/>
        <v>0.78069254535693666</v>
      </c>
      <c r="X1226" s="12">
        <f t="shared" si="352"/>
        <v>0.37911508249488007</v>
      </c>
      <c r="Y1226" s="13">
        <f t="shared" si="339"/>
        <v>48.561381141605068</v>
      </c>
      <c r="Z1226" s="13"/>
      <c r="AA1226" s="12">
        <f t="shared" si="353"/>
        <v>0.76461259129766468</v>
      </c>
      <c r="AB1226" s="12">
        <f t="shared" si="354"/>
        <v>0.39425372547748927</v>
      </c>
      <c r="AC1226" s="13">
        <f t="shared" si="340"/>
        <v>51.562546832819002</v>
      </c>
      <c r="AD1226" s="13"/>
    </row>
    <row r="1227" spans="1:30" x14ac:dyDescent="0.2">
      <c r="A1227" s="2" t="s">
        <v>1425</v>
      </c>
      <c r="B1227" s="2" t="s">
        <v>1426</v>
      </c>
      <c r="C1227" s="12">
        <f t="shared" si="341"/>
        <v>0.12458582045734171</v>
      </c>
      <c r="D1227" s="12">
        <f t="shared" si="342"/>
        <v>5.7789972188555097E-2</v>
      </c>
      <c r="E1227" s="13">
        <f t="shared" si="355"/>
        <v>46.385673727888182</v>
      </c>
      <c r="F1227" s="13">
        <f t="shared" si="355"/>
        <v>56.776978417266186</v>
      </c>
      <c r="G1227" s="12">
        <f t="shared" si="343"/>
        <v>0.14082523588227008</v>
      </c>
      <c r="H1227" s="12">
        <f t="shared" si="344"/>
        <v>7.0172301838946877E-2</v>
      </c>
      <c r="I1227" s="13">
        <f t="shared" si="356"/>
        <v>49.829351535836174</v>
      </c>
      <c r="J1227" s="13">
        <f t="shared" si="356"/>
        <v>62.007062978222486</v>
      </c>
      <c r="K1227" s="12">
        <f t="shared" si="345"/>
        <v>0.10528795837140641</v>
      </c>
      <c r="L1227" s="12">
        <f t="shared" si="346"/>
        <v>4.8591348123269894E-2</v>
      </c>
      <c r="M1227" s="13">
        <f t="shared" si="357"/>
        <v>46.150907354345748</v>
      </c>
      <c r="N1227" s="13">
        <f t="shared" si="357"/>
        <v>59.350012896569517</v>
      </c>
      <c r="O1227" s="12">
        <f t="shared" si="347"/>
        <v>0.28299692450830899</v>
      </c>
      <c r="P1227" s="12">
        <f t="shared" si="348"/>
        <v>0.13781076101780104</v>
      </c>
      <c r="Q1227" s="13">
        <f t="shared" si="358"/>
        <v>48.696911196911195</v>
      </c>
      <c r="R1227" s="13">
        <f t="shared" si="358"/>
        <v>61.342666242443521</v>
      </c>
      <c r="S1227" s="12">
        <f t="shared" si="349"/>
        <v>0.12165151142786924</v>
      </c>
      <c r="T1227" s="12">
        <f t="shared" si="350"/>
        <v>5.3797745425116873E-2</v>
      </c>
      <c r="U1227" s="13">
        <f t="shared" si="359"/>
        <v>44.222833562585969</v>
      </c>
      <c r="V1227" s="13">
        <f t="shared" si="359"/>
        <v>57.990726429675419</v>
      </c>
      <c r="W1227" s="12">
        <f t="shared" si="351"/>
        <v>0.11941051389625607</v>
      </c>
      <c r="X1227" s="12">
        <f t="shared" si="352"/>
        <v>5.4193145949801638E-2</v>
      </c>
      <c r="Y1227" s="13">
        <f t="shared" si="339"/>
        <v>45.383898102042075</v>
      </c>
      <c r="Z1227" s="13"/>
      <c r="AA1227" s="12">
        <f t="shared" si="353"/>
        <v>0.12600709063813298</v>
      </c>
      <c r="AB1227" s="12">
        <f t="shared" si="354"/>
        <v>5.8840369285544938E-2</v>
      </c>
      <c r="AC1227" s="13">
        <f t="shared" si="340"/>
        <v>46.696077964789019</v>
      </c>
      <c r="AD1227" s="13"/>
    </row>
    <row r="1228" spans="1:30" x14ac:dyDescent="0.2">
      <c r="A1228" s="2" t="s">
        <v>1427</v>
      </c>
      <c r="B1228" s="2" t="s">
        <v>1428</v>
      </c>
      <c r="C1228" s="12">
        <f t="shared" si="341"/>
        <v>1.6156551999920176E-2</v>
      </c>
      <c r="D1228" s="12">
        <f t="shared" si="342"/>
        <v>8.9303850429783716E-3</v>
      </c>
      <c r="E1228" s="13">
        <f t="shared" si="355"/>
        <v>55.274077309456217</v>
      </c>
      <c r="F1228" s="13">
        <f t="shared" si="355"/>
        <v>66.906474820143885</v>
      </c>
      <c r="G1228" s="12">
        <f t="shared" si="343"/>
        <v>1.1597372366775185E-2</v>
      </c>
      <c r="H1228" s="12">
        <f t="shared" si="344"/>
        <v>7.248687574864944E-3</v>
      </c>
      <c r="I1228" s="13">
        <f t="shared" si="356"/>
        <v>62.502844141069403</v>
      </c>
      <c r="J1228" s="13">
        <f t="shared" si="356"/>
        <v>82.371983519717489</v>
      </c>
      <c r="K1228" s="12">
        <f t="shared" si="345"/>
        <v>1.7617905384856851E-2</v>
      </c>
      <c r="L1228" s="12">
        <f t="shared" si="346"/>
        <v>9.8673731782999586E-3</v>
      </c>
      <c r="M1228" s="13">
        <f t="shared" si="357"/>
        <v>56.007640878701046</v>
      </c>
      <c r="N1228" s="13">
        <f t="shared" si="357"/>
        <v>71.524374516378643</v>
      </c>
      <c r="O1228" s="12" t="str">
        <f t="shared" si="347"/>
        <v xml:space="preserve"> </v>
      </c>
      <c r="P1228" s="12" t="str">
        <f t="shared" si="348"/>
        <v xml:space="preserve"> </v>
      </c>
      <c r="Q1228" s="13">
        <f t="shared" si="358"/>
        <v>44.787644787644787</v>
      </c>
      <c r="R1228" s="13">
        <f t="shared" si="358"/>
        <v>57.715558383709833</v>
      </c>
      <c r="S1228" s="12">
        <f t="shared" si="349"/>
        <v>1.2666124732971625E-2</v>
      </c>
      <c r="T1228" s="12">
        <f t="shared" si="350"/>
        <v>6.5072869157701543E-3</v>
      </c>
      <c r="U1228" s="13">
        <f t="shared" si="359"/>
        <v>51.375515818431914</v>
      </c>
      <c r="V1228" s="13">
        <f t="shared" si="359"/>
        <v>67.418856259659961</v>
      </c>
      <c r="W1228" s="12" t="str">
        <f t="shared" si="351"/>
        <v xml:space="preserve"> </v>
      </c>
      <c r="X1228" s="12" t="str">
        <f t="shared" si="352"/>
        <v xml:space="preserve"> </v>
      </c>
      <c r="Y1228" s="13" t="str">
        <f t="shared" si="339"/>
        <v xml:space="preserve"> </v>
      </c>
      <c r="Z1228" s="13"/>
      <c r="AA1228" s="12" t="str">
        <f t="shared" si="353"/>
        <v xml:space="preserve"> </v>
      </c>
      <c r="AB1228" s="12" t="str">
        <f t="shared" si="354"/>
        <v xml:space="preserve"> </v>
      </c>
      <c r="AC1228" s="13" t="str">
        <f t="shared" si="340"/>
        <v xml:space="preserve"> </v>
      </c>
      <c r="AD1228" s="13"/>
    </row>
    <row r="1229" spans="1:30" x14ac:dyDescent="0.2">
      <c r="A1229" s="2" t="s">
        <v>1429</v>
      </c>
      <c r="B1229" s="2" t="s">
        <v>1430</v>
      </c>
      <c r="C1229" s="12">
        <f t="shared" si="341"/>
        <v>0.60279673369013342</v>
      </c>
      <c r="D1229" s="12">
        <f t="shared" si="342"/>
        <v>0.27526708236428676</v>
      </c>
      <c r="E1229" s="13">
        <f t="shared" si="355"/>
        <v>45.664992356409698</v>
      </c>
      <c r="F1229" s="13">
        <f t="shared" si="355"/>
        <v>55.539568345323744</v>
      </c>
      <c r="G1229" s="12">
        <f t="shared" si="343"/>
        <v>0.34874955474373953</v>
      </c>
      <c r="H1229" s="12">
        <f t="shared" si="344"/>
        <v>0.16267044077921863</v>
      </c>
      <c r="I1229" s="13">
        <f t="shared" si="356"/>
        <v>46.643913538111491</v>
      </c>
      <c r="J1229" s="13">
        <f t="shared" si="356"/>
        <v>57.121836374337839</v>
      </c>
      <c r="K1229" s="12">
        <f t="shared" si="345"/>
        <v>0.71191718465871945</v>
      </c>
      <c r="L1229" s="12">
        <f t="shared" si="346"/>
        <v>0.28789468575406102</v>
      </c>
      <c r="M1229" s="13">
        <f t="shared" si="357"/>
        <v>40.43935052531041</v>
      </c>
      <c r="N1229" s="13">
        <f t="shared" si="357"/>
        <v>50.116069125612583</v>
      </c>
      <c r="O1229" s="12">
        <f t="shared" si="347"/>
        <v>0.53368826402708491</v>
      </c>
      <c r="P1229" s="12">
        <f t="shared" si="348"/>
        <v>0.25576855510564456</v>
      </c>
      <c r="Q1229" s="13">
        <f t="shared" si="358"/>
        <v>47.924710424710426</v>
      </c>
      <c r="R1229" s="13">
        <f t="shared" si="358"/>
        <v>60.197263760738153</v>
      </c>
      <c r="S1229" s="12">
        <f t="shared" si="349"/>
        <v>0.43546893018507665</v>
      </c>
      <c r="T1229" s="12">
        <f t="shared" si="350"/>
        <v>0.18908256620140651</v>
      </c>
      <c r="U1229" s="13">
        <f t="shared" si="359"/>
        <v>43.420449335167355</v>
      </c>
      <c r="V1229" s="13">
        <f t="shared" si="359"/>
        <v>57.00154559505409</v>
      </c>
      <c r="W1229" s="12">
        <f t="shared" si="351"/>
        <v>0.57158165139183426</v>
      </c>
      <c r="X1229" s="12">
        <f t="shared" si="352"/>
        <v>0.24346063140223947</v>
      </c>
      <c r="Y1229" s="13">
        <f t="shared" si="339"/>
        <v>42.594199937908925</v>
      </c>
      <c r="Z1229" s="13"/>
      <c r="AA1229" s="12">
        <f t="shared" si="353"/>
        <v>0.61136918541600982</v>
      </c>
      <c r="AB1229" s="12">
        <f t="shared" si="354"/>
        <v>0.28455566111077163</v>
      </c>
      <c r="AC1229" s="13">
        <f t="shared" si="340"/>
        <v>46.543997947352231</v>
      </c>
      <c r="AD1229" s="13"/>
    </row>
    <row r="1230" spans="1:30" x14ac:dyDescent="0.2">
      <c r="A1230" s="2" t="s">
        <v>1431</v>
      </c>
      <c r="B1230" s="2" t="s">
        <v>1432</v>
      </c>
      <c r="C1230" s="12">
        <f t="shared" si="341"/>
        <v>0.41310115997135571</v>
      </c>
      <c r="D1230" s="12">
        <f t="shared" si="342"/>
        <v>0.19513819808212324</v>
      </c>
      <c r="E1230" s="13">
        <f t="shared" si="355"/>
        <v>47.237388075999128</v>
      </c>
      <c r="F1230" s="13">
        <f t="shared" si="355"/>
        <v>54.388489208633096</v>
      </c>
      <c r="G1230" s="12">
        <f t="shared" si="343"/>
        <v>0.42206151577656836</v>
      </c>
      <c r="H1230" s="12">
        <f t="shared" si="344"/>
        <v>0.19321678492433572</v>
      </c>
      <c r="I1230" s="13">
        <f t="shared" si="356"/>
        <v>45.779294653014787</v>
      </c>
      <c r="J1230" s="13">
        <f t="shared" si="356"/>
        <v>53.678634490876988</v>
      </c>
      <c r="K1230" s="12">
        <f t="shared" si="345"/>
        <v>0.34117213602421204</v>
      </c>
      <c r="L1230" s="12">
        <f t="shared" si="346"/>
        <v>0.15119758463728211</v>
      </c>
      <c r="M1230" s="13">
        <f t="shared" si="357"/>
        <v>44.317096466093602</v>
      </c>
      <c r="N1230" s="13">
        <f t="shared" si="357"/>
        <v>49.703378901212275</v>
      </c>
      <c r="O1230" s="12">
        <f t="shared" si="347"/>
        <v>0.27524358411082112</v>
      </c>
      <c r="P1230" s="12">
        <f t="shared" si="348"/>
        <v>0.1445294495717053</v>
      </c>
      <c r="Q1230" s="13">
        <f t="shared" si="358"/>
        <v>52.509652509652504</v>
      </c>
      <c r="R1230" s="13">
        <f t="shared" si="358"/>
        <v>61.310849506840604</v>
      </c>
      <c r="S1230" s="12">
        <f t="shared" si="349"/>
        <v>0.30115129402423579</v>
      </c>
      <c r="T1230" s="12">
        <f t="shared" si="350"/>
        <v>0.14270511800735797</v>
      </c>
      <c r="U1230" s="13">
        <f t="shared" si="359"/>
        <v>47.386519944979369</v>
      </c>
      <c r="V1230" s="13">
        <f t="shared" si="359"/>
        <v>56.352395672333842</v>
      </c>
      <c r="W1230" s="12">
        <f t="shared" si="351"/>
        <v>0.33122880614778905</v>
      </c>
      <c r="X1230" s="12">
        <f t="shared" si="352"/>
        <v>0.15143918177957333</v>
      </c>
      <c r="Y1230" s="13">
        <f t="shared" si="339"/>
        <v>45.720414097076926</v>
      </c>
      <c r="Z1230" s="13"/>
      <c r="AA1230" s="12">
        <f t="shared" si="353"/>
        <v>0.43558538071212982</v>
      </c>
      <c r="AB1230" s="12">
        <f t="shared" si="354"/>
        <v>0.20789981535764071</v>
      </c>
      <c r="AC1230" s="13">
        <f t="shared" si="340"/>
        <v>47.728832179296155</v>
      </c>
      <c r="AD1230" s="13"/>
    </row>
    <row r="1231" spans="1:30" x14ac:dyDescent="0.2">
      <c r="A1231" s="2" t="s">
        <v>1433</v>
      </c>
      <c r="B1231" s="2" t="s">
        <v>1434</v>
      </c>
      <c r="C1231" s="12">
        <f t="shared" si="341"/>
        <v>2.2594688523935877</v>
      </c>
      <c r="D1231" s="12">
        <f t="shared" si="342"/>
        <v>0.92372257953282266</v>
      </c>
      <c r="E1231" s="13">
        <f t="shared" si="355"/>
        <v>40.882288709325181</v>
      </c>
      <c r="F1231" s="13">
        <f t="shared" si="355"/>
        <v>52.546762589928051</v>
      </c>
      <c r="G1231" s="12">
        <f t="shared" si="343"/>
        <v>2.0871128341492913</v>
      </c>
      <c r="H1231" s="12">
        <f t="shared" si="344"/>
        <v>0.90940183786027118</v>
      </c>
      <c r="I1231" s="13">
        <f t="shared" si="356"/>
        <v>43.572241183162689</v>
      </c>
      <c r="J1231" s="13">
        <f t="shared" si="356"/>
        <v>53.855208946439085</v>
      </c>
      <c r="K1231" s="12">
        <f t="shared" si="345"/>
        <v>1.9756523344074197</v>
      </c>
      <c r="L1231" s="12">
        <f t="shared" si="346"/>
        <v>0.76988171197538413</v>
      </c>
      <c r="M1231" s="13">
        <f t="shared" si="357"/>
        <v>38.968481375358166</v>
      </c>
      <c r="N1231" s="13">
        <f t="shared" si="357"/>
        <v>48.749032757286564</v>
      </c>
      <c r="O1231" s="12">
        <f t="shared" si="347"/>
        <v>2.0106996097485332</v>
      </c>
      <c r="P1231" s="12">
        <f t="shared" si="348"/>
        <v>0.88016628669976837</v>
      </c>
      <c r="Q1231" s="13">
        <f t="shared" si="358"/>
        <v>43.774131274131271</v>
      </c>
      <c r="R1231" s="13">
        <f t="shared" si="358"/>
        <v>57.524657970092264</v>
      </c>
      <c r="S1231" s="12">
        <f t="shared" si="349"/>
        <v>2.7565835491615784</v>
      </c>
      <c r="T1231" s="12">
        <f t="shared" si="350"/>
        <v>1.1381492370563968</v>
      </c>
      <c r="U1231" s="13">
        <f t="shared" si="359"/>
        <v>41.288399816597895</v>
      </c>
      <c r="V1231" s="13">
        <f t="shared" si="359"/>
        <v>55.239567233384854</v>
      </c>
      <c r="W1231" s="12">
        <f t="shared" si="351"/>
        <v>2.2805199487161767</v>
      </c>
      <c r="X1231" s="12">
        <f t="shared" si="352"/>
        <v>0.90951405707045596</v>
      </c>
      <c r="Y1231" s="13">
        <f t="shared" si="339"/>
        <v>39.881872446784286</v>
      </c>
      <c r="Z1231" s="13"/>
      <c r="AA1231" s="12">
        <f t="shared" si="353"/>
        <v>2.2536876884909058</v>
      </c>
      <c r="AB1231" s="12">
        <f t="shared" si="354"/>
        <v>0.92787195727761962</v>
      </c>
      <c r="AC1231" s="13">
        <f t="shared" si="340"/>
        <v>41.171275062470301</v>
      </c>
      <c r="AD1231" s="13"/>
    </row>
    <row r="1232" spans="1:30" x14ac:dyDescent="0.2">
      <c r="A1232" s="2" t="s">
        <v>1435</v>
      </c>
      <c r="B1232" s="2" t="s">
        <v>1436</v>
      </c>
      <c r="C1232" s="12">
        <f t="shared" si="341"/>
        <v>0.33327781517365035</v>
      </c>
      <c r="D1232" s="12">
        <f t="shared" si="342"/>
        <v>0.1414192607299416</v>
      </c>
      <c r="E1232" s="13">
        <f t="shared" si="355"/>
        <v>42.432845599475868</v>
      </c>
      <c r="F1232" s="13">
        <f t="shared" si="355"/>
        <v>53.410071942446045</v>
      </c>
      <c r="G1232" s="12">
        <f t="shared" si="343"/>
        <v>0.40093773039422781</v>
      </c>
      <c r="H1232" s="12">
        <f t="shared" si="344"/>
        <v>0.17524491014500834</v>
      </c>
      <c r="I1232" s="13">
        <f t="shared" si="356"/>
        <v>43.708759954493743</v>
      </c>
      <c r="J1232" s="13">
        <f t="shared" si="356"/>
        <v>54.267216009417311</v>
      </c>
      <c r="K1232" s="12">
        <f t="shared" si="345"/>
        <v>0.39975866266115667</v>
      </c>
      <c r="L1232" s="12">
        <f t="shared" si="346"/>
        <v>0.16669974414313368</v>
      </c>
      <c r="M1232" s="13">
        <f t="shared" si="357"/>
        <v>41.700095510983765</v>
      </c>
      <c r="N1232" s="13">
        <f t="shared" si="357"/>
        <v>50.348207376837763</v>
      </c>
      <c r="O1232" s="12">
        <f t="shared" si="347"/>
        <v>0.26619802031375184</v>
      </c>
      <c r="P1232" s="12">
        <f t="shared" si="348"/>
        <v>0.12314227918471582</v>
      </c>
      <c r="Q1232" s="13">
        <f t="shared" si="358"/>
        <v>46.259652509652511</v>
      </c>
      <c r="R1232" s="13">
        <f t="shared" si="358"/>
        <v>58.956411072223993</v>
      </c>
      <c r="S1232" s="12">
        <f t="shared" si="349"/>
        <v>0.33603039869935913</v>
      </c>
      <c r="T1232" s="12">
        <f t="shared" si="350"/>
        <v>0.13589124789217549</v>
      </c>
      <c r="U1232" s="13">
        <f t="shared" si="359"/>
        <v>40.440165061898213</v>
      </c>
      <c r="V1232" s="13">
        <f t="shared" si="359"/>
        <v>54.961360123647609</v>
      </c>
      <c r="W1232" s="12">
        <f t="shared" si="351"/>
        <v>0.37216039339922047</v>
      </c>
      <c r="X1232" s="12">
        <f t="shared" si="352"/>
        <v>0.15579282563636501</v>
      </c>
      <c r="Y1232" s="13">
        <f t="shared" si="339"/>
        <v>41.861742517357129</v>
      </c>
      <c r="Z1232" s="13"/>
      <c r="AA1232" s="12">
        <f t="shared" si="353"/>
        <v>0.3225996749838847</v>
      </c>
      <c r="AB1232" s="12">
        <f t="shared" si="354"/>
        <v>0.13722168490922723</v>
      </c>
      <c r="AC1232" s="13">
        <f t="shared" si="340"/>
        <v>42.53621300643966</v>
      </c>
      <c r="AD1232" s="13"/>
    </row>
    <row r="1233" spans="1:30" x14ac:dyDescent="0.2">
      <c r="A1233" s="2" t="s">
        <v>1437</v>
      </c>
      <c r="B1233" s="2" t="s">
        <v>1438</v>
      </c>
      <c r="C1233" s="12">
        <f t="shared" si="341"/>
        <v>1.7899003512994702</v>
      </c>
      <c r="D1233" s="12">
        <f t="shared" si="342"/>
        <v>0.80953999291137868</v>
      </c>
      <c r="E1233" s="13">
        <f t="shared" si="355"/>
        <v>45.228215767634858</v>
      </c>
      <c r="F1233" s="13">
        <f t="shared" si="355"/>
        <v>53.352517985611513</v>
      </c>
      <c r="G1233" s="12">
        <f t="shared" si="343"/>
        <v>1.9686539592600878</v>
      </c>
      <c r="H1233" s="12">
        <f t="shared" si="344"/>
        <v>0.9133300165941568</v>
      </c>
      <c r="I1233" s="13">
        <f t="shared" si="356"/>
        <v>46.393629124004548</v>
      </c>
      <c r="J1233" s="13">
        <f t="shared" si="356"/>
        <v>53.560918187168923</v>
      </c>
      <c r="K1233" s="12">
        <f t="shared" si="345"/>
        <v>1.7128519124166384</v>
      </c>
      <c r="L1233" s="12">
        <f t="shared" si="346"/>
        <v>0.70051880505903008</v>
      </c>
      <c r="M1233" s="13">
        <f t="shared" si="357"/>
        <v>40.897803247373446</v>
      </c>
      <c r="N1233" s="13">
        <f t="shared" si="357"/>
        <v>48.284756254836211</v>
      </c>
      <c r="O1233" s="12">
        <f t="shared" si="347"/>
        <v>2.0520507585351355</v>
      </c>
      <c r="P1233" s="12">
        <f t="shared" si="348"/>
        <v>1.059698026849708</v>
      </c>
      <c r="Q1233" s="13">
        <f t="shared" si="358"/>
        <v>51.640926640926644</v>
      </c>
      <c r="R1233" s="13">
        <f t="shared" si="358"/>
        <v>61.756283805281576</v>
      </c>
      <c r="S1233" s="12">
        <f t="shared" si="349"/>
        <v>1.8368716562375937</v>
      </c>
      <c r="T1233" s="12">
        <f t="shared" si="350"/>
        <v>0.81189558762633685</v>
      </c>
      <c r="U1233" s="13">
        <f t="shared" si="359"/>
        <v>44.199908298945438</v>
      </c>
      <c r="V1233" s="13">
        <f t="shared" si="359"/>
        <v>55.826893353941266</v>
      </c>
      <c r="W1233" s="12">
        <f t="shared" si="351"/>
        <v>1.7909439664738596</v>
      </c>
      <c r="X1233" s="12">
        <f t="shared" si="352"/>
        <v>0.76392306013642708</v>
      </c>
      <c r="Y1233" s="13">
        <f t="shared" si="339"/>
        <v>42.654771697882559</v>
      </c>
      <c r="Z1233" s="13"/>
      <c r="AA1233" s="12">
        <f t="shared" si="353"/>
        <v>1.7896137481562415</v>
      </c>
      <c r="AB1233" s="12">
        <f t="shared" si="354"/>
        <v>0.82286170782886003</v>
      </c>
      <c r="AC1233" s="13">
        <f t="shared" si="340"/>
        <v>45.979849488562415</v>
      </c>
      <c r="AD1233" s="13"/>
    </row>
    <row r="1234" spans="1:30" x14ac:dyDescent="0.2">
      <c r="A1234" s="2" t="s">
        <v>1439</v>
      </c>
      <c r="B1234" s="2" t="s">
        <v>1440</v>
      </c>
      <c r="C1234" s="12">
        <f t="shared" si="341"/>
        <v>0.18247309607890844</v>
      </c>
      <c r="D1234" s="12">
        <f t="shared" si="342"/>
        <v>8.7709824081606796E-2</v>
      </c>
      <c r="E1234" s="13">
        <f t="shared" si="355"/>
        <v>48.067263594671331</v>
      </c>
      <c r="F1234" s="13">
        <f t="shared" si="355"/>
        <v>56.517985611510788</v>
      </c>
      <c r="G1234" s="12">
        <f t="shared" si="343"/>
        <v>0.18721472534937084</v>
      </c>
      <c r="H1234" s="12">
        <f t="shared" si="344"/>
        <v>8.6940899758376766E-2</v>
      </c>
      <c r="I1234" s="13">
        <f t="shared" si="356"/>
        <v>46.439135381114902</v>
      </c>
      <c r="J1234" s="13">
        <f t="shared" si="356"/>
        <v>56.73925838728664</v>
      </c>
      <c r="K1234" s="12">
        <f t="shared" si="345"/>
        <v>0.15807176220302119</v>
      </c>
      <c r="L1234" s="12">
        <f t="shared" si="346"/>
        <v>7.6665559547940937E-2</v>
      </c>
      <c r="M1234" s="13">
        <f t="shared" si="357"/>
        <v>48.500477554918817</v>
      </c>
      <c r="N1234" s="13">
        <f t="shared" si="357"/>
        <v>58.215114779468657</v>
      </c>
      <c r="O1234" s="12">
        <f t="shared" si="347"/>
        <v>0.1834957227405474</v>
      </c>
      <c r="P1234" s="12">
        <f t="shared" si="348"/>
        <v>9.0508025405810544E-2</v>
      </c>
      <c r="Q1234" s="13">
        <f t="shared" si="358"/>
        <v>49.324324324324323</v>
      </c>
      <c r="R1234" s="13">
        <f t="shared" si="358"/>
        <v>58.606426980591785</v>
      </c>
      <c r="S1234" s="12">
        <f t="shared" si="349"/>
        <v>9.8776868253398112E-2</v>
      </c>
      <c r="T1234" s="12">
        <f t="shared" si="350"/>
        <v>4.3568705758720301E-2</v>
      </c>
      <c r="U1234" s="13">
        <f t="shared" si="359"/>
        <v>44.108207244383316</v>
      </c>
      <c r="V1234" s="13">
        <f t="shared" si="359"/>
        <v>56.877897990726431</v>
      </c>
      <c r="W1234" s="12">
        <f t="shared" si="351"/>
        <v>0.13893228048788742</v>
      </c>
      <c r="X1234" s="12">
        <f t="shared" si="352"/>
        <v>6.647673911347475E-2</v>
      </c>
      <c r="Y1234" s="13">
        <f t="shared" si="339"/>
        <v>47.848303418060148</v>
      </c>
      <c r="Z1234" s="13"/>
      <c r="AA1234" s="12">
        <f t="shared" si="353"/>
        <v>0.19443050616011295</v>
      </c>
      <c r="AB1234" s="12">
        <f t="shared" si="354"/>
        <v>9.391061592702947E-2</v>
      </c>
      <c r="AC1234" s="13">
        <f t="shared" si="340"/>
        <v>48.300350485995423</v>
      </c>
      <c r="AD1234" s="13"/>
    </row>
    <row r="1235" spans="1:30" x14ac:dyDescent="0.2">
      <c r="A1235" s="2" t="s">
        <v>1441</v>
      </c>
      <c r="B1235" s="2" t="s">
        <v>1442</v>
      </c>
      <c r="C1235" s="12">
        <f t="shared" si="341"/>
        <v>0.30375085292011444</v>
      </c>
      <c r="D1235" s="12">
        <f t="shared" si="342"/>
        <v>0.13061485682456989</v>
      </c>
      <c r="E1235" s="13">
        <f t="shared" si="355"/>
        <v>43.000655164883163</v>
      </c>
      <c r="F1235" s="13">
        <f t="shared" si="355"/>
        <v>53.237410071942449</v>
      </c>
      <c r="G1235" s="12">
        <f t="shared" si="343"/>
        <v>0.34543601978180372</v>
      </c>
      <c r="H1235" s="12">
        <f t="shared" si="344"/>
        <v>0.15224336070929553</v>
      </c>
      <c r="I1235" s="13">
        <f t="shared" si="356"/>
        <v>44.072810011376561</v>
      </c>
      <c r="J1235" s="13">
        <f t="shared" si="356"/>
        <v>53.796350794585045</v>
      </c>
      <c r="K1235" s="12">
        <f t="shared" si="345"/>
        <v>0.44205561804940424</v>
      </c>
      <c r="L1235" s="12">
        <f t="shared" si="346"/>
        <v>0.17209347652047485</v>
      </c>
      <c r="M1235" s="13">
        <f t="shared" si="357"/>
        <v>38.930276981852913</v>
      </c>
      <c r="N1235" s="13">
        <f t="shared" si="357"/>
        <v>48.20737683776116</v>
      </c>
      <c r="O1235" s="12">
        <f t="shared" si="347"/>
        <v>0.27524358411082112</v>
      </c>
      <c r="P1235" s="12">
        <f t="shared" si="348"/>
        <v>0.11849289431797895</v>
      </c>
      <c r="Q1235" s="13">
        <f t="shared" si="358"/>
        <v>43.050193050193045</v>
      </c>
      <c r="R1235" s="13">
        <f t="shared" si="358"/>
        <v>57.01559020044543</v>
      </c>
      <c r="S1235" s="12">
        <f t="shared" si="349"/>
        <v>0.30360890031570786</v>
      </c>
      <c r="T1235" s="12">
        <f t="shared" si="350"/>
        <v>0.12368478126112172</v>
      </c>
      <c r="U1235" s="13">
        <f t="shared" si="359"/>
        <v>40.738193489225125</v>
      </c>
      <c r="V1235" s="13">
        <f t="shared" si="359"/>
        <v>54.868624420401858</v>
      </c>
      <c r="W1235" s="12">
        <f t="shared" si="351"/>
        <v>0.37696958772380118</v>
      </c>
      <c r="X1235" s="12">
        <f t="shared" si="352"/>
        <v>0.15269002769694043</v>
      </c>
      <c r="Y1235" s="13">
        <f t="shared" si="339"/>
        <v>40.504601079069978</v>
      </c>
      <c r="Z1235" s="13"/>
      <c r="AA1235" s="12">
        <f t="shared" si="353"/>
        <v>0.28364313500554267</v>
      </c>
      <c r="AB1235" s="12">
        <f t="shared" si="354"/>
        <v>0.12416814690290041</v>
      </c>
      <c r="AC1235" s="13">
        <f t="shared" si="340"/>
        <v>43.776186192722079</v>
      </c>
      <c r="AD1235" s="13"/>
    </row>
    <row r="1236" spans="1:30" x14ac:dyDescent="0.2">
      <c r="A1236" s="2" t="s">
        <v>1443</v>
      </c>
      <c r="B1236" s="2" t="s">
        <v>1444</v>
      </c>
      <c r="C1236" s="12">
        <f t="shared" si="341"/>
        <v>0.38523206718669528</v>
      </c>
      <c r="D1236" s="12">
        <f t="shared" si="342"/>
        <v>0.15925841956418743</v>
      </c>
      <c r="E1236" s="13">
        <f t="shared" si="355"/>
        <v>41.340904127538764</v>
      </c>
      <c r="F1236" s="13">
        <f t="shared" si="355"/>
        <v>53.122302158273385</v>
      </c>
      <c r="G1236" s="12">
        <f t="shared" si="343"/>
        <v>0.40425126535616362</v>
      </c>
      <c r="H1236" s="12">
        <f t="shared" si="344"/>
        <v>0.17512955841595801</v>
      </c>
      <c r="I1236" s="13">
        <f t="shared" si="356"/>
        <v>43.321956769055745</v>
      </c>
      <c r="J1236" s="13">
        <f t="shared" si="356"/>
        <v>54.64979399646851</v>
      </c>
      <c r="K1236" s="12">
        <f t="shared" si="345"/>
        <v>0.47645248094364856</v>
      </c>
      <c r="L1236" s="12">
        <f t="shared" si="346"/>
        <v>0.17965944553634428</v>
      </c>
      <c r="M1236" s="13">
        <f t="shared" si="357"/>
        <v>37.707736389684818</v>
      </c>
      <c r="N1236" s="13">
        <f t="shared" si="357"/>
        <v>48.568480784111429</v>
      </c>
      <c r="O1236" s="12">
        <f t="shared" si="347"/>
        <v>0.53498048742666626</v>
      </c>
      <c r="P1236" s="12">
        <f t="shared" si="348"/>
        <v>0.23818508670419869</v>
      </c>
      <c r="Q1236" s="13">
        <f t="shared" si="358"/>
        <v>44.522200772200769</v>
      </c>
      <c r="R1236" s="13">
        <f t="shared" si="358"/>
        <v>58.638243716194715</v>
      </c>
      <c r="S1236" s="12">
        <f t="shared" si="349"/>
        <v>0.31514074522184626</v>
      </c>
      <c r="T1236" s="12">
        <f t="shared" si="350"/>
        <v>0.12635973484479804</v>
      </c>
      <c r="U1236" s="13">
        <f t="shared" si="359"/>
        <v>40.096286107290233</v>
      </c>
      <c r="V1236" s="13">
        <f t="shared" si="359"/>
        <v>54.930448222565687</v>
      </c>
      <c r="W1236" s="12">
        <f t="shared" si="351"/>
        <v>0.41106143193582895</v>
      </c>
      <c r="X1236" s="12">
        <f t="shared" si="352"/>
        <v>0.16245430876205247</v>
      </c>
      <c r="Y1236" s="13">
        <f t="shared" si="339"/>
        <v>39.52068867103381</v>
      </c>
      <c r="Z1236" s="13"/>
      <c r="AA1236" s="12">
        <f t="shared" si="353"/>
        <v>0.37813866982493133</v>
      </c>
      <c r="AB1236" s="12">
        <f t="shared" si="354"/>
        <v>0.15832510988701434</v>
      </c>
      <c r="AC1236" s="13">
        <f t="shared" si="340"/>
        <v>41.869589788400866</v>
      </c>
      <c r="AD1236" s="13"/>
    </row>
    <row r="1237" spans="1:30" x14ac:dyDescent="0.2">
      <c r="A1237" s="2" t="s">
        <v>1445</v>
      </c>
      <c r="B1237" s="2" t="s">
        <v>1446</v>
      </c>
      <c r="C1237" s="12">
        <f t="shared" si="341"/>
        <v>0.26203547994169829</v>
      </c>
      <c r="D1237" s="12">
        <f t="shared" si="342"/>
        <v>0.11199026736097477</v>
      </c>
      <c r="E1237" s="13">
        <f t="shared" si="355"/>
        <v>42.738589211618255</v>
      </c>
      <c r="F1237" s="13">
        <f t="shared" si="355"/>
        <v>53.467625899280577</v>
      </c>
      <c r="G1237" s="12">
        <f t="shared" si="343"/>
        <v>0.32141289130776945</v>
      </c>
      <c r="H1237" s="12">
        <f t="shared" si="344"/>
        <v>0.14560479330916243</v>
      </c>
      <c r="I1237" s="13">
        <f t="shared" si="356"/>
        <v>45.301478953356089</v>
      </c>
      <c r="J1237" s="13">
        <f t="shared" si="356"/>
        <v>55.091230135373749</v>
      </c>
      <c r="K1237" s="12">
        <f t="shared" si="345"/>
        <v>0.25958445513481543</v>
      </c>
      <c r="L1237" s="12">
        <f t="shared" si="346"/>
        <v>0.10075942938566283</v>
      </c>
      <c r="M1237" s="13">
        <f t="shared" si="357"/>
        <v>38.815663801337152</v>
      </c>
      <c r="N1237" s="13">
        <f t="shared" si="357"/>
        <v>48.800619035336602</v>
      </c>
      <c r="O1237" s="12">
        <f t="shared" si="347"/>
        <v>0.32047140309616723</v>
      </c>
      <c r="P1237" s="12">
        <f t="shared" si="348"/>
        <v>0.14159824784485575</v>
      </c>
      <c r="Q1237" s="13">
        <f t="shared" si="358"/>
        <v>44.184362934362937</v>
      </c>
      <c r="R1237" s="13">
        <f t="shared" si="358"/>
        <v>57.620108176901056</v>
      </c>
      <c r="S1237" s="12">
        <f t="shared" si="349"/>
        <v>0.25625271754541845</v>
      </c>
      <c r="T1237" s="12">
        <f t="shared" si="350"/>
        <v>0.10809376439329893</v>
      </c>
      <c r="U1237" s="13">
        <f t="shared" si="359"/>
        <v>42.182485098578631</v>
      </c>
      <c r="V1237" s="13">
        <f t="shared" si="359"/>
        <v>55.888717156105102</v>
      </c>
      <c r="W1237" s="12">
        <f t="shared" si="351"/>
        <v>0.26532503207020142</v>
      </c>
      <c r="X1237" s="12">
        <f t="shared" si="352"/>
        <v>0.10776956783379379</v>
      </c>
      <c r="Y1237" s="13">
        <f t="shared" si="339"/>
        <v>40.617942073885978</v>
      </c>
      <c r="Z1237" s="13"/>
      <c r="AA1237" s="12">
        <f t="shared" si="353"/>
        <v>0.2611320856609507</v>
      </c>
      <c r="AB1237" s="12">
        <f t="shared" si="354"/>
        <v>0.11322285693754375</v>
      </c>
      <c r="AC1237" s="13">
        <f t="shared" si="340"/>
        <v>43.358462308821863</v>
      </c>
      <c r="AD1237" s="13"/>
    </row>
    <row r="1238" spans="1:30" x14ac:dyDescent="0.2">
      <c r="A1238" s="2" t="s">
        <v>1447</v>
      </c>
      <c r="B1238" s="2" t="s">
        <v>1448</v>
      </c>
      <c r="C1238" s="12">
        <f t="shared" si="341"/>
        <v>2.8283560151879262E-2</v>
      </c>
      <c r="D1238" s="12">
        <f t="shared" si="342"/>
        <v>1.4447531599747892E-2</v>
      </c>
      <c r="E1238" s="13">
        <f t="shared" si="355"/>
        <v>51.08102205721773</v>
      </c>
      <c r="F1238" s="13">
        <f t="shared" si="355"/>
        <v>58.417266187050366</v>
      </c>
      <c r="G1238" s="12">
        <f t="shared" si="343"/>
        <v>2.0295401641856572E-2</v>
      </c>
      <c r="H1238" s="12">
        <f t="shared" si="344"/>
        <v>9.291091718638322E-3</v>
      </c>
      <c r="I1238" s="13">
        <f t="shared" si="356"/>
        <v>45.779294653014787</v>
      </c>
      <c r="J1238" s="13">
        <f t="shared" si="356"/>
        <v>54.944084755738665</v>
      </c>
      <c r="K1238" s="12">
        <f t="shared" si="345"/>
        <v>3.3767651987642297E-2</v>
      </c>
      <c r="L1238" s="12">
        <f t="shared" si="346"/>
        <v>1.4358508753484578E-2</v>
      </c>
      <c r="M1238" s="13">
        <f t="shared" si="357"/>
        <v>42.521489971346703</v>
      </c>
      <c r="N1238" s="13">
        <f t="shared" si="357"/>
        <v>49.342274954862006</v>
      </c>
      <c r="O1238" s="12">
        <f t="shared" si="347"/>
        <v>5.168893598325279E-3</v>
      </c>
      <c r="P1238" s="12">
        <f t="shared" si="348"/>
        <v>2.6755011506775393E-3</v>
      </c>
      <c r="Q1238" s="13">
        <f t="shared" si="358"/>
        <v>51.761583011583014</v>
      </c>
      <c r="R1238" s="13">
        <f t="shared" si="358"/>
        <v>65.224307986000639</v>
      </c>
      <c r="S1238" s="12" t="str">
        <f t="shared" si="349"/>
        <v xml:space="preserve"> </v>
      </c>
      <c r="T1238" s="12" t="str">
        <f t="shared" si="350"/>
        <v xml:space="preserve"> </v>
      </c>
      <c r="U1238" s="13">
        <f t="shared" si="359"/>
        <v>45.873452544704264</v>
      </c>
      <c r="V1238" s="13">
        <f t="shared" si="359"/>
        <v>57.217928902627513</v>
      </c>
      <c r="W1238" s="12" t="str">
        <f t="shared" si="351"/>
        <v xml:space="preserve"> </v>
      </c>
      <c r="X1238" s="12" t="str">
        <f t="shared" si="352"/>
        <v xml:space="preserve"> </v>
      </c>
      <c r="Y1238" s="13" t="str">
        <f t="shared" si="339"/>
        <v xml:space="preserve"> </v>
      </c>
      <c r="Z1238" s="13"/>
      <c r="AA1238" s="12" t="str">
        <f t="shared" si="353"/>
        <v xml:space="preserve"> </v>
      </c>
      <c r="AB1238" s="12" t="str">
        <f t="shared" si="354"/>
        <v xml:space="preserve"> </v>
      </c>
      <c r="AC1238" s="13" t="str">
        <f t="shared" si="340"/>
        <v xml:space="preserve"> </v>
      </c>
      <c r="AD1238" s="13"/>
    </row>
    <row r="1239" spans="1:30" x14ac:dyDescent="0.2">
      <c r="A1239" s="2" t="s">
        <v>1451</v>
      </c>
      <c r="B1239" s="2" t="s">
        <v>1452</v>
      </c>
      <c r="C1239" s="12">
        <f t="shared" si="341"/>
        <v>0.13101006464923398</v>
      </c>
      <c r="D1239" s="12">
        <f t="shared" si="342"/>
        <v>0.10823565725443372</v>
      </c>
      <c r="E1239" s="13">
        <f t="shared" si="355"/>
        <v>82.616291766761293</v>
      </c>
      <c r="F1239" s="13">
        <f t="shared" si="355"/>
        <v>101.6115107913669</v>
      </c>
      <c r="G1239" s="12">
        <f t="shared" si="343"/>
        <v>0.13916846840130223</v>
      </c>
      <c r="H1239" s="12">
        <f t="shared" si="344"/>
        <v>0.10851657365443977</v>
      </c>
      <c r="I1239" s="13">
        <f t="shared" si="356"/>
        <v>77.974971558589303</v>
      </c>
      <c r="J1239" s="13">
        <f t="shared" si="356"/>
        <v>92.319011183048843</v>
      </c>
      <c r="K1239" s="12">
        <f t="shared" si="345"/>
        <v>0.11081103188491313</v>
      </c>
      <c r="L1239" s="12">
        <f t="shared" si="346"/>
        <v>8.8585323483927683E-2</v>
      </c>
      <c r="M1239" s="13">
        <f t="shared" si="357"/>
        <v>79.94269340974212</v>
      </c>
      <c r="N1239" s="13">
        <f t="shared" si="357"/>
        <v>102.42455506835182</v>
      </c>
      <c r="O1239" s="12">
        <f t="shared" si="347"/>
        <v>0.14860569095185175</v>
      </c>
      <c r="P1239" s="12">
        <f t="shared" si="348"/>
        <v>0.11034259436748259</v>
      </c>
      <c r="Q1239" s="13">
        <f t="shared" si="358"/>
        <v>74.251930501930502</v>
      </c>
      <c r="R1239" s="13">
        <f t="shared" si="358"/>
        <v>90.773146675151125</v>
      </c>
      <c r="S1239" s="12">
        <f t="shared" si="349"/>
        <v>0.10747301359245326</v>
      </c>
      <c r="T1239" s="12">
        <f t="shared" si="350"/>
        <v>8.1602618298533963E-2</v>
      </c>
      <c r="U1239" s="13">
        <f t="shared" si="359"/>
        <v>75.928473177441532</v>
      </c>
      <c r="V1239" s="13">
        <f t="shared" si="359"/>
        <v>94.621329211746513</v>
      </c>
      <c r="W1239" s="12">
        <f t="shared" si="351"/>
        <v>0.11303387845847868</v>
      </c>
      <c r="X1239" s="12">
        <f t="shared" si="352"/>
        <v>8.8281496713878735E-2</v>
      </c>
      <c r="Y1239" s="13">
        <f t="shared" si="339"/>
        <v>78.101802678838141</v>
      </c>
      <c r="Z1239" s="13"/>
      <c r="AA1239" s="12">
        <f t="shared" si="353"/>
        <v>0.1359467803965447</v>
      </c>
      <c r="AB1239" s="12">
        <f t="shared" si="354"/>
        <v>0.11406295913486385</v>
      </c>
      <c r="AC1239" s="13">
        <f t="shared" si="340"/>
        <v>83.902655732009478</v>
      </c>
      <c r="AD1239" s="13"/>
    </row>
    <row r="1240" spans="1:30" x14ac:dyDescent="0.2">
      <c r="A1240" s="2" t="s">
        <v>1453</v>
      </c>
      <c r="B1240" s="2" t="s">
        <v>1454</v>
      </c>
      <c r="C1240" s="12">
        <f t="shared" si="341"/>
        <v>7.5993359311738562E-2</v>
      </c>
      <c r="D1240" s="12">
        <f t="shared" si="342"/>
        <v>7.4848231163123155E-2</v>
      </c>
      <c r="E1240" s="13">
        <f t="shared" si="355"/>
        <v>98.493120768726797</v>
      </c>
      <c r="F1240" s="13">
        <f t="shared" si="355"/>
        <v>121.32374100719426</v>
      </c>
      <c r="G1240" s="12">
        <f t="shared" si="343"/>
        <v>0.11431695618678396</v>
      </c>
      <c r="H1240" s="12">
        <f t="shared" si="344"/>
        <v>9.928278083389179E-2</v>
      </c>
      <c r="I1240" s="13">
        <f t="shared" si="356"/>
        <v>86.848691695108087</v>
      </c>
      <c r="J1240" s="13">
        <f t="shared" si="356"/>
        <v>103.06062389640964</v>
      </c>
      <c r="K1240" s="12">
        <f t="shared" si="345"/>
        <v>6.8793725788488649E-2</v>
      </c>
      <c r="L1240" s="12">
        <f t="shared" si="346"/>
        <v>6.4299465192564464E-2</v>
      </c>
      <c r="M1240" s="13">
        <f t="shared" si="357"/>
        <v>93.467048710601716</v>
      </c>
      <c r="N1240" s="13">
        <f t="shared" si="357"/>
        <v>119.7317513541398</v>
      </c>
      <c r="O1240" s="12">
        <f t="shared" si="347"/>
        <v>7.3656733776135228E-2</v>
      </c>
      <c r="P1240" s="12">
        <f t="shared" si="348"/>
        <v>6.6884722297200022E-2</v>
      </c>
      <c r="Q1240" s="13">
        <f t="shared" si="358"/>
        <v>90.805984555984551</v>
      </c>
      <c r="R1240" s="13">
        <f t="shared" si="358"/>
        <v>115.33566656061087</v>
      </c>
      <c r="S1240" s="12">
        <f t="shared" si="349"/>
        <v>6.4653950129496957E-2</v>
      </c>
      <c r="T1240" s="12">
        <f t="shared" si="350"/>
        <v>6.0385188635389865E-2</v>
      </c>
      <c r="U1240" s="13">
        <f t="shared" si="359"/>
        <v>93.397524071526831</v>
      </c>
      <c r="V1240" s="13">
        <f t="shared" si="359"/>
        <v>119.50540958268934</v>
      </c>
      <c r="W1240" s="12">
        <f t="shared" si="351"/>
        <v>7.1282946988785317E-2</v>
      </c>
      <c r="X1240" s="12">
        <f t="shared" si="352"/>
        <v>6.5774242332420893E-2</v>
      </c>
      <c r="Y1240" s="13">
        <f t="shared" si="339"/>
        <v>92.272058200356</v>
      </c>
      <c r="Z1240" s="13"/>
      <c r="AA1240" s="12">
        <f t="shared" si="353"/>
        <v>7.7286957767177825E-2</v>
      </c>
      <c r="AB1240" s="12">
        <f t="shared" si="354"/>
        <v>7.7498148310411089E-2</v>
      </c>
      <c r="AC1240" s="13">
        <f t="shared" si="340"/>
        <v>100.27325508641376</v>
      </c>
      <c r="AD1240" s="13"/>
    </row>
    <row r="1241" spans="1:30" x14ac:dyDescent="0.2">
      <c r="A1241" s="2" t="s">
        <v>1455</v>
      </c>
      <c r="B1241" s="2" t="s">
        <v>1456</v>
      </c>
      <c r="C1241" s="12">
        <f t="shared" si="341"/>
        <v>1.6098066049212627</v>
      </c>
      <c r="D1241" s="12">
        <f t="shared" si="342"/>
        <v>0.8736338530747626</v>
      </c>
      <c r="E1241" s="13">
        <f t="shared" si="355"/>
        <v>54.269491155274075</v>
      </c>
      <c r="F1241" s="13">
        <f t="shared" si="355"/>
        <v>64.230215827338128</v>
      </c>
      <c r="G1241" s="12">
        <f t="shared" si="343"/>
        <v>1.3539932238210028</v>
      </c>
      <c r="H1241" s="12">
        <f t="shared" si="344"/>
        <v>0.72613470501617827</v>
      </c>
      <c r="I1241" s="13">
        <f t="shared" si="356"/>
        <v>53.629124004550619</v>
      </c>
      <c r="J1241" s="13">
        <f t="shared" si="356"/>
        <v>63.861094761624479</v>
      </c>
      <c r="K1241" s="12">
        <f t="shared" si="345"/>
        <v>1.4865457230087749</v>
      </c>
      <c r="L1241" s="12">
        <f t="shared" si="346"/>
        <v>0.76045261627841432</v>
      </c>
      <c r="M1241" s="13">
        <f t="shared" si="357"/>
        <v>51.155682903533908</v>
      </c>
      <c r="N1241" s="13">
        <f t="shared" si="357"/>
        <v>60.846014960020632</v>
      </c>
      <c r="O1241" s="12">
        <f t="shared" si="347"/>
        <v>1.4705502287235417</v>
      </c>
      <c r="P1241" s="12">
        <f t="shared" si="348"/>
        <v>0.79560174054010158</v>
      </c>
      <c r="Q1241" s="13">
        <f t="shared" si="358"/>
        <v>54.102316602316606</v>
      </c>
      <c r="R1241" s="13">
        <f t="shared" si="358"/>
        <v>66.910594972955778</v>
      </c>
      <c r="S1241" s="12">
        <f t="shared" si="349"/>
        <v>1.5609580883603984</v>
      </c>
      <c r="T1241" s="12">
        <f t="shared" si="350"/>
        <v>0.74183083841611785</v>
      </c>
      <c r="U1241" s="13">
        <f t="shared" si="359"/>
        <v>47.52407152682256</v>
      </c>
      <c r="V1241" s="13">
        <f t="shared" si="359"/>
        <v>59.134466769706343</v>
      </c>
      <c r="W1241" s="12">
        <f t="shared" si="351"/>
        <v>1.502748543615652</v>
      </c>
      <c r="X1241" s="12">
        <f t="shared" si="352"/>
        <v>0.75221518091273754</v>
      </c>
      <c r="Y1241" s="13">
        <f t="shared" si="339"/>
        <v>50.055958071527286</v>
      </c>
      <c r="Z1241" s="13"/>
      <c r="AA1241" s="12">
        <f t="shared" si="353"/>
        <v>1.6392074584457867</v>
      </c>
      <c r="AB1241" s="12">
        <f t="shared" si="354"/>
        <v>0.90909228567437395</v>
      </c>
      <c r="AC1241" s="13">
        <f t="shared" si="340"/>
        <v>55.459257520480612</v>
      </c>
      <c r="AD1241" s="13"/>
    </row>
    <row r="1242" spans="1:30" x14ac:dyDescent="0.2">
      <c r="A1242" s="2" t="s">
        <v>1457</v>
      </c>
      <c r="B1242" s="2" t="s">
        <v>1458</v>
      </c>
      <c r="C1242" s="12">
        <f t="shared" si="341"/>
        <v>0.68687988198425487</v>
      </c>
      <c r="D1242" s="12">
        <f t="shared" si="342"/>
        <v>0.32731423946050314</v>
      </c>
      <c r="E1242" s="13">
        <f t="shared" si="355"/>
        <v>47.652325835335226</v>
      </c>
      <c r="F1242" s="13">
        <f t="shared" si="355"/>
        <v>56.316546762589923</v>
      </c>
      <c r="G1242" s="12">
        <f t="shared" si="343"/>
        <v>0.79276323964313222</v>
      </c>
      <c r="H1242" s="12">
        <f t="shared" si="344"/>
        <v>0.35732968776633556</v>
      </c>
      <c r="I1242" s="13">
        <f t="shared" si="356"/>
        <v>45.073947667804319</v>
      </c>
      <c r="J1242" s="13">
        <f t="shared" si="356"/>
        <v>55.238375515008833</v>
      </c>
      <c r="K1242" s="12">
        <f t="shared" si="345"/>
        <v>0.65661653720069657</v>
      </c>
      <c r="L1242" s="12">
        <f t="shared" si="346"/>
        <v>0.3062956225108121</v>
      </c>
      <c r="M1242" s="13">
        <f t="shared" si="357"/>
        <v>46.647564469914037</v>
      </c>
      <c r="N1242" s="13">
        <f t="shared" si="357"/>
        <v>56.254836213567195</v>
      </c>
      <c r="O1242" s="12">
        <f t="shared" si="347"/>
        <v>0.88517302871320391</v>
      </c>
      <c r="P1242" s="12">
        <f t="shared" si="348"/>
        <v>0.40862355307151532</v>
      </c>
      <c r="Q1242" s="13">
        <f t="shared" si="358"/>
        <v>46.163127413127413</v>
      </c>
      <c r="R1242" s="13">
        <f t="shared" si="358"/>
        <v>59.274578428253264</v>
      </c>
      <c r="S1242" s="12">
        <f t="shared" si="349"/>
        <v>0.53074843563907215</v>
      </c>
      <c r="T1242" s="12">
        <f t="shared" si="350"/>
        <v>0.22315282690556129</v>
      </c>
      <c r="U1242" s="13">
        <f t="shared" si="359"/>
        <v>42.044933516735448</v>
      </c>
      <c r="V1242" s="13">
        <f t="shared" si="359"/>
        <v>55.888717156105102</v>
      </c>
      <c r="W1242" s="12">
        <f t="shared" si="351"/>
        <v>0.62719018724865283</v>
      </c>
      <c r="X1242" s="12">
        <f t="shared" si="352"/>
        <v>0.2842914843923019</v>
      </c>
      <c r="Y1242" s="13">
        <f t="shared" si="339"/>
        <v>45.327795327829818</v>
      </c>
      <c r="Z1242" s="13"/>
      <c r="AA1242" s="12">
        <f t="shared" si="353"/>
        <v>0.70327218304447414</v>
      </c>
      <c r="AB1242" s="12">
        <f t="shared" si="354"/>
        <v>0.33987836517256581</v>
      </c>
      <c r="AC1242" s="13">
        <f t="shared" si="340"/>
        <v>48.328139995702394</v>
      </c>
      <c r="AD1242" s="13"/>
    </row>
    <row r="1243" spans="1:30" x14ac:dyDescent="0.2">
      <c r="A1243" s="2" t="s">
        <v>1459</v>
      </c>
      <c r="B1243" s="2" t="s">
        <v>1460</v>
      </c>
      <c r="C1243" s="12">
        <f t="shared" si="341"/>
        <v>1.0384710145316865E-2</v>
      </c>
      <c r="D1243" s="12">
        <f t="shared" si="342"/>
        <v>6.665355561713532E-3</v>
      </c>
      <c r="E1243" s="13">
        <f t="shared" si="355"/>
        <v>64.18431972046298</v>
      </c>
      <c r="F1243" s="13">
        <f t="shared" si="355"/>
        <v>79.338129496402871</v>
      </c>
      <c r="G1243" s="12" t="str">
        <f t="shared" si="343"/>
        <v xml:space="preserve"> </v>
      </c>
      <c r="H1243" s="12" t="str">
        <f t="shared" si="344"/>
        <v xml:space="preserve"> </v>
      </c>
      <c r="I1243" s="13">
        <f t="shared" si="356"/>
        <v>55.858930602957898</v>
      </c>
      <c r="J1243" s="13">
        <f t="shared" si="356"/>
        <v>66.686286050618008</v>
      </c>
      <c r="K1243" s="12">
        <f t="shared" si="345"/>
        <v>1.0137286828588268E-2</v>
      </c>
      <c r="L1243" s="12">
        <f t="shared" si="346"/>
        <v>6.9382805552687223E-3</v>
      </c>
      <c r="M1243" s="13">
        <f t="shared" si="357"/>
        <v>68.443170964660936</v>
      </c>
      <c r="N1243" s="13">
        <f t="shared" si="357"/>
        <v>103.99793654887799</v>
      </c>
      <c r="O1243" s="12" t="str">
        <f t="shared" si="347"/>
        <v xml:space="preserve"> </v>
      </c>
      <c r="P1243" s="12" t="str">
        <f t="shared" si="348"/>
        <v xml:space="preserve"> </v>
      </c>
      <c r="Q1243" s="13" t="str">
        <f t="shared" si="358"/>
        <v xml:space="preserve"> </v>
      </c>
      <c r="R1243" s="13" t="str">
        <f t="shared" si="358"/>
        <v xml:space="preserve"> </v>
      </c>
      <c r="S1243" s="12">
        <f t="shared" si="349"/>
        <v>1.2477078095166077E-2</v>
      </c>
      <c r="T1243" s="12">
        <f t="shared" si="350"/>
        <v>9.6624414959814321E-3</v>
      </c>
      <c r="U1243" s="13">
        <f t="shared" si="359"/>
        <v>77.441540577716637</v>
      </c>
      <c r="V1243" s="13">
        <f t="shared" si="359"/>
        <v>113.69397217928903</v>
      </c>
      <c r="W1243" s="12" t="str">
        <f t="shared" si="351"/>
        <v xml:space="preserve"> </v>
      </c>
      <c r="X1243" s="12" t="str">
        <f t="shared" si="352"/>
        <v xml:space="preserve"> </v>
      </c>
      <c r="Y1243" s="13" t="str">
        <f t="shared" si="339"/>
        <v xml:space="preserve"> </v>
      </c>
      <c r="Z1243" s="13"/>
      <c r="AA1243" s="12" t="str">
        <f t="shared" si="353"/>
        <v xml:space="preserve"> </v>
      </c>
      <c r="AB1243" s="12" t="str">
        <f t="shared" si="354"/>
        <v xml:space="preserve"> </v>
      </c>
      <c r="AC1243" s="13" t="str">
        <f t="shared" si="340"/>
        <v xml:space="preserve"> </v>
      </c>
      <c r="AD1243" s="13"/>
    </row>
    <row r="1244" spans="1:30" x14ac:dyDescent="0.2">
      <c r="A1244" s="2" t="s">
        <v>1461</v>
      </c>
      <c r="B1244" s="2" t="s">
        <v>1462</v>
      </c>
      <c r="C1244" s="12">
        <f t="shared" si="341"/>
        <v>4.7111124073876506E-2</v>
      </c>
      <c r="D1244" s="12">
        <f t="shared" si="342"/>
        <v>3.3118739548767956E-2</v>
      </c>
      <c r="E1244" s="13">
        <f t="shared" si="355"/>
        <v>70.299191963310776</v>
      </c>
      <c r="F1244" s="13">
        <f t="shared" si="355"/>
        <v>86.503597122302153</v>
      </c>
      <c r="G1244" s="12">
        <f t="shared" si="343"/>
        <v>8.1595798437668274E-2</v>
      </c>
      <c r="H1244" s="12">
        <f t="shared" si="344"/>
        <v>6.2120487274729921E-2</v>
      </c>
      <c r="I1244" s="13">
        <f t="shared" si="356"/>
        <v>76.131968145620021</v>
      </c>
      <c r="J1244" s="13">
        <f t="shared" si="356"/>
        <v>91.347851677457328</v>
      </c>
      <c r="K1244" s="12">
        <f t="shared" si="345"/>
        <v>5.9914860773104449E-2</v>
      </c>
      <c r="L1244" s="12">
        <f t="shared" si="346"/>
        <v>3.8386713091307034E-2</v>
      </c>
      <c r="M1244" s="13">
        <f t="shared" si="357"/>
        <v>64.068767908309454</v>
      </c>
      <c r="N1244" s="13">
        <f t="shared" si="357"/>
        <v>79.623420170234709</v>
      </c>
      <c r="O1244" s="12">
        <f t="shared" si="347"/>
        <v>3.359780838911431E-2</v>
      </c>
      <c r="P1244" s="12">
        <f t="shared" si="348"/>
        <v>2.4857837963567685E-2</v>
      </c>
      <c r="Q1244" s="13">
        <f t="shared" si="358"/>
        <v>73.986486486486484</v>
      </c>
      <c r="R1244" s="13">
        <f t="shared" si="358"/>
        <v>92.554883868915056</v>
      </c>
      <c r="S1244" s="12">
        <f t="shared" si="349"/>
        <v>4.3197156738567402E-2</v>
      </c>
      <c r="T1244" s="12">
        <f t="shared" si="350"/>
        <v>3.0372691361115596E-2</v>
      </c>
      <c r="U1244" s="13">
        <f t="shared" si="359"/>
        <v>70.311783585511236</v>
      </c>
      <c r="V1244" s="13">
        <f t="shared" si="359"/>
        <v>90.015455950540954</v>
      </c>
      <c r="W1244" s="12">
        <f t="shared" si="351"/>
        <v>5.4753567976893062E-2</v>
      </c>
      <c r="X1244" s="12">
        <f t="shared" si="352"/>
        <v>3.7189991817492836E-2</v>
      </c>
      <c r="Y1244" s="13">
        <f t="shared" si="339"/>
        <v>67.922499284772897</v>
      </c>
      <c r="Z1244" s="13"/>
      <c r="AA1244" s="12">
        <f t="shared" si="353"/>
        <v>4.5012315529972813E-2</v>
      </c>
      <c r="AB1244" s="12">
        <f t="shared" si="354"/>
        <v>3.1929793716993761E-2</v>
      </c>
      <c r="AC1244" s="13">
        <f t="shared" si="340"/>
        <v>70.935683581379735</v>
      </c>
      <c r="AD1244" s="13"/>
    </row>
    <row r="1245" spans="1:30" x14ac:dyDescent="0.2">
      <c r="A1245" s="2" t="s">
        <v>1463</v>
      </c>
      <c r="B1245" s="2" t="s">
        <v>1464</v>
      </c>
      <c r="C1245" s="12">
        <f t="shared" si="341"/>
        <v>0.63754291464198076</v>
      </c>
      <c r="D1245" s="12">
        <f t="shared" si="342"/>
        <v>0.36019295046490596</v>
      </c>
      <c r="E1245" s="13">
        <f t="shared" si="355"/>
        <v>56.497051758025776</v>
      </c>
      <c r="F1245" s="13">
        <f t="shared" si="355"/>
        <v>67.827338129496411</v>
      </c>
      <c r="G1245" s="12">
        <f t="shared" si="343"/>
        <v>0.7447169826950637</v>
      </c>
      <c r="H1245" s="12">
        <f t="shared" si="344"/>
        <v>0.38599892754934129</v>
      </c>
      <c r="I1245" s="13">
        <f t="shared" si="356"/>
        <v>51.831626848691691</v>
      </c>
      <c r="J1245" s="13">
        <f t="shared" si="356"/>
        <v>61.447910535609182</v>
      </c>
      <c r="K1245" s="12">
        <f t="shared" si="345"/>
        <v>0.70485604004018565</v>
      </c>
      <c r="L1245" s="12">
        <f t="shared" si="346"/>
        <v>0.38225144177155435</v>
      </c>
      <c r="M1245" s="13">
        <f t="shared" si="357"/>
        <v>54.231136580706782</v>
      </c>
      <c r="N1245" s="13">
        <f t="shared" si="357"/>
        <v>63.812225947897858</v>
      </c>
      <c r="O1245" s="12">
        <f t="shared" si="347"/>
        <v>0.63706613599359052</v>
      </c>
      <c r="P1245" s="12">
        <f t="shared" si="348"/>
        <v>0.36219300588824788</v>
      </c>
      <c r="Q1245" s="13">
        <f t="shared" si="358"/>
        <v>56.853281853281857</v>
      </c>
      <c r="R1245" s="13">
        <f t="shared" si="358"/>
        <v>69.042316258351889</v>
      </c>
      <c r="S1245" s="12">
        <f t="shared" si="349"/>
        <v>0.55872733803429309</v>
      </c>
      <c r="T1245" s="12">
        <f t="shared" si="350"/>
        <v>0.29050747424616613</v>
      </c>
      <c r="U1245" s="13">
        <f t="shared" si="359"/>
        <v>51.994497936726269</v>
      </c>
      <c r="V1245" s="13">
        <f t="shared" si="359"/>
        <v>66.30602782071098</v>
      </c>
      <c r="W1245" s="12">
        <f t="shared" si="351"/>
        <v>0.65134302985654702</v>
      </c>
      <c r="X1245" s="12">
        <f t="shared" si="352"/>
        <v>0.35067215747142805</v>
      </c>
      <c r="Y1245" s="13">
        <f t="shared" si="339"/>
        <v>53.838321958962354</v>
      </c>
      <c r="Z1245" s="13"/>
      <c r="AA1245" s="12">
        <f t="shared" si="353"/>
        <v>0.63375305369085833</v>
      </c>
      <c r="AB1245" s="12">
        <f t="shared" si="354"/>
        <v>0.36297334981076262</v>
      </c>
      <c r="AC1245" s="13">
        <f t="shared" si="340"/>
        <v>57.273625380875771</v>
      </c>
      <c r="AD1245" s="13"/>
    </row>
    <row r="1246" spans="1:30" x14ac:dyDescent="0.2">
      <c r="A1246" s="2" t="s">
        <v>1465</v>
      </c>
      <c r="B1246" s="2" t="s">
        <v>1466</v>
      </c>
      <c r="C1246" s="12">
        <f t="shared" si="341"/>
        <v>1.815213561986281E-2</v>
      </c>
      <c r="D1246" s="12">
        <f t="shared" si="342"/>
        <v>1.2685484600035159E-2</v>
      </c>
      <c r="E1246" s="13">
        <f t="shared" ref="E1246:F1265" si="360">IF(AND(E424&lt;&gt;"*",E424&lt;&gt;"x",E424&lt;&gt;" ",E424&lt;&gt;"#"),E424/E$3*100," ")</f>
        <v>69.884254203974677</v>
      </c>
      <c r="F1246" s="13">
        <f t="shared" si="360"/>
        <v>87.107913669064757</v>
      </c>
      <c r="G1246" s="12">
        <f t="shared" si="343"/>
        <v>1.1597372366775185E-2</v>
      </c>
      <c r="H1246" s="12">
        <f t="shared" si="344"/>
        <v>7.1035554974650285E-3</v>
      </c>
      <c r="I1246" s="13">
        <f t="shared" ref="I1246:J1265" si="361">IF(AND(I424&lt;&gt;"*",I424&lt;&gt;"x",I424&lt;&gt;" ",I424&lt;&gt;"#"),I424/I$3*100," ")</f>
        <v>61.251422070534701</v>
      </c>
      <c r="J1246" s="13">
        <f t="shared" si="361"/>
        <v>77.516185991759855</v>
      </c>
      <c r="K1246" s="12">
        <f t="shared" si="345"/>
        <v>1.9295801135795598E-2</v>
      </c>
      <c r="L1246" s="12">
        <f t="shared" si="346"/>
        <v>1.3099766425332865E-2</v>
      </c>
      <c r="M1246" s="13">
        <f t="shared" ref="M1246:N1265" si="362">IF(AND(M424&lt;&gt;"*",M424&lt;&gt;"x",M424&lt;&gt;" ",M424&lt;&gt;"#"),M424/M$3*100," ")</f>
        <v>67.889207258834759</v>
      </c>
      <c r="N1246" s="13">
        <f t="shared" si="362"/>
        <v>84.369357750838276</v>
      </c>
      <c r="O1246" s="12" t="str">
        <f t="shared" si="347"/>
        <v xml:space="preserve"> </v>
      </c>
      <c r="P1246" s="12" t="str">
        <f t="shared" si="348"/>
        <v xml:space="preserve"> </v>
      </c>
      <c r="Q1246" s="13">
        <f t="shared" ref="Q1246:R1265" si="363">IF(AND(Q424&lt;&gt;"*",Q424&lt;&gt;"x",Q424&lt;&gt;" ",Q424&lt;&gt;"#"),Q424/Q$3*100," ")</f>
        <v>57.818532818532816</v>
      </c>
      <c r="R1246" s="13">
        <f t="shared" si="363"/>
        <v>72.796691059497292</v>
      </c>
      <c r="S1246" s="12">
        <f t="shared" si="349"/>
        <v>7.8454354689301842E-3</v>
      </c>
      <c r="T1246" s="12">
        <f t="shared" si="350"/>
        <v>6.1727497774801453E-3</v>
      </c>
      <c r="U1246" s="13">
        <f t="shared" ref="U1246:V1265" si="364">IF(AND(U424&lt;&gt;"*",U424&lt;&gt;"x",U424&lt;&gt;" ",U424&lt;&gt;"#"),U424/U$3*100," ")</f>
        <v>78.679504814305375</v>
      </c>
      <c r="V1246" s="13">
        <f t="shared" si="364"/>
        <v>105.00772797527047</v>
      </c>
      <c r="W1246" s="12" t="str">
        <f t="shared" si="351"/>
        <v xml:space="preserve"> </v>
      </c>
      <c r="X1246" s="12" t="str">
        <f t="shared" si="352"/>
        <v xml:space="preserve"> </v>
      </c>
      <c r="Y1246" s="13" t="str">
        <f t="shared" si="339"/>
        <v xml:space="preserve"> </v>
      </c>
      <c r="Z1246" s="13"/>
      <c r="AA1246" s="12" t="str">
        <f t="shared" si="353"/>
        <v xml:space="preserve"> </v>
      </c>
      <c r="AB1246" s="12" t="str">
        <f t="shared" si="354"/>
        <v xml:space="preserve"> </v>
      </c>
      <c r="AC1246" s="13" t="str">
        <f t="shared" si="340"/>
        <v xml:space="preserve"> </v>
      </c>
      <c r="AD1246" s="13"/>
    </row>
    <row r="1247" spans="1:30" x14ac:dyDescent="0.2">
      <c r="A1247" s="2" t="s">
        <v>1467</v>
      </c>
      <c r="B1247" s="2" t="s">
        <v>1468</v>
      </c>
      <c r="C1247" s="12">
        <f t="shared" si="341"/>
        <v>3.0509403420276818E-2</v>
      </c>
      <c r="D1247" s="12">
        <f t="shared" si="342"/>
        <v>2.2553904908852812E-2</v>
      </c>
      <c r="E1247" s="13">
        <f t="shared" si="360"/>
        <v>73.924437650141954</v>
      </c>
      <c r="F1247" s="13">
        <f t="shared" si="360"/>
        <v>92.978417266187051</v>
      </c>
      <c r="G1247" s="12">
        <f t="shared" si="343"/>
        <v>1.4082523588227008E-2</v>
      </c>
      <c r="H1247" s="12">
        <f t="shared" si="344"/>
        <v>9.535742934826754E-3</v>
      </c>
      <c r="I1247" s="13">
        <f t="shared" si="361"/>
        <v>67.713310580204777</v>
      </c>
      <c r="J1247" s="13">
        <f t="shared" si="361"/>
        <v>85.638610947616243</v>
      </c>
      <c r="K1247" s="12">
        <f t="shared" si="345"/>
        <v>3.824204065681229E-2</v>
      </c>
      <c r="L1247" s="12">
        <f t="shared" si="346"/>
        <v>2.7415927141359413E-2</v>
      </c>
      <c r="M1247" s="13">
        <f t="shared" si="362"/>
        <v>71.690544412607451</v>
      </c>
      <c r="N1247" s="13">
        <f t="shared" si="362"/>
        <v>91.256125870518446</v>
      </c>
      <c r="O1247" s="12" t="str">
        <f t="shared" si="347"/>
        <v xml:space="preserve"> </v>
      </c>
      <c r="P1247" s="12" t="str">
        <f t="shared" si="348"/>
        <v xml:space="preserve"> </v>
      </c>
      <c r="Q1247" s="13">
        <f t="shared" si="363"/>
        <v>72.321428571428569</v>
      </c>
      <c r="R1247" s="13">
        <f t="shared" si="363"/>
        <v>92.045816099268222</v>
      </c>
      <c r="S1247" s="12">
        <f t="shared" si="349"/>
        <v>3.3650301529387298E-2</v>
      </c>
      <c r="T1247" s="12">
        <f t="shared" si="350"/>
        <v>2.1091225213513268E-2</v>
      </c>
      <c r="U1247" s="13">
        <f t="shared" si="364"/>
        <v>62.677670793214126</v>
      </c>
      <c r="V1247" s="13">
        <f t="shared" si="364"/>
        <v>81.978361669242659</v>
      </c>
      <c r="W1247" s="12" t="str">
        <f t="shared" si="351"/>
        <v xml:space="preserve"> </v>
      </c>
      <c r="X1247" s="12" t="str">
        <f t="shared" si="352"/>
        <v xml:space="preserve"> </v>
      </c>
      <c r="Y1247" s="13" t="str">
        <f t="shared" si="339"/>
        <v xml:space="preserve"> </v>
      </c>
      <c r="Z1247" s="13"/>
      <c r="AA1247" s="12" t="str">
        <f t="shared" si="353"/>
        <v xml:space="preserve"> </v>
      </c>
      <c r="AB1247" s="12" t="str">
        <f t="shared" si="354"/>
        <v xml:space="preserve"> </v>
      </c>
      <c r="AC1247" s="13" t="str">
        <f t="shared" si="340"/>
        <v xml:space="preserve"> </v>
      </c>
      <c r="AD1247" s="13"/>
    </row>
    <row r="1248" spans="1:30" x14ac:dyDescent="0.2">
      <c r="A1248" s="2" t="s">
        <v>1469</v>
      </c>
      <c r="B1248" s="2" t="s">
        <v>1470</v>
      </c>
      <c r="C1248" s="12">
        <f t="shared" si="341"/>
        <v>1.1743242071200888E-2</v>
      </c>
      <c r="D1248" s="12">
        <f t="shared" si="342"/>
        <v>7.8527641891280014E-3</v>
      </c>
      <c r="E1248" s="13">
        <f t="shared" si="360"/>
        <v>66.870495741428257</v>
      </c>
      <c r="F1248" s="13">
        <f t="shared" si="360"/>
        <v>77.007194244604321</v>
      </c>
      <c r="G1248" s="12">
        <f t="shared" si="343"/>
        <v>7.4554536643554768E-3</v>
      </c>
      <c r="H1248" s="12">
        <f t="shared" si="344"/>
        <v>6.6615623526561901E-3</v>
      </c>
      <c r="I1248" s="13">
        <f t="shared" si="361"/>
        <v>89.351535836177476</v>
      </c>
      <c r="J1248" s="13">
        <f t="shared" si="361"/>
        <v>109.4467333725721</v>
      </c>
      <c r="K1248" s="12">
        <f t="shared" si="345"/>
        <v>4.9637749298604619E-3</v>
      </c>
      <c r="L1248" s="12">
        <f t="shared" si="346"/>
        <v>3.0844622439037401E-3</v>
      </c>
      <c r="M1248" s="13">
        <f t="shared" si="362"/>
        <v>62.139446036294174</v>
      </c>
      <c r="N1248" s="13">
        <f t="shared" si="362"/>
        <v>72.788238328604592</v>
      </c>
      <c r="O1248" s="12">
        <f t="shared" si="347"/>
        <v>1.8091127594138477E-2</v>
      </c>
      <c r="P1248" s="12">
        <f t="shared" si="348"/>
        <v>9.7789878887235004E-3</v>
      </c>
      <c r="Q1248" s="13">
        <f t="shared" si="363"/>
        <v>54.054054054054056</v>
      </c>
      <c r="R1248" s="13">
        <f t="shared" si="363"/>
        <v>60.229080496341084</v>
      </c>
      <c r="S1248" s="12">
        <f t="shared" si="349"/>
        <v>4.9152125829442124E-3</v>
      </c>
      <c r="T1248" s="12">
        <f t="shared" si="350"/>
        <v>3.144969811782966E-3</v>
      </c>
      <c r="U1248" s="13">
        <f t="shared" si="364"/>
        <v>63.984410820724435</v>
      </c>
      <c r="V1248" s="13">
        <f t="shared" si="364"/>
        <v>72.704791344667697</v>
      </c>
      <c r="W1248" s="12">
        <f t="shared" si="351"/>
        <v>5.5216675578519357E-3</v>
      </c>
      <c r="X1248" s="12">
        <f t="shared" si="352"/>
        <v>3.5458630329983985E-3</v>
      </c>
      <c r="Y1248" s="13">
        <f t="shared" si="339"/>
        <v>64.217249514706864</v>
      </c>
      <c r="Z1248" s="13"/>
      <c r="AA1248" s="12">
        <f t="shared" si="353"/>
        <v>1.3451843915173355E-2</v>
      </c>
      <c r="AB1248" s="12">
        <f t="shared" si="354"/>
        <v>9.1105276091893034E-3</v>
      </c>
      <c r="AC1248" s="13">
        <f t="shared" si="340"/>
        <v>67.726979785372379</v>
      </c>
      <c r="AD1248" s="13"/>
    </row>
    <row r="1249" spans="1:30" x14ac:dyDescent="0.2">
      <c r="A1249" s="2" t="s">
        <v>1473</v>
      </c>
      <c r="B1249" s="2" t="s">
        <v>1474</v>
      </c>
      <c r="C1249" s="12">
        <f t="shared" si="341"/>
        <v>1.9004096319146013E-2</v>
      </c>
      <c r="D1249" s="12">
        <f t="shared" si="342"/>
        <v>2.0626852742117424E-2</v>
      </c>
      <c r="E1249" s="13">
        <f t="shared" si="360"/>
        <v>108.53898231054815</v>
      </c>
      <c r="F1249" s="13">
        <f t="shared" si="360"/>
        <v>141.84172661870505</v>
      </c>
      <c r="G1249" s="12">
        <f t="shared" si="343"/>
        <v>2.9407622787179934E-2</v>
      </c>
      <c r="H1249" s="12">
        <f t="shared" si="344"/>
        <v>3.2184451787562116E-2</v>
      </c>
      <c r="I1249" s="13">
        <f t="shared" si="361"/>
        <v>109.44254835039817</v>
      </c>
      <c r="J1249" s="13">
        <f t="shared" si="361"/>
        <v>143.84932313125367</v>
      </c>
      <c r="K1249" s="12">
        <f t="shared" si="345"/>
        <v>1.5940009633918104E-2</v>
      </c>
      <c r="L1249" s="12">
        <f t="shared" si="346"/>
        <v>1.3659385523926766E-2</v>
      </c>
      <c r="M1249" s="13">
        <f t="shared" si="362"/>
        <v>85.692454632282704</v>
      </c>
      <c r="N1249" s="13">
        <f t="shared" si="362"/>
        <v>110.60098013928294</v>
      </c>
      <c r="O1249" s="12">
        <f t="shared" si="347"/>
        <v>2.0675574393301116E-2</v>
      </c>
      <c r="P1249" s="12">
        <f t="shared" si="348"/>
        <v>1.9917203903971541E-2</v>
      </c>
      <c r="Q1249" s="13">
        <f t="shared" si="363"/>
        <v>96.332046332046332</v>
      </c>
      <c r="R1249" s="13">
        <f t="shared" si="363"/>
        <v>127.99872733057589</v>
      </c>
      <c r="S1249" s="12" t="str">
        <f t="shared" si="349"/>
        <v xml:space="preserve"> </v>
      </c>
      <c r="T1249" s="12" t="str">
        <f t="shared" si="350"/>
        <v xml:space="preserve"> </v>
      </c>
      <c r="U1249" s="13">
        <f t="shared" si="364"/>
        <v>84.410820724438324</v>
      </c>
      <c r="V1249" s="13">
        <f t="shared" si="364"/>
        <v>104.04945904173107</v>
      </c>
      <c r="W1249" s="12" t="str">
        <f t="shared" si="351"/>
        <v xml:space="preserve"> </v>
      </c>
      <c r="X1249" s="12" t="str">
        <f t="shared" si="352"/>
        <v xml:space="preserve"> </v>
      </c>
      <c r="Y1249" s="13" t="str">
        <f t="shared" si="339"/>
        <v xml:space="preserve"> </v>
      </c>
      <c r="Z1249" s="13"/>
      <c r="AA1249" s="12" t="str">
        <f t="shared" si="353"/>
        <v xml:space="preserve"> </v>
      </c>
      <c r="AB1249" s="12" t="str">
        <f t="shared" si="354"/>
        <v xml:space="preserve"> </v>
      </c>
      <c r="AC1249" s="13" t="str">
        <f t="shared" si="340"/>
        <v xml:space="preserve"> </v>
      </c>
      <c r="AD1249" s="13"/>
    </row>
    <row r="1250" spans="1:30" x14ac:dyDescent="0.2">
      <c r="A1250" s="2" t="s">
        <v>1475</v>
      </c>
      <c r="B1250" s="2" t="s">
        <v>1476</v>
      </c>
      <c r="C1250" s="12">
        <f t="shared" si="341"/>
        <v>5.9330236085217564E-3</v>
      </c>
      <c r="D1250" s="12">
        <f t="shared" si="342"/>
        <v>4.4313039399747562E-3</v>
      </c>
      <c r="E1250" s="13">
        <f t="shared" si="360"/>
        <v>74.68879668049793</v>
      </c>
      <c r="F1250" s="13">
        <f t="shared" si="360"/>
        <v>93.208633093525179</v>
      </c>
      <c r="G1250" s="12">
        <f t="shared" si="343"/>
        <v>1.2011564237017155E-2</v>
      </c>
      <c r="H1250" s="12">
        <f t="shared" si="344"/>
        <v>9.3906108574268368E-3</v>
      </c>
      <c r="I1250" s="13">
        <f t="shared" si="361"/>
        <v>78.179749715585885</v>
      </c>
      <c r="J1250" s="13">
        <f t="shared" si="361"/>
        <v>96.497939964685102</v>
      </c>
      <c r="K1250" s="12">
        <f t="shared" si="345"/>
        <v>8.9487773383399877E-3</v>
      </c>
      <c r="L1250" s="12">
        <f t="shared" si="346"/>
        <v>5.8752526670247445E-3</v>
      </c>
      <c r="M1250" s="13">
        <f t="shared" si="362"/>
        <v>65.65425023877745</v>
      </c>
      <c r="N1250" s="13">
        <f t="shared" si="362"/>
        <v>85.787980397214341</v>
      </c>
      <c r="O1250" s="12">
        <f t="shared" si="347"/>
        <v>4.910448918409014E-2</v>
      </c>
      <c r="P1250" s="12">
        <f t="shared" si="348"/>
        <v>3.4446609570016905E-2</v>
      </c>
      <c r="Q1250" s="13">
        <f t="shared" si="363"/>
        <v>70.149613899613911</v>
      </c>
      <c r="R1250" s="13">
        <f t="shared" si="363"/>
        <v>87.305122494432069</v>
      </c>
      <c r="S1250" s="12" t="str">
        <f t="shared" si="349"/>
        <v xml:space="preserve"> </v>
      </c>
      <c r="T1250" s="12" t="str">
        <f t="shared" si="350"/>
        <v xml:space="preserve"> </v>
      </c>
      <c r="U1250" s="13" t="str">
        <f t="shared" si="364"/>
        <v xml:space="preserve"> </v>
      </c>
      <c r="V1250" s="13" t="str">
        <f t="shared" si="364"/>
        <v xml:space="preserve"> </v>
      </c>
      <c r="W1250" s="12" t="str">
        <f t="shared" si="351"/>
        <v xml:space="preserve"> </v>
      </c>
      <c r="X1250" s="12" t="str">
        <f t="shared" si="352"/>
        <v xml:space="preserve"> </v>
      </c>
      <c r="Y1250" s="13" t="str">
        <f t="shared" si="339"/>
        <v xml:space="preserve"> </v>
      </c>
      <c r="Z1250" s="13"/>
      <c r="AA1250" s="12" t="str">
        <f t="shared" si="353"/>
        <v xml:space="preserve"> </v>
      </c>
      <c r="AB1250" s="12" t="str">
        <f t="shared" si="354"/>
        <v xml:space="preserve"> </v>
      </c>
      <c r="AC1250" s="13" t="str">
        <f t="shared" si="340"/>
        <v xml:space="preserve"> </v>
      </c>
      <c r="AD1250" s="13"/>
    </row>
    <row r="1251" spans="1:30" x14ac:dyDescent="0.2">
      <c r="A1251" s="2" t="s">
        <v>1477</v>
      </c>
      <c r="B1251" s="2" t="s">
        <v>1478</v>
      </c>
      <c r="C1251" s="12">
        <f t="shared" si="341"/>
        <v>0.10895886564886786</v>
      </c>
      <c r="D1251" s="12">
        <f t="shared" si="342"/>
        <v>9.1136155369112001E-2</v>
      </c>
      <c r="E1251" s="13">
        <f t="shared" si="360"/>
        <v>83.642716750382178</v>
      </c>
      <c r="F1251" s="13">
        <f t="shared" si="360"/>
        <v>101.15107913669065</v>
      </c>
      <c r="G1251" s="12">
        <f t="shared" si="343"/>
        <v>0.16112063752412667</v>
      </c>
      <c r="H1251" s="12">
        <f t="shared" si="344"/>
        <v>0.13201260881100801</v>
      </c>
      <c r="I1251" s="13">
        <f t="shared" si="361"/>
        <v>81.934015927189989</v>
      </c>
      <c r="J1251" s="13">
        <f t="shared" si="361"/>
        <v>94.673337257210122</v>
      </c>
      <c r="K1251" s="12">
        <f t="shared" si="345"/>
        <v>9.0746195196603929E-2</v>
      </c>
      <c r="L1251" s="12">
        <f t="shared" si="346"/>
        <v>7.5214468186831793E-2</v>
      </c>
      <c r="M1251" s="13">
        <f t="shared" si="362"/>
        <v>82.884431709646606</v>
      </c>
      <c r="N1251" s="13">
        <f t="shared" si="362"/>
        <v>103.09517668300232</v>
      </c>
      <c r="O1251" s="12">
        <f t="shared" si="347"/>
        <v>0.1834957227405474</v>
      </c>
      <c r="P1251" s="12">
        <f t="shared" si="348"/>
        <v>0.1393929862903579</v>
      </c>
      <c r="Q1251" s="13">
        <f t="shared" si="363"/>
        <v>75.965250965250959</v>
      </c>
      <c r="R1251" s="13">
        <f t="shared" si="363"/>
        <v>90.995863824371611</v>
      </c>
      <c r="S1251" s="12">
        <f t="shared" si="349"/>
        <v>0.10010019471803694</v>
      </c>
      <c r="T1251" s="12">
        <f t="shared" si="350"/>
        <v>7.5706222460982089E-2</v>
      </c>
      <c r="U1251" s="13">
        <f t="shared" si="364"/>
        <v>75.63044475011462</v>
      </c>
      <c r="V1251" s="13">
        <f t="shared" si="364"/>
        <v>92.51931993817621</v>
      </c>
      <c r="W1251" s="12">
        <f t="shared" si="351"/>
        <v>0.10288113488436382</v>
      </c>
      <c r="X1251" s="12">
        <f t="shared" si="352"/>
        <v>8.1378535881655972E-2</v>
      </c>
      <c r="Y1251" s="13">
        <f t="shared" si="339"/>
        <v>79.099570560845493</v>
      </c>
      <c r="Z1251" s="13"/>
      <c r="AA1251" s="12">
        <f t="shared" si="353"/>
        <v>0.11062796435838569</v>
      </c>
      <c r="AB1251" s="12">
        <f t="shared" si="354"/>
        <v>9.3985716204919162E-2</v>
      </c>
      <c r="AC1251" s="13">
        <f t="shared" si="340"/>
        <v>84.956562972131536</v>
      </c>
      <c r="AD1251" s="13"/>
    </row>
    <row r="1252" spans="1:30" x14ac:dyDescent="0.2">
      <c r="A1252" s="2" t="s">
        <v>1479</v>
      </c>
      <c r="B1252" s="2" t="s">
        <v>1480</v>
      </c>
      <c r="C1252" s="12">
        <f t="shared" si="341"/>
        <v>8.5733342441381647E-3</v>
      </c>
      <c r="D1252" s="12">
        <f t="shared" si="342"/>
        <v>5.6806062670266859E-3</v>
      </c>
      <c r="E1252" s="13">
        <f t="shared" si="360"/>
        <v>66.259008517143485</v>
      </c>
      <c r="F1252" s="13">
        <f t="shared" si="360"/>
        <v>72.719424460431654</v>
      </c>
      <c r="G1252" s="12">
        <f t="shared" si="343"/>
        <v>6.6270699238715342E-3</v>
      </c>
      <c r="H1252" s="12">
        <f t="shared" si="344"/>
        <v>3.2600057281934602E-3</v>
      </c>
      <c r="I1252" s="13">
        <f t="shared" si="361"/>
        <v>49.192263936291241</v>
      </c>
      <c r="J1252" s="13">
        <f t="shared" si="361"/>
        <v>54.590935844614478</v>
      </c>
      <c r="K1252" s="12">
        <f t="shared" si="345"/>
        <v>1.0347023797455612E-2</v>
      </c>
      <c r="L1252" s="12">
        <f t="shared" si="346"/>
        <v>7.5957234868427731E-3</v>
      </c>
      <c r="M1252" s="13">
        <f t="shared" si="362"/>
        <v>73.409742120343836</v>
      </c>
      <c r="N1252" s="13">
        <f t="shared" si="362"/>
        <v>75.780242455506823</v>
      </c>
      <c r="O1252" s="12" t="str">
        <f t="shared" si="347"/>
        <v xml:space="preserve"> </v>
      </c>
      <c r="P1252" s="12" t="str">
        <f t="shared" si="348"/>
        <v xml:space="preserve"> </v>
      </c>
      <c r="Q1252" s="13" t="str">
        <f t="shared" si="363"/>
        <v xml:space="preserve"> </v>
      </c>
      <c r="R1252" s="13" t="str">
        <f t="shared" si="363"/>
        <v xml:space="preserve"> </v>
      </c>
      <c r="S1252" s="12">
        <f t="shared" si="349"/>
        <v>6.7111556420969051E-3</v>
      </c>
      <c r="T1252" s="12">
        <f t="shared" si="350"/>
        <v>3.7002130488865328E-3</v>
      </c>
      <c r="U1252" s="13">
        <f t="shared" si="364"/>
        <v>55.135259055479139</v>
      </c>
      <c r="V1252" s="13">
        <f t="shared" si="364"/>
        <v>64.822256568778982</v>
      </c>
      <c r="W1252" s="12" t="str">
        <f t="shared" si="351"/>
        <v xml:space="preserve"> </v>
      </c>
      <c r="X1252" s="12" t="str">
        <f t="shared" si="352"/>
        <v xml:space="preserve"> </v>
      </c>
      <c r="Y1252" s="13" t="str">
        <f t="shared" si="339"/>
        <v xml:space="preserve"> </v>
      </c>
      <c r="Z1252" s="13"/>
      <c r="AA1252" s="12" t="str">
        <f t="shared" si="353"/>
        <v xml:space="preserve"> </v>
      </c>
      <c r="AB1252" s="12" t="str">
        <f t="shared" si="354"/>
        <v xml:space="preserve"> </v>
      </c>
      <c r="AC1252" s="13" t="str">
        <f t="shared" si="340"/>
        <v xml:space="preserve"> </v>
      </c>
      <c r="AD1252" s="13"/>
    </row>
    <row r="1253" spans="1:30" x14ac:dyDescent="0.2">
      <c r="A1253" s="2" t="s">
        <v>1481</v>
      </c>
      <c r="B1253" s="2" t="s">
        <v>1482</v>
      </c>
      <c r="C1253" s="12">
        <f t="shared" si="341"/>
        <v>0.11523727873007199</v>
      </c>
      <c r="D1253" s="12">
        <f t="shared" si="342"/>
        <v>5.6297399545571308E-2</v>
      </c>
      <c r="E1253" s="13">
        <f t="shared" si="360"/>
        <v>48.853461454466043</v>
      </c>
      <c r="F1253" s="13">
        <f t="shared" si="360"/>
        <v>56.661870503597122</v>
      </c>
      <c r="G1253" s="12">
        <f t="shared" si="343"/>
        <v>0.14828068954662557</v>
      </c>
      <c r="H1253" s="12">
        <f t="shared" si="344"/>
        <v>7.1795519307217129E-2</v>
      </c>
      <c r="I1253" s="13">
        <f t="shared" si="361"/>
        <v>48.418657565415245</v>
      </c>
      <c r="J1253" s="13">
        <f t="shared" si="361"/>
        <v>55.444379046497936</v>
      </c>
      <c r="K1253" s="12">
        <f t="shared" si="345"/>
        <v>0.11738279024275655</v>
      </c>
      <c r="L1253" s="12">
        <f t="shared" si="346"/>
        <v>5.4823480829711523E-2</v>
      </c>
      <c r="M1253" s="13">
        <f t="shared" si="362"/>
        <v>46.704871060171918</v>
      </c>
      <c r="N1253" s="13">
        <f t="shared" si="362"/>
        <v>55.584214598916695</v>
      </c>
      <c r="O1253" s="12">
        <f t="shared" si="347"/>
        <v>0.12276122296022536</v>
      </c>
      <c r="P1253" s="12">
        <f t="shared" si="348"/>
        <v>6.496509699608452E-2</v>
      </c>
      <c r="Q1253" s="13">
        <f t="shared" si="363"/>
        <v>52.91988416988417</v>
      </c>
      <c r="R1253" s="13">
        <f t="shared" si="363"/>
        <v>66.083359847279667</v>
      </c>
      <c r="S1253" s="12">
        <f t="shared" si="349"/>
        <v>0.12269126793579975</v>
      </c>
      <c r="T1253" s="12">
        <f t="shared" si="350"/>
        <v>5.9601741576331885E-2</v>
      </c>
      <c r="U1253" s="13">
        <f t="shared" si="364"/>
        <v>48.578633654287025</v>
      </c>
      <c r="V1253" s="13">
        <f t="shared" si="364"/>
        <v>58.392581143740344</v>
      </c>
      <c r="W1253" s="12">
        <f t="shared" si="351"/>
        <v>0.12218915950601381</v>
      </c>
      <c r="X1253" s="12">
        <f t="shared" si="352"/>
        <v>5.8035453606626652E-2</v>
      </c>
      <c r="Y1253" s="13">
        <f t="shared" si="339"/>
        <v>47.496401351193775</v>
      </c>
      <c r="Z1253" s="13"/>
      <c r="AA1253" s="12">
        <f t="shared" si="353"/>
        <v>0.1133281163006314</v>
      </c>
      <c r="AB1253" s="12">
        <f t="shared" si="354"/>
        <v>5.5789827920210658E-2</v>
      </c>
      <c r="AC1253" s="13">
        <f t="shared" si="340"/>
        <v>49.228584874925538</v>
      </c>
      <c r="AD1253" s="13"/>
    </row>
    <row r="1254" spans="1:30" x14ac:dyDescent="0.2">
      <c r="A1254" s="2" t="s">
        <v>1483</v>
      </c>
      <c r="B1254" s="2" t="s">
        <v>1484</v>
      </c>
      <c r="C1254" s="12">
        <f t="shared" si="341"/>
        <v>7.5456086798677088E-2</v>
      </c>
      <c r="D1254" s="12">
        <f t="shared" si="342"/>
        <v>3.6928825183628597E-2</v>
      </c>
      <c r="E1254" s="13">
        <f t="shared" si="360"/>
        <v>48.940816772221005</v>
      </c>
      <c r="F1254" s="13">
        <f t="shared" si="360"/>
        <v>53.611510791366911</v>
      </c>
      <c r="G1254" s="12">
        <f t="shared" si="343"/>
        <v>0.11638791553799381</v>
      </c>
      <c r="H1254" s="12">
        <f t="shared" si="344"/>
        <v>5.8524981419560043E-2</v>
      </c>
      <c r="I1254" s="13">
        <f t="shared" si="361"/>
        <v>50.2844141069397</v>
      </c>
      <c r="J1254" s="13">
        <f t="shared" si="361"/>
        <v>54.355503237198356</v>
      </c>
      <c r="K1254" s="12">
        <f t="shared" si="345"/>
        <v>0.10367997494342344</v>
      </c>
      <c r="L1254" s="12">
        <f t="shared" si="346"/>
        <v>4.2561273381741545E-2</v>
      </c>
      <c r="M1254" s="13">
        <f t="shared" si="362"/>
        <v>41.05062082139446</v>
      </c>
      <c r="N1254" s="13">
        <f t="shared" si="362"/>
        <v>48.439515088986326</v>
      </c>
      <c r="O1254" s="12">
        <f t="shared" si="347"/>
        <v>5.9442276380740705E-2</v>
      </c>
      <c r="P1254" s="12">
        <f t="shared" si="348"/>
        <v>2.5044935946132548E-2</v>
      </c>
      <c r="Q1254" s="13">
        <f t="shared" si="363"/>
        <v>42.133204633204635</v>
      </c>
      <c r="R1254" s="13">
        <f t="shared" si="363"/>
        <v>56.156538339166403</v>
      </c>
      <c r="S1254" s="12">
        <f t="shared" si="349"/>
        <v>3.2137928426942924E-3</v>
      </c>
      <c r="T1254" s="12">
        <f t="shared" si="350"/>
        <v>2.9765527474747691E-3</v>
      </c>
      <c r="U1254" s="13">
        <f t="shared" si="364"/>
        <v>92.618065107748734</v>
      </c>
      <c r="V1254" s="13">
        <f t="shared" si="364"/>
        <v>108.43894899536322</v>
      </c>
      <c r="W1254" s="12">
        <f t="shared" si="351"/>
        <v>6.5690032107606253E-2</v>
      </c>
      <c r="X1254" s="12">
        <f t="shared" si="352"/>
        <v>2.9853984821170108E-2</v>
      </c>
      <c r="Y1254" s="13">
        <f t="shared" si="339"/>
        <v>45.446750234901032</v>
      </c>
      <c r="Z1254" s="13"/>
      <c r="AA1254" s="12">
        <f t="shared" si="353"/>
        <v>7.8138092618537894E-2</v>
      </c>
      <c r="AB1254" s="12">
        <f t="shared" si="354"/>
        <v>3.8994922149427118E-2</v>
      </c>
      <c r="AC1254" s="13">
        <f t="shared" si="340"/>
        <v>49.905136973071897</v>
      </c>
      <c r="AD1254" s="13"/>
    </row>
    <row r="1255" spans="1:30" x14ac:dyDescent="0.2">
      <c r="A1255" s="2" t="s">
        <v>1485</v>
      </c>
      <c r="B1255" s="2" t="s">
        <v>1486</v>
      </c>
      <c r="C1255" s="12">
        <f t="shared" si="341"/>
        <v>9.7553337728734178E-3</v>
      </c>
      <c r="D1255" s="12">
        <f t="shared" si="342"/>
        <v>5.2813872948139773E-3</v>
      </c>
      <c r="E1255" s="13">
        <f t="shared" si="360"/>
        <v>54.138458178641628</v>
      </c>
      <c r="F1255" s="13">
        <f t="shared" si="360"/>
        <v>62.762589928057558</v>
      </c>
      <c r="G1255" s="12">
        <f t="shared" si="343"/>
        <v>1.0768988626291243E-2</v>
      </c>
      <c r="H1255" s="12">
        <f t="shared" si="344"/>
        <v>5.4714793179768701E-3</v>
      </c>
      <c r="I1255" s="13">
        <f t="shared" si="361"/>
        <v>50.807736063708766</v>
      </c>
      <c r="J1255" s="13">
        <f t="shared" si="361"/>
        <v>63.007651559741028</v>
      </c>
      <c r="K1255" s="12">
        <f t="shared" si="345"/>
        <v>6.2221967430645224E-3</v>
      </c>
      <c r="L1255" s="12">
        <f t="shared" si="346"/>
        <v>3.4433054373749611E-3</v>
      </c>
      <c r="M1255" s="13">
        <f t="shared" si="362"/>
        <v>55.339063992359115</v>
      </c>
      <c r="N1255" s="13">
        <f t="shared" si="362"/>
        <v>62.857879803972139</v>
      </c>
      <c r="O1255" s="12" t="str">
        <f t="shared" si="347"/>
        <v xml:space="preserve"> </v>
      </c>
      <c r="P1255" s="12" t="str">
        <f t="shared" si="348"/>
        <v xml:space="preserve"> </v>
      </c>
      <c r="Q1255" s="13">
        <f t="shared" si="363"/>
        <v>50.868725868725875</v>
      </c>
      <c r="R1255" s="13">
        <f t="shared" si="363"/>
        <v>63.951638561883549</v>
      </c>
      <c r="S1255" s="12">
        <f t="shared" si="349"/>
        <v>2.1078700115318448E-2</v>
      </c>
      <c r="T1255" s="12">
        <f t="shared" si="350"/>
        <v>1.2370809787990654E-2</v>
      </c>
      <c r="U1255" s="13">
        <f t="shared" si="364"/>
        <v>58.688674919761574</v>
      </c>
      <c r="V1255" s="13">
        <f t="shared" si="364"/>
        <v>61.452859350850076</v>
      </c>
      <c r="W1255" s="12" t="str">
        <f t="shared" si="351"/>
        <v xml:space="preserve"> </v>
      </c>
      <c r="X1255" s="12" t="str">
        <f t="shared" si="352"/>
        <v xml:space="preserve"> </v>
      </c>
      <c r="Y1255" s="13" t="str">
        <f t="shared" si="339"/>
        <v xml:space="preserve"> </v>
      </c>
      <c r="Z1255" s="13"/>
      <c r="AA1255" s="12" t="str">
        <f t="shared" si="353"/>
        <v xml:space="preserve"> </v>
      </c>
      <c r="AB1255" s="12" t="str">
        <f t="shared" si="354"/>
        <v xml:space="preserve"> </v>
      </c>
      <c r="AC1255" s="13" t="str">
        <f t="shared" si="340"/>
        <v xml:space="preserve"> </v>
      </c>
      <c r="AD1255" s="13"/>
    </row>
    <row r="1256" spans="1:30" x14ac:dyDescent="0.2">
      <c r="A1256" s="2" t="s">
        <v>1487</v>
      </c>
      <c r="B1256" s="2" t="s">
        <v>1488</v>
      </c>
      <c r="C1256" s="12">
        <f t="shared" si="341"/>
        <v>9.8627882754857132E-3</v>
      </c>
      <c r="D1256" s="12">
        <f t="shared" si="342"/>
        <v>5.7078813998770782E-3</v>
      </c>
      <c r="E1256" s="13">
        <f t="shared" si="360"/>
        <v>57.872898012666518</v>
      </c>
      <c r="F1256" s="13">
        <f t="shared" si="360"/>
        <v>67.597122302158269</v>
      </c>
      <c r="G1256" s="12">
        <f t="shared" si="343"/>
        <v>1.2011564237017155E-2</v>
      </c>
      <c r="H1256" s="12">
        <f t="shared" si="344"/>
        <v>7.4392441076588612E-3</v>
      </c>
      <c r="I1256" s="13">
        <f t="shared" si="361"/>
        <v>61.934015927189989</v>
      </c>
      <c r="J1256" s="13">
        <f t="shared" si="361"/>
        <v>63.772807533843434</v>
      </c>
      <c r="K1256" s="12">
        <f t="shared" si="345"/>
        <v>3.020212351689746E-2</v>
      </c>
      <c r="L1256" s="12">
        <f t="shared" si="346"/>
        <v>1.5259716657534629E-2</v>
      </c>
      <c r="M1256" s="13">
        <f t="shared" si="362"/>
        <v>50.52531041069723</v>
      </c>
      <c r="N1256" s="13">
        <f t="shared" si="362"/>
        <v>56.667526437967496</v>
      </c>
      <c r="O1256" s="12" t="str">
        <f t="shared" si="347"/>
        <v xml:space="preserve"> </v>
      </c>
      <c r="P1256" s="12" t="str">
        <f t="shared" si="348"/>
        <v xml:space="preserve"> </v>
      </c>
      <c r="Q1256" s="13" t="str">
        <f t="shared" si="363"/>
        <v xml:space="preserve"> </v>
      </c>
      <c r="R1256" s="13" t="str">
        <f t="shared" si="363"/>
        <v xml:space="preserve"> </v>
      </c>
      <c r="S1256" s="12">
        <f t="shared" si="349"/>
        <v>8.979715295763465E-3</v>
      </c>
      <c r="T1256" s="12">
        <f t="shared" si="350"/>
        <v>6.5834776515019625E-3</v>
      </c>
      <c r="U1256" s="13">
        <f t="shared" si="364"/>
        <v>73.314993122420915</v>
      </c>
      <c r="V1256" s="13">
        <f t="shared" si="364"/>
        <v>71.715610510046375</v>
      </c>
      <c r="W1256" s="12" t="str">
        <f t="shared" si="351"/>
        <v xml:space="preserve"> </v>
      </c>
      <c r="X1256" s="12" t="str">
        <f t="shared" si="352"/>
        <v xml:space="preserve"> </v>
      </c>
      <c r="Y1256" s="13" t="str">
        <f t="shared" si="339"/>
        <v xml:space="preserve"> </v>
      </c>
      <c r="Z1256" s="13"/>
      <c r="AA1256" s="12" t="str">
        <f t="shared" si="353"/>
        <v xml:space="preserve"> </v>
      </c>
      <c r="AB1256" s="12" t="str">
        <f t="shared" si="354"/>
        <v xml:space="preserve"> </v>
      </c>
      <c r="AC1256" s="13" t="str">
        <f t="shared" si="340"/>
        <v xml:space="preserve"> </v>
      </c>
      <c r="AD1256" s="13"/>
    </row>
    <row r="1257" spans="1:30" x14ac:dyDescent="0.2">
      <c r="A1257" s="2" t="s">
        <v>1489</v>
      </c>
      <c r="B1257" s="2" t="s">
        <v>1490</v>
      </c>
      <c r="C1257" s="12">
        <f t="shared" si="341"/>
        <v>6.1632832569766764E-3</v>
      </c>
      <c r="D1257" s="12">
        <f t="shared" si="342"/>
        <v>2.9073360635661978E-3</v>
      </c>
      <c r="E1257" s="13">
        <f t="shared" si="360"/>
        <v>47.171871587682901</v>
      </c>
      <c r="F1257" s="13">
        <f t="shared" si="360"/>
        <v>57.064748201438853</v>
      </c>
      <c r="G1257" s="12">
        <f t="shared" si="343"/>
        <v>8.2838374048394177E-3</v>
      </c>
      <c r="H1257" s="12">
        <f t="shared" si="344"/>
        <v>3.8695604532731115E-3</v>
      </c>
      <c r="I1257" s="13">
        <f t="shared" si="361"/>
        <v>46.712172923777018</v>
      </c>
      <c r="J1257" s="13">
        <f t="shared" si="361"/>
        <v>54.267216009417311</v>
      </c>
      <c r="K1257" s="12">
        <f t="shared" si="345"/>
        <v>7.1310569414896781E-3</v>
      </c>
      <c r="L1257" s="12">
        <f t="shared" si="346"/>
        <v>3.2515440151548924E-3</v>
      </c>
      <c r="M1257" s="13">
        <f t="shared" si="362"/>
        <v>45.596943648519577</v>
      </c>
      <c r="N1257" s="13">
        <f t="shared" si="362"/>
        <v>54.758834150116066</v>
      </c>
      <c r="O1257" s="12">
        <f t="shared" si="347"/>
        <v>1.1630010596231876E-2</v>
      </c>
      <c r="P1257" s="12">
        <f t="shared" si="348"/>
        <v>5.8037794191620464E-3</v>
      </c>
      <c r="Q1257" s="13">
        <f t="shared" si="363"/>
        <v>49.903474903474901</v>
      </c>
      <c r="R1257" s="13">
        <f t="shared" si="363"/>
        <v>67.515112949411389</v>
      </c>
      <c r="S1257" s="12">
        <f t="shared" si="349"/>
        <v>5.2933058585553057E-3</v>
      </c>
      <c r="T1257" s="12">
        <f t="shared" si="350"/>
        <v>2.4015250559562009E-3</v>
      </c>
      <c r="U1257" s="13">
        <f t="shared" si="364"/>
        <v>45.369096744612563</v>
      </c>
      <c r="V1257" s="13">
        <f t="shared" si="364"/>
        <v>57.279752704791342</v>
      </c>
      <c r="W1257" s="12">
        <f t="shared" si="351"/>
        <v>6.6616247310858842E-3</v>
      </c>
      <c r="X1257" s="12">
        <f t="shared" si="352"/>
        <v>3.0699750068919978E-3</v>
      </c>
      <c r="Y1257" s="13">
        <f t="shared" si="339"/>
        <v>46.084478349046449</v>
      </c>
      <c r="Z1257" s="13"/>
      <c r="AA1257" s="12">
        <f t="shared" si="353"/>
        <v>6.0264260739976636E-3</v>
      </c>
      <c r="AB1257" s="12">
        <f t="shared" si="354"/>
        <v>2.8598398926124057E-3</v>
      </c>
      <c r="AC1257" s="13">
        <f t="shared" si="340"/>
        <v>47.454990030522595</v>
      </c>
      <c r="AD1257" s="13"/>
    </row>
    <row r="1258" spans="1:30" x14ac:dyDescent="0.2">
      <c r="A1258" s="2" t="s">
        <v>1491</v>
      </c>
      <c r="B1258" s="2" t="s">
        <v>1492</v>
      </c>
      <c r="C1258" s="12">
        <f t="shared" si="341"/>
        <v>8.2018486779642283E-2</v>
      </c>
      <c r="D1258" s="12">
        <f t="shared" si="342"/>
        <v>3.639693495003999E-2</v>
      </c>
      <c r="E1258" s="13">
        <f t="shared" si="360"/>
        <v>44.376501419523912</v>
      </c>
      <c r="F1258" s="13">
        <f t="shared" si="360"/>
        <v>53.899280575539564</v>
      </c>
      <c r="G1258" s="12">
        <f t="shared" si="343"/>
        <v>0.13254139847743068</v>
      </c>
      <c r="H1258" s="12">
        <f t="shared" si="344"/>
        <v>5.6605279850315673E-2</v>
      </c>
      <c r="I1258" s="13">
        <f t="shared" si="361"/>
        <v>42.707622298065985</v>
      </c>
      <c r="J1258" s="13">
        <f t="shared" si="361"/>
        <v>53.207769276044736</v>
      </c>
      <c r="K1258" s="12">
        <f t="shared" si="345"/>
        <v>0.10913313613397438</v>
      </c>
      <c r="L1258" s="12">
        <f t="shared" si="346"/>
        <v>4.7676691946208098E-2</v>
      </c>
      <c r="M1258" s="13">
        <f t="shared" si="362"/>
        <v>43.686723973256925</v>
      </c>
      <c r="N1258" s="13">
        <f t="shared" si="362"/>
        <v>52.901728140314674</v>
      </c>
      <c r="O1258" s="12">
        <f t="shared" si="347"/>
        <v>2.3260021192463752E-2</v>
      </c>
      <c r="P1258" s="12">
        <f t="shared" si="348"/>
        <v>1.0092065179548703E-2</v>
      </c>
      <c r="Q1258" s="13">
        <f t="shared" si="363"/>
        <v>43.38803088803089</v>
      </c>
      <c r="R1258" s="13">
        <f t="shared" si="363"/>
        <v>57.461024498886417</v>
      </c>
      <c r="S1258" s="12">
        <f t="shared" si="349"/>
        <v>6.9380116074635609E-2</v>
      </c>
      <c r="T1258" s="12">
        <f t="shared" si="350"/>
        <v>2.8407356100251996E-2</v>
      </c>
      <c r="U1258" s="13">
        <f t="shared" si="364"/>
        <v>40.944520861989915</v>
      </c>
      <c r="V1258" s="13">
        <f t="shared" si="364"/>
        <v>54.837712519319936</v>
      </c>
      <c r="W1258" s="12">
        <f t="shared" si="351"/>
        <v>9.3797101160155799E-2</v>
      </c>
      <c r="X1258" s="12">
        <f t="shared" si="352"/>
        <v>4.0890988814713695E-2</v>
      </c>
      <c r="Y1258" s="13">
        <f t="shared" si="339"/>
        <v>43.595151991844119</v>
      </c>
      <c r="Z1258" s="13"/>
      <c r="AA1258" s="12">
        <f t="shared" si="353"/>
        <v>7.878378112646621E-2</v>
      </c>
      <c r="AB1258" s="12">
        <f t="shared" si="354"/>
        <v>3.5084516495595755E-2</v>
      </c>
      <c r="AC1258" s="13">
        <f t="shared" si="340"/>
        <v>44.532663949293045</v>
      </c>
      <c r="AD1258" s="13"/>
    </row>
    <row r="1259" spans="1:30" x14ac:dyDescent="0.2">
      <c r="A1259" s="2" t="s">
        <v>1493</v>
      </c>
      <c r="B1259" s="2" t="s">
        <v>1494</v>
      </c>
      <c r="C1259" s="12">
        <f t="shared" si="341"/>
        <v>0.19679524621280445</v>
      </c>
      <c r="D1259" s="12">
        <f t="shared" si="342"/>
        <v>8.6041511884261734E-2</v>
      </c>
      <c r="E1259" s="13">
        <f t="shared" si="360"/>
        <v>43.721336536361648</v>
      </c>
      <c r="F1259" s="13">
        <f t="shared" si="360"/>
        <v>53.841726618705032</v>
      </c>
      <c r="G1259" s="12">
        <f t="shared" si="343"/>
        <v>0.22283522619018034</v>
      </c>
      <c r="H1259" s="12">
        <f t="shared" si="344"/>
        <v>9.5015520791899413E-2</v>
      </c>
      <c r="I1259" s="13">
        <f t="shared" si="361"/>
        <v>42.639362912400451</v>
      </c>
      <c r="J1259" s="13">
        <f t="shared" si="361"/>
        <v>53.325485579752794</v>
      </c>
      <c r="K1259" s="12">
        <f t="shared" si="345"/>
        <v>0.23434610654777843</v>
      </c>
      <c r="L1259" s="12">
        <f t="shared" si="346"/>
        <v>9.7453958730566115E-2</v>
      </c>
      <c r="M1259" s="13">
        <f t="shared" si="362"/>
        <v>41.585482330468004</v>
      </c>
      <c r="N1259" s="13">
        <f t="shared" si="362"/>
        <v>51.018828991488263</v>
      </c>
      <c r="O1259" s="12">
        <f t="shared" si="347"/>
        <v>8.5286744372367093E-2</v>
      </c>
      <c r="P1259" s="12">
        <f t="shared" si="348"/>
        <v>4.2375822071115794E-2</v>
      </c>
      <c r="Q1259" s="13">
        <f t="shared" si="363"/>
        <v>49.68629343629344</v>
      </c>
      <c r="R1259" s="13">
        <f t="shared" si="363"/>
        <v>64.237989182309889</v>
      </c>
      <c r="S1259" s="12">
        <f t="shared" si="349"/>
        <v>0.16390343497740892</v>
      </c>
      <c r="T1259" s="12">
        <f t="shared" si="350"/>
        <v>7.2783345610096542E-2</v>
      </c>
      <c r="U1259" s="13">
        <f t="shared" si="364"/>
        <v>44.406235671710228</v>
      </c>
      <c r="V1259" s="13">
        <f t="shared" si="364"/>
        <v>56.568778979907265</v>
      </c>
      <c r="W1259" s="12">
        <f t="shared" si="351"/>
        <v>0.20269863486566136</v>
      </c>
      <c r="X1259" s="12">
        <f t="shared" si="352"/>
        <v>8.7509290134856962E-2</v>
      </c>
      <c r="Y1259" s="13">
        <f t="shared" si="339"/>
        <v>43.172116177720582</v>
      </c>
      <c r="Z1259" s="13"/>
      <c r="AA1259" s="12">
        <f t="shared" si="353"/>
        <v>0.19517402626015162</v>
      </c>
      <c r="AB1259" s="12">
        <f t="shared" si="354"/>
        <v>8.5612870100892066E-2</v>
      </c>
      <c r="AC1259" s="13">
        <f t="shared" si="340"/>
        <v>43.864889064068826</v>
      </c>
      <c r="AD1259" s="13"/>
    </row>
    <row r="1260" spans="1:30" x14ac:dyDescent="0.2">
      <c r="A1260" s="2" t="s">
        <v>1495</v>
      </c>
      <c r="B1260" s="2" t="s">
        <v>1496</v>
      </c>
      <c r="C1260" s="12">
        <f t="shared" si="341"/>
        <v>4.3442320341828128E-3</v>
      </c>
      <c r="D1260" s="12">
        <f t="shared" si="342"/>
        <v>4.2531540094434481E-3</v>
      </c>
      <c r="E1260" s="13">
        <f t="shared" si="360"/>
        <v>97.90347237388076</v>
      </c>
      <c r="F1260" s="13">
        <f t="shared" si="360"/>
        <v>105.7841726618705</v>
      </c>
      <c r="G1260" s="12">
        <f t="shared" si="343"/>
        <v>2.4851512214518253E-3</v>
      </c>
      <c r="H1260" s="12">
        <f t="shared" si="344"/>
        <v>2.0972527600375017E-3</v>
      </c>
      <c r="I1260" s="13">
        <f t="shared" si="361"/>
        <v>84.391353811149031</v>
      </c>
      <c r="J1260" s="13">
        <f t="shared" si="361"/>
        <v>94.702766333137149</v>
      </c>
      <c r="K1260" s="12">
        <f t="shared" si="345"/>
        <v>8.5992157235610812E-3</v>
      </c>
      <c r="L1260" s="12">
        <f t="shared" si="346"/>
        <v>6.1155453942345565E-3</v>
      </c>
      <c r="M1260" s="13">
        <f t="shared" si="362"/>
        <v>71.117478510028647</v>
      </c>
      <c r="N1260" s="13">
        <f t="shared" si="362"/>
        <v>73.510446221305131</v>
      </c>
      <c r="O1260" s="12">
        <f t="shared" si="347"/>
        <v>1.0337787196650558E-2</v>
      </c>
      <c r="P1260" s="12">
        <f t="shared" si="348"/>
        <v>1.3311397799548113E-2</v>
      </c>
      <c r="Q1260" s="13">
        <f t="shared" si="363"/>
        <v>128.76447876447875</v>
      </c>
      <c r="R1260" s="13">
        <f t="shared" si="363"/>
        <v>186.50970410435889</v>
      </c>
      <c r="S1260" s="12">
        <f t="shared" si="349"/>
        <v>2.8356995670831995E-3</v>
      </c>
      <c r="T1260" s="12">
        <f t="shared" si="350"/>
        <v>2.8584527731464527E-3</v>
      </c>
      <c r="U1260" s="13">
        <f t="shared" si="364"/>
        <v>100.8023842274186</v>
      </c>
      <c r="V1260" s="13">
        <f t="shared" si="364"/>
        <v>140.86553323029366</v>
      </c>
      <c r="W1260" s="12">
        <f t="shared" si="351"/>
        <v>5.949151497814666E-3</v>
      </c>
      <c r="X1260" s="12">
        <f t="shared" si="352"/>
        <v>4.855813959919195E-3</v>
      </c>
      <c r="Y1260" s="13">
        <f t="shared" si="339"/>
        <v>81.621958386887741</v>
      </c>
      <c r="Z1260" s="13"/>
      <c r="AA1260" s="12">
        <f t="shared" si="353"/>
        <v>3.9034805252030325E-3</v>
      </c>
      <c r="AB1260" s="12">
        <f t="shared" si="354"/>
        <v>4.0771565549010888E-3</v>
      </c>
      <c r="AC1260" s="13">
        <f t="shared" si="340"/>
        <v>104.44926082189234</v>
      </c>
      <c r="AD1260" s="13"/>
    </row>
    <row r="1261" spans="1:30" x14ac:dyDescent="0.2">
      <c r="A1261" s="2" t="s">
        <v>1497</v>
      </c>
      <c r="B1261" s="2" t="s">
        <v>1498</v>
      </c>
      <c r="C1261" s="12">
        <f t="shared" si="341"/>
        <v>1.4728942179499676E-2</v>
      </c>
      <c r="D1261" s="12">
        <f t="shared" si="342"/>
        <v>6.8803684913627018E-3</v>
      </c>
      <c r="E1261" s="13">
        <f t="shared" si="360"/>
        <v>46.713256169469311</v>
      </c>
      <c r="F1261" s="13">
        <f t="shared" si="360"/>
        <v>55.136690647482013</v>
      </c>
      <c r="G1261" s="12">
        <f t="shared" si="343"/>
        <v>1.7810250420404749E-2</v>
      </c>
      <c r="H1261" s="12">
        <f t="shared" si="344"/>
        <v>8.222297634357504E-3</v>
      </c>
      <c r="I1261" s="13">
        <f t="shared" si="361"/>
        <v>46.166097838452785</v>
      </c>
      <c r="J1261" s="13">
        <f t="shared" si="361"/>
        <v>56.798116539140672</v>
      </c>
      <c r="K1261" s="12">
        <f t="shared" si="345"/>
        <v>2.0204661334220754E-2</v>
      </c>
      <c r="L1261" s="12">
        <f t="shared" si="346"/>
        <v>8.8885071733926253E-3</v>
      </c>
      <c r="M1261" s="13">
        <f t="shared" si="362"/>
        <v>43.992359121298954</v>
      </c>
      <c r="N1261" s="13">
        <f t="shared" si="362"/>
        <v>52.746969306164559</v>
      </c>
      <c r="O1261" s="12" t="str">
        <f t="shared" si="347"/>
        <v xml:space="preserve"> </v>
      </c>
      <c r="P1261" s="12" t="str">
        <f t="shared" si="348"/>
        <v xml:space="preserve"> </v>
      </c>
      <c r="Q1261" s="13" t="str">
        <f t="shared" si="363"/>
        <v xml:space="preserve"> </v>
      </c>
      <c r="R1261" s="13" t="str">
        <f t="shared" si="363"/>
        <v xml:space="preserve"> </v>
      </c>
      <c r="S1261" s="12">
        <f t="shared" si="349"/>
        <v>7.1837722366107724E-3</v>
      </c>
      <c r="T1261" s="12">
        <f t="shared" si="350"/>
        <v>3.1883959307836894E-3</v>
      </c>
      <c r="U1261" s="13">
        <f t="shared" si="364"/>
        <v>44.38331040806969</v>
      </c>
      <c r="V1261" s="13">
        <f t="shared" si="364"/>
        <v>57.341576506955185</v>
      </c>
      <c r="W1261" s="12" t="str">
        <f t="shared" si="351"/>
        <v xml:space="preserve"> </v>
      </c>
      <c r="X1261" s="12" t="str">
        <f t="shared" si="352"/>
        <v xml:space="preserve"> </v>
      </c>
      <c r="Y1261" s="13" t="str">
        <f t="shared" si="339"/>
        <v xml:space="preserve"> </v>
      </c>
      <c r="Z1261" s="13"/>
      <c r="AA1261" s="12" t="str">
        <f t="shared" si="353"/>
        <v xml:space="preserve"> </v>
      </c>
      <c r="AB1261" s="12" t="str">
        <f t="shared" si="354"/>
        <v xml:space="preserve"> </v>
      </c>
      <c r="AC1261" s="13" t="str">
        <f t="shared" si="340"/>
        <v xml:space="preserve"> </v>
      </c>
      <c r="AD1261" s="13"/>
    </row>
    <row r="1262" spans="1:30" x14ac:dyDescent="0.2">
      <c r="A1262" s="2" t="s">
        <v>1499</v>
      </c>
      <c r="B1262" s="2" t="s">
        <v>1526</v>
      </c>
      <c r="C1262" s="12">
        <f t="shared" si="341"/>
        <v>8.3584252389135739E-3</v>
      </c>
      <c r="D1262" s="12">
        <f t="shared" si="342"/>
        <v>5.0015473148336299E-3</v>
      </c>
      <c r="E1262" s="13">
        <f t="shared" si="360"/>
        <v>59.838392662153304</v>
      </c>
      <c r="F1262" s="13">
        <f t="shared" si="360"/>
        <v>72.345323741007192</v>
      </c>
      <c r="G1262" s="12">
        <f t="shared" si="343"/>
        <v>2.5679895955002193E-2</v>
      </c>
      <c r="H1262" s="12">
        <f t="shared" si="344"/>
        <v>1.4735994902961442E-2</v>
      </c>
      <c r="I1262" s="13">
        <f t="shared" si="361"/>
        <v>57.383390216154716</v>
      </c>
      <c r="J1262" s="13">
        <f t="shared" si="361"/>
        <v>73.454973513831661</v>
      </c>
      <c r="K1262" s="12">
        <f t="shared" si="345"/>
        <v>7.0611446185338969E-3</v>
      </c>
      <c r="L1262" s="12">
        <f t="shared" si="346"/>
        <v>4.5927788779575778E-3</v>
      </c>
      <c r="M1262" s="13">
        <f t="shared" si="362"/>
        <v>65.042979942693407</v>
      </c>
      <c r="N1262" s="13">
        <f t="shared" si="362"/>
        <v>89.321640443641996</v>
      </c>
      <c r="O1262" s="12">
        <f t="shared" si="347"/>
        <v>9.0455637970692383E-3</v>
      </c>
      <c r="P1262" s="12">
        <f t="shared" si="348"/>
        <v>4.8043643622947378E-3</v>
      </c>
      <c r="Q1262" s="13">
        <f t="shared" si="363"/>
        <v>53.112934362934361</v>
      </c>
      <c r="R1262" s="13">
        <f t="shared" si="363"/>
        <v>60.706331530384986</v>
      </c>
      <c r="S1262" s="12">
        <f t="shared" si="349"/>
        <v>1.3800404559804904E-2</v>
      </c>
      <c r="T1262" s="12">
        <f t="shared" si="350"/>
        <v>8.0708005575566965E-3</v>
      </c>
      <c r="U1262" s="13">
        <f t="shared" si="364"/>
        <v>58.482347546996792</v>
      </c>
      <c r="V1262" s="13">
        <f t="shared" si="364"/>
        <v>73.69397217928902</v>
      </c>
      <c r="W1262" s="12">
        <f t="shared" si="351"/>
        <v>1.1257077085685237E-2</v>
      </c>
      <c r="X1262" s="12">
        <f t="shared" si="352"/>
        <v>6.5862558713697499E-3</v>
      </c>
      <c r="Y1262" s="13">
        <f t="shared" si="339"/>
        <v>58.507690950655281</v>
      </c>
      <c r="Z1262" s="13"/>
      <c r="AA1262" s="12">
        <f t="shared" si="353"/>
        <v>7.5623820701301858E-3</v>
      </c>
      <c r="AB1262" s="12">
        <f t="shared" si="354"/>
        <v>4.5387578563310669E-3</v>
      </c>
      <c r="AC1262" s="13">
        <f t="shared" si="340"/>
        <v>60.017568726898951</v>
      </c>
      <c r="AD1262" s="13"/>
    </row>
    <row r="1263" spans="1:30" x14ac:dyDescent="0.2">
      <c r="A1263" s="2" t="s">
        <v>1527</v>
      </c>
      <c r="B1263" s="2" t="s">
        <v>1528</v>
      </c>
      <c r="C1263" s="12">
        <f t="shared" si="341"/>
        <v>3.8683620940426458E-3</v>
      </c>
      <c r="D1263" s="12">
        <f t="shared" si="342"/>
        <v>3.6901082390867605E-3</v>
      </c>
      <c r="E1263" s="13">
        <f t="shared" si="360"/>
        <v>95.392006988425422</v>
      </c>
      <c r="F1263" s="13">
        <f t="shared" si="360"/>
        <v>121.55395683453239</v>
      </c>
      <c r="G1263" s="12">
        <f t="shared" si="343"/>
        <v>2.0709593512098544E-3</v>
      </c>
      <c r="H1263" s="12">
        <f t="shared" si="344"/>
        <v>1.7246214392327799E-3</v>
      </c>
      <c r="I1263" s="13">
        <f t="shared" si="361"/>
        <v>83.276450511945384</v>
      </c>
      <c r="J1263" s="13">
        <f t="shared" si="361"/>
        <v>97.145379635079451</v>
      </c>
      <c r="K1263" s="12">
        <f t="shared" si="345"/>
        <v>3.2159668559659329E-3</v>
      </c>
      <c r="L1263" s="12">
        <f t="shared" si="346"/>
        <v>2.8277164160479826E-3</v>
      </c>
      <c r="M1263" s="13">
        <f t="shared" si="362"/>
        <v>87.927411652340012</v>
      </c>
      <c r="N1263" s="13">
        <f t="shared" si="362"/>
        <v>120.32499355171524</v>
      </c>
      <c r="O1263" s="12" t="str">
        <f t="shared" si="347"/>
        <v xml:space="preserve"> </v>
      </c>
      <c r="P1263" s="12" t="str">
        <f t="shared" si="348"/>
        <v xml:space="preserve"> </v>
      </c>
      <c r="Q1263" s="13" t="str">
        <f t="shared" si="363"/>
        <v xml:space="preserve"> </v>
      </c>
      <c r="R1263" s="13" t="str">
        <f t="shared" si="363"/>
        <v xml:space="preserve"> </v>
      </c>
      <c r="S1263" s="12">
        <f t="shared" si="349"/>
        <v>4.1590260317220257E-3</v>
      </c>
      <c r="T1263" s="12">
        <f t="shared" si="350"/>
        <v>3.6632228367437006E-3</v>
      </c>
      <c r="U1263" s="13">
        <f t="shared" si="364"/>
        <v>88.078862906923433</v>
      </c>
      <c r="V1263" s="13">
        <f t="shared" si="364"/>
        <v>109.30448222565687</v>
      </c>
      <c r="W1263" s="12" t="str">
        <f t="shared" si="351"/>
        <v xml:space="preserve"> </v>
      </c>
      <c r="X1263" s="12" t="str">
        <f t="shared" si="352"/>
        <v xml:space="preserve"> </v>
      </c>
      <c r="Y1263" s="13" t="str">
        <f t="shared" si="339"/>
        <v xml:space="preserve"> </v>
      </c>
      <c r="Z1263" s="13"/>
      <c r="AA1263" s="12" t="str">
        <f t="shared" si="353"/>
        <v xml:space="preserve"> </v>
      </c>
      <c r="AB1263" s="12" t="str">
        <f t="shared" si="354"/>
        <v xml:space="preserve"> </v>
      </c>
      <c r="AC1263" s="13" t="str">
        <f t="shared" si="340"/>
        <v xml:space="preserve"> </v>
      </c>
      <c r="AD1263" s="13"/>
    </row>
    <row r="1264" spans="1:30" x14ac:dyDescent="0.2">
      <c r="A1264" s="2" t="s">
        <v>1529</v>
      </c>
      <c r="B1264" s="2" t="s">
        <v>1530</v>
      </c>
      <c r="C1264" s="12">
        <f t="shared" si="341"/>
        <v>2.447660063075793E-2</v>
      </c>
      <c r="D1264" s="12">
        <f t="shared" si="342"/>
        <v>1.2962602430571736E-2</v>
      </c>
      <c r="E1264" s="13">
        <f t="shared" si="360"/>
        <v>52.959161388949546</v>
      </c>
      <c r="F1264" s="13">
        <f t="shared" si="360"/>
        <v>65.064748201438846</v>
      </c>
      <c r="G1264" s="12">
        <f t="shared" si="343"/>
        <v>1.2011564237017155E-2</v>
      </c>
      <c r="H1264" s="12">
        <f t="shared" si="344"/>
        <v>7.3709189413504583E-3</v>
      </c>
      <c r="I1264" s="13">
        <f t="shared" si="361"/>
        <v>61.365187713310576</v>
      </c>
      <c r="J1264" s="13">
        <f t="shared" si="361"/>
        <v>75.544437904649797</v>
      </c>
      <c r="K1264" s="12">
        <f t="shared" si="345"/>
        <v>1.027711147449983E-2</v>
      </c>
      <c r="L1264" s="12">
        <f t="shared" si="346"/>
        <v>5.4595314251354391E-3</v>
      </c>
      <c r="M1264" s="13">
        <f t="shared" si="362"/>
        <v>53.123209169054441</v>
      </c>
      <c r="N1264" s="13">
        <f t="shared" si="362"/>
        <v>69.486716533402117</v>
      </c>
      <c r="O1264" s="12">
        <f t="shared" si="347"/>
        <v>2.7136691391207713E-2</v>
      </c>
      <c r="P1264" s="12">
        <f t="shared" si="348"/>
        <v>1.4563706962848925E-2</v>
      </c>
      <c r="Q1264" s="13">
        <f t="shared" si="363"/>
        <v>53.667953667953668</v>
      </c>
      <c r="R1264" s="13">
        <f t="shared" si="363"/>
        <v>69.137766465160681</v>
      </c>
      <c r="S1264" s="12">
        <f t="shared" si="349"/>
        <v>1.7014197402499195E-2</v>
      </c>
      <c r="T1264" s="12">
        <f t="shared" si="350"/>
        <v>8.7138278306243024E-3</v>
      </c>
      <c r="U1264" s="13">
        <f t="shared" si="364"/>
        <v>51.215038972948193</v>
      </c>
      <c r="V1264" s="13">
        <f t="shared" si="364"/>
        <v>64.482225656877901</v>
      </c>
      <c r="W1264" s="12">
        <f t="shared" si="351"/>
        <v>1.343012044716245E-2</v>
      </c>
      <c r="X1264" s="12">
        <f t="shared" si="352"/>
        <v>6.9401591669682227E-3</v>
      </c>
      <c r="Y1264" s="13">
        <f t="shared" si="339"/>
        <v>51.676075387950505</v>
      </c>
      <c r="Z1264" s="13"/>
      <c r="AA1264" s="12">
        <f t="shared" si="353"/>
        <v>2.7510243701430896E-2</v>
      </c>
      <c r="AB1264" s="12">
        <f t="shared" si="354"/>
        <v>1.4721363210482971E-2</v>
      </c>
      <c r="AC1264" s="13">
        <f t="shared" si="340"/>
        <v>53.512296620321344</v>
      </c>
      <c r="AD1264" s="13"/>
    </row>
    <row r="1265" spans="1:30" x14ac:dyDescent="0.2">
      <c r="A1265" s="2" t="s">
        <v>1531</v>
      </c>
      <c r="B1265" s="2" t="s">
        <v>1532</v>
      </c>
      <c r="C1265" s="12">
        <f t="shared" si="341"/>
        <v>1.7706966966183301E-2</v>
      </c>
      <c r="D1265" s="12">
        <f t="shared" si="342"/>
        <v>2.0375193043201532E-2</v>
      </c>
      <c r="E1265" s="13">
        <f t="shared" si="360"/>
        <v>115.06879231273204</v>
      </c>
      <c r="F1265" s="13">
        <f t="shared" si="360"/>
        <v>134.79136690647482</v>
      </c>
      <c r="G1265" s="12">
        <f t="shared" si="343"/>
        <v>8.6980292750813894E-3</v>
      </c>
      <c r="H1265" s="12">
        <f t="shared" si="344"/>
        <v>1.1991208049537688E-2</v>
      </c>
      <c r="I1265" s="13">
        <f t="shared" si="361"/>
        <v>137.86120591581343</v>
      </c>
      <c r="J1265" s="13">
        <f t="shared" si="361"/>
        <v>167.27486756915832</v>
      </c>
      <c r="K1265" s="12">
        <f t="shared" si="345"/>
        <v>1.0556760766322955E-2</v>
      </c>
      <c r="L1265" s="12">
        <f t="shared" si="346"/>
        <v>1.3684465818580245E-2</v>
      </c>
      <c r="M1265" s="13">
        <f t="shared" si="362"/>
        <v>129.6275071633238</v>
      </c>
      <c r="N1265" s="13">
        <f t="shared" si="362"/>
        <v>132.78307970079959</v>
      </c>
      <c r="O1265" s="12">
        <f t="shared" si="347"/>
        <v>1.0337787196650558E-2</v>
      </c>
      <c r="P1265" s="12">
        <f t="shared" si="348"/>
        <v>1.171482834832795E-2</v>
      </c>
      <c r="Q1265" s="13">
        <f t="shared" si="363"/>
        <v>113.32046332046333</v>
      </c>
      <c r="R1265" s="13">
        <f t="shared" si="363"/>
        <v>156.41107222398983</v>
      </c>
      <c r="S1265" s="12">
        <f t="shared" si="349"/>
        <v>1.7203244040304745E-2</v>
      </c>
      <c r="T1265" s="12">
        <f t="shared" si="350"/>
        <v>1.8871509108862494E-2</v>
      </c>
      <c r="U1265" s="13">
        <f t="shared" si="364"/>
        <v>109.69738651994498</v>
      </c>
      <c r="V1265" s="13">
        <f t="shared" si="364"/>
        <v>137.21792890262751</v>
      </c>
      <c r="W1265" s="12">
        <f t="shared" si="351"/>
        <v>1.2895765522209036E-2</v>
      </c>
      <c r="X1265" s="12">
        <f t="shared" si="352"/>
        <v>1.5279520050064057E-2</v>
      </c>
      <c r="Y1265" s="13">
        <f t="shared" si="339"/>
        <v>118.48478497650818</v>
      </c>
      <c r="Z1265" s="13"/>
      <c r="AA1265" s="12">
        <f t="shared" si="353"/>
        <v>1.9028244665463403E-2</v>
      </c>
      <c r="AB1265" s="12">
        <f t="shared" si="354"/>
        <v>2.1863304996326122E-2</v>
      </c>
      <c r="AC1265" s="13">
        <f t="shared" si="340"/>
        <v>114.89922155567196</v>
      </c>
      <c r="AD1265" s="13"/>
    </row>
    <row r="1266" spans="1:30" x14ac:dyDescent="0.2">
      <c r="A1266" s="2" t="s">
        <v>1533</v>
      </c>
      <c r="B1266" s="2" t="s">
        <v>1534</v>
      </c>
      <c r="C1266" s="12">
        <f t="shared" si="341"/>
        <v>9.6632299134914498E-3</v>
      </c>
      <c r="D1266" s="12">
        <f t="shared" si="342"/>
        <v>5.8076454950706418E-3</v>
      </c>
      <c r="E1266" s="13">
        <f t="shared" ref="E1266:F1285" si="365">IF(AND(E444&lt;&gt;"*",E444&lt;&gt;"x",E444&lt;&gt;" ",E444&lt;&gt;"#"),E444/E$3*100," ")</f>
        <v>60.100458615418219</v>
      </c>
      <c r="F1266" s="13">
        <f t="shared" si="365"/>
        <v>72.201438848920859</v>
      </c>
      <c r="G1266" s="12" t="str">
        <f t="shared" si="343"/>
        <v xml:space="preserve"> </v>
      </c>
      <c r="H1266" s="12" t="str">
        <f t="shared" si="344"/>
        <v xml:space="preserve"> </v>
      </c>
      <c r="I1266" s="13">
        <f t="shared" ref="I1266:J1285" si="366">IF(AND(I444&lt;&gt;"*",I444&lt;&gt;"x",I444&lt;&gt;" ",I444&lt;&gt;"#"),I444/I$3*100," ")</f>
        <v>66.848691695108073</v>
      </c>
      <c r="J1266" s="13">
        <f t="shared" si="366"/>
        <v>82.07769276044732</v>
      </c>
      <c r="K1266" s="12">
        <f t="shared" si="345"/>
        <v>7.2009692644454592E-3</v>
      </c>
      <c r="L1266" s="12">
        <f t="shared" si="346"/>
        <v>3.4003430796006057E-3</v>
      </c>
      <c r="M1266" s="13">
        <f t="shared" ref="M1266:N1285" si="367">IF(AND(M444&lt;&gt;"*",M444&lt;&gt;"x",M444&lt;&gt;" ",M444&lt;&gt;"#"),M444/M$3*100," ")</f>
        <v>47.220630372492842</v>
      </c>
      <c r="N1266" s="13">
        <f t="shared" si="367"/>
        <v>57.10600980139283</v>
      </c>
      <c r="O1266" s="12" t="str">
        <f t="shared" si="347"/>
        <v xml:space="preserve"> </v>
      </c>
      <c r="P1266" s="12" t="str">
        <f t="shared" si="348"/>
        <v xml:space="preserve"> </v>
      </c>
      <c r="Q1266" s="13">
        <f t="shared" ref="Q1266:R1285" si="368">IF(AND(Q444&lt;&gt;"*",Q444&lt;&gt;"x",Q444&lt;&gt;" ",Q444&lt;&gt;"#"),Q444/Q$3*100," ")</f>
        <v>64.768339768339771</v>
      </c>
      <c r="R1266" s="13">
        <f t="shared" si="368"/>
        <v>83.232580337257403</v>
      </c>
      <c r="S1266" s="12">
        <f t="shared" si="349"/>
        <v>1.6541580807985332E-2</v>
      </c>
      <c r="T1266" s="12">
        <f t="shared" si="350"/>
        <v>1.0602994025476153E-2</v>
      </c>
      <c r="U1266" s="13">
        <f t="shared" ref="U1266:V1285" si="369">IF(AND(U444&lt;&gt;"*",U444&lt;&gt;"x",U444&lt;&gt;" ",U444&lt;&gt;"#"),U444/U$3*100," ")</f>
        <v>64.099037138927102</v>
      </c>
      <c r="V1266" s="13">
        <f t="shared" si="369"/>
        <v>79.44358578052551</v>
      </c>
      <c r="W1266" s="12" t="str">
        <f t="shared" si="351"/>
        <v xml:space="preserve"> </v>
      </c>
      <c r="X1266" s="12" t="str">
        <f t="shared" si="352"/>
        <v xml:space="preserve"> </v>
      </c>
      <c r="Y1266" s="13" t="str">
        <f t="shared" si="339"/>
        <v xml:space="preserve"> </v>
      </c>
      <c r="Z1266" s="13"/>
      <c r="AA1266" s="12" t="str">
        <f t="shared" si="353"/>
        <v xml:space="preserve"> </v>
      </c>
      <c r="AB1266" s="12" t="str">
        <f t="shared" si="354"/>
        <v xml:space="preserve"> </v>
      </c>
      <c r="AC1266" s="13" t="str">
        <f t="shared" si="340"/>
        <v xml:space="preserve"> </v>
      </c>
      <c r="AD1266" s="13"/>
    </row>
    <row r="1267" spans="1:30" x14ac:dyDescent="0.2">
      <c r="A1267" s="2" t="s">
        <v>1535</v>
      </c>
      <c r="B1267" s="2" t="s">
        <v>1536</v>
      </c>
      <c r="C1267" s="12">
        <f t="shared" si="341"/>
        <v>0.27317237160530117</v>
      </c>
      <c r="D1267" s="12">
        <f t="shared" si="342"/>
        <v>0.15982283981886916</v>
      </c>
      <c r="E1267" s="13">
        <f t="shared" si="365"/>
        <v>58.506224066390047</v>
      </c>
      <c r="F1267" s="13">
        <f t="shared" si="365"/>
        <v>65.323741007194243</v>
      </c>
      <c r="G1267" s="12">
        <f t="shared" si="343"/>
        <v>0.24810093027494057</v>
      </c>
      <c r="H1267" s="12">
        <f t="shared" si="344"/>
        <v>0.14564286691907774</v>
      </c>
      <c r="I1267" s="13">
        <f t="shared" si="366"/>
        <v>58.703071672354945</v>
      </c>
      <c r="J1267" s="13">
        <f t="shared" si="366"/>
        <v>60.888758092995879</v>
      </c>
      <c r="K1267" s="12">
        <f t="shared" si="345"/>
        <v>0.15807176220302119</v>
      </c>
      <c r="L1267" s="12">
        <f t="shared" si="346"/>
        <v>8.2614009816134856E-2</v>
      </c>
      <c r="M1267" s="13">
        <f t="shared" si="367"/>
        <v>52.263610315186249</v>
      </c>
      <c r="N1267" s="13">
        <f t="shared" si="367"/>
        <v>58.67939128191901</v>
      </c>
      <c r="O1267" s="12">
        <f t="shared" si="347"/>
        <v>0.15894347814850232</v>
      </c>
      <c r="P1267" s="12">
        <f t="shared" si="348"/>
        <v>9.3778186311073403E-2</v>
      </c>
      <c r="Q1267" s="13">
        <f t="shared" si="368"/>
        <v>59.000965250965251</v>
      </c>
      <c r="R1267" s="13">
        <f t="shared" si="368"/>
        <v>72.860324530703153</v>
      </c>
      <c r="S1267" s="12">
        <f t="shared" si="349"/>
        <v>0.22713953532336428</v>
      </c>
      <c r="T1267" s="12">
        <f t="shared" si="350"/>
        <v>0.14012665968710988</v>
      </c>
      <c r="U1267" s="13">
        <f t="shared" si="369"/>
        <v>61.691884456671254</v>
      </c>
      <c r="V1267" s="13">
        <f t="shared" si="369"/>
        <v>66.244204018547137</v>
      </c>
      <c r="W1267" s="12">
        <f t="shared" si="351"/>
        <v>0.19186904171993888</v>
      </c>
      <c r="X1267" s="12">
        <f t="shared" si="352"/>
        <v>0.10752160859923467</v>
      </c>
      <c r="Y1267" s="13">
        <f t="shared" si="339"/>
        <v>56.039060619366765</v>
      </c>
      <c r="Z1267" s="13"/>
      <c r="AA1267" s="12">
        <f t="shared" si="353"/>
        <v>0.29550032396931725</v>
      </c>
      <c r="AB1267" s="12">
        <f t="shared" si="354"/>
        <v>0.17509660001617536</v>
      </c>
      <c r="AC1267" s="13">
        <f t="shared" si="340"/>
        <v>59.254283604222444</v>
      </c>
      <c r="AD1267" s="13"/>
    </row>
    <row r="1268" spans="1:30" x14ac:dyDescent="0.2">
      <c r="A1268" s="2" t="s">
        <v>503</v>
      </c>
      <c r="B1268" s="2" t="s">
        <v>504</v>
      </c>
      <c r="C1268" s="12">
        <f t="shared" si="341"/>
        <v>1.496687714956976E-3</v>
      </c>
      <c r="D1268" s="12">
        <f t="shared" si="342"/>
        <v>2.2089136443938073E-3</v>
      </c>
      <c r="E1268" s="13">
        <f t="shared" si="365"/>
        <v>147.586809347019</v>
      </c>
      <c r="F1268" s="13">
        <f t="shared" si="365"/>
        <v>185.46762589928059</v>
      </c>
      <c r="G1268" s="12" t="str">
        <f t="shared" si="343"/>
        <v xml:space="preserve"> </v>
      </c>
      <c r="H1268" s="12" t="str">
        <f t="shared" si="344"/>
        <v xml:space="preserve"> </v>
      </c>
      <c r="I1268" s="13" t="str">
        <f t="shared" si="366"/>
        <v xml:space="preserve"> </v>
      </c>
      <c r="J1268" s="13" t="str">
        <f t="shared" si="366"/>
        <v xml:space="preserve"> </v>
      </c>
      <c r="K1268" s="12">
        <f t="shared" si="345"/>
        <v>3.9150900855237447E-3</v>
      </c>
      <c r="L1268" s="12">
        <f t="shared" si="346"/>
        <v>5.3450141052986053E-3</v>
      </c>
      <c r="M1268" s="13">
        <f t="shared" si="367"/>
        <v>136.52340019102195</v>
      </c>
      <c r="N1268" s="13">
        <f t="shared" si="367"/>
        <v>187.49032757286562</v>
      </c>
      <c r="O1268" s="12" t="str">
        <f t="shared" si="347"/>
        <v xml:space="preserve"> </v>
      </c>
      <c r="P1268" s="12" t="str">
        <f t="shared" si="348"/>
        <v xml:space="preserve"> </v>
      </c>
      <c r="Q1268" s="13" t="str">
        <f t="shared" si="368"/>
        <v xml:space="preserve"> </v>
      </c>
      <c r="R1268" s="13" t="str">
        <f t="shared" si="368"/>
        <v xml:space="preserve"> </v>
      </c>
      <c r="S1268" s="12" t="str">
        <f t="shared" si="349"/>
        <v xml:space="preserve"> </v>
      </c>
      <c r="T1268" s="12" t="str">
        <f t="shared" si="350"/>
        <v xml:space="preserve"> </v>
      </c>
      <c r="U1268" s="13" t="str">
        <f t="shared" si="369"/>
        <v xml:space="preserve"> </v>
      </c>
      <c r="V1268" s="13" t="str">
        <f t="shared" si="369"/>
        <v xml:space="preserve"> </v>
      </c>
      <c r="W1268" s="12" t="str">
        <f t="shared" si="351"/>
        <v xml:space="preserve"> </v>
      </c>
      <c r="X1268" s="12" t="str">
        <f t="shared" si="352"/>
        <v xml:space="preserve"> </v>
      </c>
      <c r="Y1268" s="13" t="str">
        <f t="shared" si="339"/>
        <v xml:space="preserve"> </v>
      </c>
      <c r="Z1268" s="13"/>
      <c r="AA1268" s="12" t="str">
        <f t="shared" si="353"/>
        <v xml:space="preserve"> </v>
      </c>
      <c r="AB1268" s="12" t="str">
        <f t="shared" si="354"/>
        <v xml:space="preserve"> </v>
      </c>
      <c r="AC1268" s="13" t="str">
        <f t="shared" si="340"/>
        <v xml:space="preserve"> </v>
      </c>
      <c r="AD1268" s="13"/>
    </row>
    <row r="1269" spans="1:30" x14ac:dyDescent="0.2">
      <c r="A1269" s="2" t="s">
        <v>1537</v>
      </c>
      <c r="B1269" s="2" t="s">
        <v>1538</v>
      </c>
      <c r="C1269" s="12">
        <f t="shared" si="341"/>
        <v>4.7840279627317087E-2</v>
      </c>
      <c r="D1269" s="12">
        <f t="shared" si="342"/>
        <v>2.2399991159853208E-2</v>
      </c>
      <c r="E1269" s="13">
        <f t="shared" si="365"/>
        <v>46.82245031666303</v>
      </c>
      <c r="F1269" s="13">
        <f t="shared" si="365"/>
        <v>55.309352517985609</v>
      </c>
      <c r="G1269" s="12">
        <f t="shared" si="343"/>
        <v>5.840105370411789E-2</v>
      </c>
      <c r="H1269" s="12">
        <f t="shared" si="344"/>
        <v>2.9712117424893655E-2</v>
      </c>
      <c r="I1269" s="13">
        <f t="shared" si="366"/>
        <v>50.875995449374287</v>
      </c>
      <c r="J1269" s="13">
        <f t="shared" si="366"/>
        <v>60.064743967039433</v>
      </c>
      <c r="K1269" s="12">
        <f t="shared" si="345"/>
        <v>0.11164997976038249</v>
      </c>
      <c r="L1269" s="12">
        <f t="shared" si="346"/>
        <v>4.2975111598313423E-2</v>
      </c>
      <c r="M1269" s="13">
        <f t="shared" si="367"/>
        <v>38.490926456542503</v>
      </c>
      <c r="N1269" s="13">
        <f t="shared" si="367"/>
        <v>48.723239618261545</v>
      </c>
      <c r="O1269" s="12" t="str">
        <f t="shared" si="347"/>
        <v xml:space="preserve"> </v>
      </c>
      <c r="P1269" s="12" t="str">
        <f t="shared" si="348"/>
        <v xml:space="preserve"> </v>
      </c>
      <c r="Q1269" s="13">
        <f t="shared" si="368"/>
        <v>41.312741312741316</v>
      </c>
      <c r="R1269" s="13">
        <f t="shared" si="368"/>
        <v>55.806554247534201</v>
      </c>
      <c r="S1269" s="12">
        <f t="shared" si="349"/>
        <v>1.0870181673818931E-2</v>
      </c>
      <c r="T1269" s="12">
        <f t="shared" si="350"/>
        <v>6.456818137749851E-3</v>
      </c>
      <c r="U1269" s="13">
        <f t="shared" si="369"/>
        <v>59.399358092618058</v>
      </c>
      <c r="V1269" s="13">
        <f t="shared" si="369"/>
        <v>65.595054095826882</v>
      </c>
      <c r="W1269" s="12" t="str">
        <f t="shared" si="351"/>
        <v xml:space="preserve"> </v>
      </c>
      <c r="X1269" s="12" t="str">
        <f t="shared" si="352"/>
        <v xml:space="preserve"> </v>
      </c>
      <c r="Y1269" s="13" t="str">
        <f t="shared" si="339"/>
        <v xml:space="preserve"> </v>
      </c>
      <c r="Z1269" s="13"/>
      <c r="AA1269" s="12" t="str">
        <f t="shared" si="353"/>
        <v xml:space="preserve"> </v>
      </c>
      <c r="AB1269" s="12" t="str">
        <f t="shared" si="354"/>
        <v xml:space="preserve"> </v>
      </c>
      <c r="AC1269" s="13" t="str">
        <f t="shared" si="340"/>
        <v xml:space="preserve"> </v>
      </c>
      <c r="AD1269" s="13"/>
    </row>
    <row r="1270" spans="1:30" x14ac:dyDescent="0.2">
      <c r="A1270" s="2" t="s">
        <v>1539</v>
      </c>
      <c r="B1270" s="2" t="s">
        <v>1540</v>
      </c>
      <c r="C1270" s="12">
        <f t="shared" si="341"/>
        <v>1.0415411431777519E-2</v>
      </c>
      <c r="D1270" s="12">
        <f t="shared" si="342"/>
        <v>4.2307633245481958E-3</v>
      </c>
      <c r="E1270" s="13">
        <f t="shared" si="365"/>
        <v>40.620222756060272</v>
      </c>
      <c r="F1270" s="13">
        <f t="shared" si="365"/>
        <v>52.690647482014384</v>
      </c>
      <c r="G1270" s="12" t="str">
        <f t="shared" si="343"/>
        <v xml:space="preserve"> </v>
      </c>
      <c r="H1270" s="12" t="str">
        <f t="shared" si="344"/>
        <v xml:space="preserve"> </v>
      </c>
      <c r="I1270" s="13">
        <f t="shared" si="366"/>
        <v>42.25255972696246</v>
      </c>
      <c r="J1270" s="13">
        <f t="shared" si="366"/>
        <v>52.472042377869329</v>
      </c>
      <c r="K1270" s="12">
        <f t="shared" si="345"/>
        <v>3.0062298870985895E-3</v>
      </c>
      <c r="L1270" s="12">
        <f t="shared" si="346"/>
        <v>1.1789474609767727E-3</v>
      </c>
      <c r="M1270" s="13">
        <f t="shared" si="367"/>
        <v>39.216809933142308</v>
      </c>
      <c r="N1270" s="13">
        <f t="shared" si="367"/>
        <v>50.193448542687648</v>
      </c>
      <c r="O1270" s="12" t="str">
        <f t="shared" si="347"/>
        <v xml:space="preserve"> </v>
      </c>
      <c r="P1270" s="12" t="str">
        <f t="shared" si="348"/>
        <v xml:space="preserve"> </v>
      </c>
      <c r="Q1270" s="13" t="str">
        <f t="shared" si="368"/>
        <v xml:space="preserve"> </v>
      </c>
      <c r="R1270" s="13" t="str">
        <f t="shared" si="368"/>
        <v xml:space="preserve"> </v>
      </c>
      <c r="S1270" s="12">
        <f t="shared" si="349"/>
        <v>4.1590260317220257E-3</v>
      </c>
      <c r="T1270" s="12">
        <f t="shared" si="350"/>
        <v>1.6399644141590747E-3</v>
      </c>
      <c r="U1270" s="13">
        <f t="shared" si="369"/>
        <v>39.43145346171481</v>
      </c>
      <c r="V1270" s="13">
        <f t="shared" si="369"/>
        <v>54.21947449768161</v>
      </c>
      <c r="W1270" s="12" t="str">
        <f t="shared" si="351"/>
        <v xml:space="preserve"> </v>
      </c>
      <c r="X1270" s="12" t="str">
        <f t="shared" si="352"/>
        <v xml:space="preserve"> </v>
      </c>
      <c r="Y1270" s="13" t="str">
        <f t="shared" si="339"/>
        <v xml:space="preserve"> </v>
      </c>
      <c r="Z1270" s="13"/>
      <c r="AA1270" s="12" t="str">
        <f t="shared" si="353"/>
        <v xml:space="preserve"> </v>
      </c>
      <c r="AB1270" s="12" t="str">
        <f t="shared" si="354"/>
        <v xml:space="preserve"> </v>
      </c>
      <c r="AC1270" s="13" t="str">
        <f t="shared" si="340"/>
        <v xml:space="preserve"> </v>
      </c>
      <c r="AD1270" s="13"/>
    </row>
    <row r="1271" spans="1:30" x14ac:dyDescent="0.2">
      <c r="A1271" s="2" t="s">
        <v>1541</v>
      </c>
      <c r="B1271" s="2" t="s">
        <v>1542</v>
      </c>
      <c r="C1271" s="12">
        <f t="shared" si="341"/>
        <v>2.441519805783662E-2</v>
      </c>
      <c r="D1271" s="12">
        <f t="shared" si="342"/>
        <v>1.6913083258234932E-2</v>
      </c>
      <c r="E1271" s="13">
        <f t="shared" si="365"/>
        <v>69.272766979689891</v>
      </c>
      <c r="F1271" s="13">
        <f t="shared" si="365"/>
        <v>82.417266187050359</v>
      </c>
      <c r="G1271" s="12">
        <f t="shared" si="343"/>
        <v>3.6448884581293438E-2</v>
      </c>
      <c r="H1271" s="12">
        <f t="shared" si="344"/>
        <v>2.8545406309172246E-2</v>
      </c>
      <c r="I1271" s="13">
        <f t="shared" si="366"/>
        <v>78.316268486916954</v>
      </c>
      <c r="J1271" s="13">
        <f t="shared" si="366"/>
        <v>98.351971748087109</v>
      </c>
      <c r="K1271" s="12">
        <f t="shared" si="345"/>
        <v>3.0551685131676366E-2</v>
      </c>
      <c r="L1271" s="12">
        <f t="shared" si="346"/>
        <v>2.0192708797631371E-2</v>
      </c>
      <c r="M1271" s="13">
        <f t="shared" si="367"/>
        <v>66.093600764087867</v>
      </c>
      <c r="N1271" s="13">
        <f t="shared" si="367"/>
        <v>78.256383801908697</v>
      </c>
      <c r="O1271" s="12" t="str">
        <f t="shared" si="347"/>
        <v xml:space="preserve"> </v>
      </c>
      <c r="P1271" s="12" t="str">
        <f t="shared" si="348"/>
        <v xml:space="preserve"> </v>
      </c>
      <c r="Q1271" s="13">
        <f t="shared" si="368"/>
        <v>93.822393822393821</v>
      </c>
      <c r="R1271" s="13">
        <f t="shared" si="368"/>
        <v>156.02927139675469</v>
      </c>
      <c r="S1271" s="12">
        <f t="shared" si="349"/>
        <v>2.5237726147040476E-2</v>
      </c>
      <c r="T1271" s="12">
        <f t="shared" si="350"/>
        <v>1.8890686811115807E-2</v>
      </c>
      <c r="U1271" s="13">
        <f t="shared" si="369"/>
        <v>74.850985786336537</v>
      </c>
      <c r="V1271" s="13">
        <f t="shared" si="369"/>
        <v>88.933539412673881</v>
      </c>
      <c r="W1271" s="12" t="str">
        <f t="shared" si="351"/>
        <v xml:space="preserve"> </v>
      </c>
      <c r="X1271" s="12" t="str">
        <f t="shared" si="352"/>
        <v xml:space="preserve"> </v>
      </c>
      <c r="Y1271" s="13" t="str">
        <f t="shared" si="339"/>
        <v xml:space="preserve"> </v>
      </c>
      <c r="Z1271" s="13"/>
      <c r="AA1271" s="12" t="str">
        <f t="shared" si="353"/>
        <v xml:space="preserve"> </v>
      </c>
      <c r="AB1271" s="12" t="str">
        <f t="shared" si="354"/>
        <v xml:space="preserve"> </v>
      </c>
      <c r="AC1271" s="13" t="str">
        <f t="shared" si="340"/>
        <v xml:space="preserve"> </v>
      </c>
      <c r="AD1271" s="13"/>
    </row>
    <row r="1272" spans="1:30" x14ac:dyDescent="0.2">
      <c r="A1272" s="2" t="s">
        <v>1543</v>
      </c>
      <c r="B1272" s="2" t="s">
        <v>1544</v>
      </c>
      <c r="C1272" s="12">
        <f t="shared" si="341"/>
        <v>3.1069701898183789E-2</v>
      </c>
      <c r="D1272" s="12">
        <f t="shared" si="342"/>
        <v>1.5667163503582958E-2</v>
      </c>
      <c r="E1272" s="13">
        <f t="shared" si="365"/>
        <v>50.425857174055466</v>
      </c>
      <c r="F1272" s="13">
        <f t="shared" si="365"/>
        <v>57.697841726618705</v>
      </c>
      <c r="G1272" s="12">
        <f t="shared" si="343"/>
        <v>3.2306965878873731E-2</v>
      </c>
      <c r="H1272" s="12">
        <f t="shared" si="344"/>
        <v>1.6370332881058425E-2</v>
      </c>
      <c r="I1272" s="13">
        <f t="shared" si="366"/>
        <v>50.671217292377705</v>
      </c>
      <c r="J1272" s="13">
        <f t="shared" si="366"/>
        <v>55.002942907592697</v>
      </c>
      <c r="K1272" s="12">
        <f t="shared" si="345"/>
        <v>2.9852561902118557E-2</v>
      </c>
      <c r="L1272" s="12">
        <f t="shared" si="346"/>
        <v>1.3703095749912299E-2</v>
      </c>
      <c r="M1272" s="13">
        <f t="shared" si="367"/>
        <v>45.902578796561606</v>
      </c>
      <c r="N1272" s="13">
        <f t="shared" si="367"/>
        <v>54.320350786690739</v>
      </c>
      <c r="O1272" s="12">
        <f t="shared" si="347"/>
        <v>2.3260021192463752E-2</v>
      </c>
      <c r="P1272" s="12">
        <f t="shared" si="348"/>
        <v>1.1562655322508528E-2</v>
      </c>
      <c r="Q1272" s="13">
        <f t="shared" si="368"/>
        <v>49.710424710424711</v>
      </c>
      <c r="R1272" s="13">
        <f t="shared" si="368"/>
        <v>60.229080496341084</v>
      </c>
      <c r="S1272" s="12">
        <f t="shared" si="349"/>
        <v>1.9377280375068529E-2</v>
      </c>
      <c r="T1272" s="12">
        <f t="shared" si="350"/>
        <v>8.8312777133508109E-3</v>
      </c>
      <c r="U1272" s="13">
        <f t="shared" si="369"/>
        <v>45.575424117377352</v>
      </c>
      <c r="V1272" s="13">
        <f t="shared" si="369"/>
        <v>56.908809891808346</v>
      </c>
      <c r="W1272" s="12">
        <f t="shared" si="351"/>
        <v>2.593402569107232E-2</v>
      </c>
      <c r="X1272" s="12">
        <f t="shared" si="352"/>
        <v>1.2194816994367344E-2</v>
      </c>
      <c r="Y1272" s="13">
        <f t="shared" si="339"/>
        <v>47.022460529779458</v>
      </c>
      <c r="Z1272" s="13"/>
      <c r="AA1272" s="12">
        <f t="shared" si="353"/>
        <v>3.2480088580636758E-2</v>
      </c>
      <c r="AB1272" s="12">
        <f t="shared" si="354"/>
        <v>1.6681208233830194E-2</v>
      </c>
      <c r="AC1272" s="13">
        <f t="shared" si="340"/>
        <v>51.358259668586051</v>
      </c>
      <c r="AD1272" s="13"/>
    </row>
    <row r="1273" spans="1:30" x14ac:dyDescent="0.2">
      <c r="A1273" s="2" t="s">
        <v>1545</v>
      </c>
      <c r="B1273" s="2" t="s">
        <v>1546</v>
      </c>
      <c r="C1273" s="12">
        <f t="shared" si="341"/>
        <v>1.9863732340044377E-2</v>
      </c>
      <c r="D1273" s="12">
        <f t="shared" si="342"/>
        <v>1.2714697420543802E-2</v>
      </c>
      <c r="E1273" s="13">
        <f t="shared" si="365"/>
        <v>64.009609084953041</v>
      </c>
      <c r="F1273" s="13">
        <f t="shared" si="365"/>
        <v>78.417266187050359</v>
      </c>
      <c r="G1273" s="12">
        <f t="shared" si="343"/>
        <v>3.5206308970567521E-2</v>
      </c>
      <c r="H1273" s="12">
        <f t="shared" si="344"/>
        <v>1.9770004673347136E-2</v>
      </c>
      <c r="I1273" s="13">
        <f t="shared" si="366"/>
        <v>56.154721274175202</v>
      </c>
      <c r="J1273" s="13">
        <f t="shared" si="366"/>
        <v>67.716303708063563</v>
      </c>
      <c r="K1273" s="12">
        <f t="shared" si="345"/>
        <v>1.5730272665050761E-2</v>
      </c>
      <c r="L1273" s="12">
        <f t="shared" si="346"/>
        <v>9.7176125690113021E-3</v>
      </c>
      <c r="M1273" s="13">
        <f t="shared" si="367"/>
        <v>61.776504297994272</v>
      </c>
      <c r="N1273" s="13">
        <f t="shared" si="367"/>
        <v>79.313902501934479</v>
      </c>
      <c r="O1273" s="12">
        <f t="shared" si="347"/>
        <v>1.4214457395394516E-2</v>
      </c>
      <c r="P1273" s="12">
        <f t="shared" si="348"/>
        <v>8.8291537972358791E-3</v>
      </c>
      <c r="Q1273" s="13">
        <f t="shared" si="368"/>
        <v>62.113899613899612</v>
      </c>
      <c r="R1273" s="13">
        <f t="shared" si="368"/>
        <v>77.060133630289528</v>
      </c>
      <c r="S1273" s="12">
        <f t="shared" si="349"/>
        <v>2.6561052611679303E-2</v>
      </c>
      <c r="T1273" s="12">
        <f t="shared" si="350"/>
        <v>1.4705397078680767E-2</v>
      </c>
      <c r="U1273" s="13">
        <f t="shared" si="369"/>
        <v>55.364511691884452</v>
      </c>
      <c r="V1273" s="13">
        <f t="shared" si="369"/>
        <v>67.357032457496132</v>
      </c>
      <c r="W1273" s="12">
        <f t="shared" si="351"/>
        <v>2.1445444321463648E-2</v>
      </c>
      <c r="X1273" s="12">
        <f t="shared" si="352"/>
        <v>1.2194461029441554E-2</v>
      </c>
      <c r="Y1273" s="13">
        <f t="shared" si="339"/>
        <v>56.862711010546619</v>
      </c>
      <c r="Z1273" s="13"/>
      <c r="AA1273" s="12">
        <f t="shared" si="353"/>
        <v>1.9429354193115846E-2</v>
      </c>
      <c r="AB1273" s="12">
        <f t="shared" si="354"/>
        <v>1.286662435798509E-2</v>
      </c>
      <c r="AC1273" s="13">
        <f t="shared" si="340"/>
        <v>66.22260436501773</v>
      </c>
      <c r="AD1273" s="13"/>
    </row>
    <row r="1274" spans="1:30" x14ac:dyDescent="0.2">
      <c r="A1274" s="2" t="s">
        <v>1547</v>
      </c>
      <c r="B1274" s="2" t="s">
        <v>1548</v>
      </c>
      <c r="C1274" s="12">
        <f t="shared" si="341"/>
        <v>2.4000730690617766E-2</v>
      </c>
      <c r="D1274" s="12">
        <f t="shared" si="342"/>
        <v>1.3774605864805306E-2</v>
      </c>
      <c r="E1274" s="13">
        <f t="shared" si="365"/>
        <v>57.3924437650142</v>
      </c>
      <c r="F1274" s="13">
        <f t="shared" si="365"/>
        <v>68.892086330935257</v>
      </c>
      <c r="G1274" s="12">
        <f t="shared" si="343"/>
        <v>4.9288832558794543E-2</v>
      </c>
      <c r="H1274" s="12">
        <f t="shared" si="344"/>
        <v>3.3554536294860812E-2</v>
      </c>
      <c r="I1274" s="13">
        <f t="shared" si="366"/>
        <v>68.077360637087608</v>
      </c>
      <c r="J1274" s="13">
        <f t="shared" si="366"/>
        <v>90.876986462625069</v>
      </c>
      <c r="K1274" s="12">
        <f t="shared" si="345"/>
        <v>2.0903784563778564E-2</v>
      </c>
      <c r="L1274" s="12">
        <f t="shared" si="346"/>
        <v>1.1907370691344352E-2</v>
      </c>
      <c r="M1274" s="13">
        <f t="shared" si="367"/>
        <v>56.96275071633238</v>
      </c>
      <c r="N1274" s="13">
        <f t="shared" si="367"/>
        <v>68.945060613876706</v>
      </c>
      <c r="O1274" s="12">
        <f t="shared" si="347"/>
        <v>2.8428914790789031E-2</v>
      </c>
      <c r="P1274" s="12">
        <f t="shared" si="348"/>
        <v>1.9963354739670869E-2</v>
      </c>
      <c r="Q1274" s="13">
        <f t="shared" si="368"/>
        <v>70.222007722007717</v>
      </c>
      <c r="R1274" s="13">
        <f t="shared" si="368"/>
        <v>99.618199172764875</v>
      </c>
      <c r="S1274" s="12">
        <f t="shared" si="349"/>
        <v>1.1720891543943891E-2</v>
      </c>
      <c r="T1274" s="12">
        <f t="shared" si="350"/>
        <v>5.9625534928958038E-3</v>
      </c>
      <c r="U1274" s="13">
        <f t="shared" si="369"/>
        <v>50.871160018340213</v>
      </c>
      <c r="V1274" s="13">
        <f t="shared" si="369"/>
        <v>59.721792890262748</v>
      </c>
      <c r="W1274" s="12">
        <f t="shared" si="351"/>
        <v>2.0091745178248337E-2</v>
      </c>
      <c r="X1274" s="12">
        <f t="shared" si="352"/>
        <v>1.1767918641173302E-2</v>
      </c>
      <c r="Y1274" s="13">
        <f t="shared" ref="Y1274:Y1337" si="370">IF(AND(Y452&lt;&gt;"*",Y452&lt;&gt;"x",Y452&lt;&gt;" ",Y452&lt;&gt;"#"),Y452/Y$3*100," ")</f>
        <v>58.570913261997028</v>
      </c>
      <c r="Z1274" s="13"/>
      <c r="AA1274" s="12">
        <f t="shared" si="353"/>
        <v>2.5074237057883138E-2</v>
      </c>
      <c r="AB1274" s="12">
        <f t="shared" si="354"/>
        <v>1.4360627622420201E-2</v>
      </c>
      <c r="AC1274" s="13">
        <f t="shared" ref="AC1274:AC1337" si="371">IF(AND(AC452&lt;&gt;"*",AC452&lt;&gt;"x",AC452&lt;&gt;" ",AC452&lt;&gt;"#"),AC452/AC$3*100," ")</f>
        <v>57.272440989008423</v>
      </c>
      <c r="AD1274" s="13"/>
    </row>
    <row r="1275" spans="1:30" x14ac:dyDescent="0.2">
      <c r="A1275" s="2" t="s">
        <v>1549</v>
      </c>
      <c r="B1275" s="2" t="s">
        <v>1550</v>
      </c>
      <c r="C1275" s="12">
        <f t="shared" ref="C1275:C1338" si="372">IF(AND(C453&lt;&gt;"**",C453&lt;&gt;"x",C453&lt;&gt;" "),C453/C$3*100," ")</f>
        <v>3.2313103999840357E-3</v>
      </c>
      <c r="D1275" s="12">
        <f t="shared" ref="D1275:D1338" si="373">IF(D453&lt;&gt;" ",D453/D$3*100," ")</f>
        <v>2.5446834030011861E-3</v>
      </c>
      <c r="E1275" s="13">
        <f t="shared" si="365"/>
        <v>78.750818956103956</v>
      </c>
      <c r="F1275" s="13">
        <f t="shared" si="365"/>
        <v>88.57553956834532</v>
      </c>
      <c r="G1275" s="12">
        <f t="shared" ref="G1275:G1338" si="374">IF(AND(G453&lt;&gt;"**",G453&lt;&gt;"x",G453&lt;&gt;" "),G453/G$3*100," ")</f>
        <v>4.1419187024197088E-3</v>
      </c>
      <c r="H1275" s="12">
        <f t="shared" ref="H1275:H1338" si="375">IF(H453&lt;&gt;" ",H453/H$3*100," ")</f>
        <v>3.3418074445461404E-3</v>
      </c>
      <c r="I1275" s="13">
        <f t="shared" si="366"/>
        <v>80.682593856655288</v>
      </c>
      <c r="J1275" s="13">
        <f t="shared" si="366"/>
        <v>83.195997645673927</v>
      </c>
      <c r="K1275" s="12">
        <f t="shared" ref="K1275:K1338" si="376">IF(AND(K453&lt;&gt;"**",K453&lt;&gt;"x",K453&lt;&gt;" "),K453/K$3*100," ")</f>
        <v>6.7115830037549904E-3</v>
      </c>
      <c r="L1275" s="12">
        <f t="shared" ref="L1275:L1338" si="377">IF(L453&lt;&gt;" ",L453/L$3*100," ")</f>
        <v>4.826955111583103E-3</v>
      </c>
      <c r="M1275" s="13">
        <f t="shared" si="367"/>
        <v>71.919770773638973</v>
      </c>
      <c r="N1275" s="13">
        <f t="shared" si="367"/>
        <v>77.998452411658505</v>
      </c>
      <c r="O1275" s="12" t="str">
        <f t="shared" ref="O1275:O1338" si="378">IF(AND(O453&lt;&gt;"**",O453&lt;&gt;"x",O453&lt;&gt;" "),O453/O$3*100," ")</f>
        <v xml:space="preserve"> </v>
      </c>
      <c r="P1275" s="12" t="str">
        <f t="shared" ref="P1275:P1338" si="379">IF(P453&lt;&gt;" ",P453/P$3*100," ")</f>
        <v xml:space="preserve"> </v>
      </c>
      <c r="Q1275" s="13" t="str">
        <f t="shared" si="368"/>
        <v xml:space="preserve"> </v>
      </c>
      <c r="R1275" s="13" t="str">
        <f t="shared" si="368"/>
        <v xml:space="preserve"> </v>
      </c>
      <c r="S1275" s="12">
        <f t="shared" ref="S1275:S1338" si="380">IF(AND(S453&lt;&gt;"**",S453&lt;&gt;"x",S453&lt;&gt;" "),S453/S$3*100," ")</f>
        <v>8.5070987012495977E-4</v>
      </c>
      <c r="T1275" s="12">
        <f t="shared" ref="T1275:T1338" si="381">IF(T453&lt;&gt;" ",T453/T$3*100," ")</f>
        <v>9.2462528525044348E-4</v>
      </c>
      <c r="U1275" s="13">
        <f t="shared" si="369"/>
        <v>108.68867491976158</v>
      </c>
      <c r="V1275" s="13">
        <f t="shared" si="369"/>
        <v>127.51159196290571</v>
      </c>
      <c r="W1275" s="12" t="str">
        <f t="shared" ref="W1275:W1338" si="382">IF(AND(W453&lt;&gt;"**",W453&lt;&gt;"x",W453&lt;&gt;" "),W453/W$3*100," ")</f>
        <v xml:space="preserve"> </v>
      </c>
      <c r="X1275" s="12" t="str">
        <f t="shared" ref="X1275:X1338" si="383">IF(X453&lt;&gt;" ",X453/X$3*100," ")</f>
        <v xml:space="preserve"> </v>
      </c>
      <c r="Y1275" s="13" t="str">
        <f t="shared" si="370"/>
        <v xml:space="preserve"> </v>
      </c>
      <c r="Z1275" s="13"/>
      <c r="AA1275" s="12" t="str">
        <f t="shared" ref="AA1275:AA1338" si="384">IF(AND(AA453&lt;&gt;"**",AA453&lt;&gt;"x",AA453&lt;&gt;" "),AA453/AA$3*100," ")</f>
        <v xml:space="preserve"> </v>
      </c>
      <c r="AB1275" s="12" t="str">
        <f t="shared" ref="AB1275:AB1338" si="385">IF(AB453&lt;&gt;" ",AB453/AB$3*100," ")</f>
        <v xml:space="preserve"> </v>
      </c>
      <c r="AC1275" s="13" t="str">
        <f t="shared" si="371"/>
        <v xml:space="preserve"> </v>
      </c>
      <c r="AD1275" s="13"/>
    </row>
    <row r="1276" spans="1:30" x14ac:dyDescent="0.2">
      <c r="A1276" s="2" t="s">
        <v>1551</v>
      </c>
      <c r="B1276" s="2" t="s">
        <v>1552</v>
      </c>
      <c r="C1276" s="12">
        <f t="shared" si="372"/>
        <v>0.47933918551022087</v>
      </c>
      <c r="D1276" s="12">
        <f t="shared" si="373"/>
        <v>0.22307748511078412</v>
      </c>
      <c r="E1276" s="13">
        <f t="shared" si="365"/>
        <v>46.538545533959379</v>
      </c>
      <c r="F1276" s="13">
        <f t="shared" si="365"/>
        <v>56.143884892086326</v>
      </c>
      <c r="G1276" s="12">
        <f t="shared" si="374"/>
        <v>0.2580415351607479</v>
      </c>
      <c r="H1276" s="12">
        <f t="shared" si="375"/>
        <v>0.12552737250823182</v>
      </c>
      <c r="I1276" s="13">
        <f t="shared" si="366"/>
        <v>48.646188850967008</v>
      </c>
      <c r="J1276" s="13">
        <f t="shared" si="366"/>
        <v>58.269570335491458</v>
      </c>
      <c r="K1276" s="12">
        <f t="shared" si="376"/>
        <v>0.3930470796574016</v>
      </c>
      <c r="L1276" s="12">
        <f t="shared" si="377"/>
        <v>0.18364721238624726</v>
      </c>
      <c r="M1276" s="13">
        <f t="shared" si="367"/>
        <v>46.723973256924545</v>
      </c>
      <c r="N1276" s="13">
        <f t="shared" si="367"/>
        <v>59.324219757544498</v>
      </c>
      <c r="O1276" s="12">
        <f t="shared" si="378"/>
        <v>0.43160261546016071</v>
      </c>
      <c r="P1276" s="12">
        <f t="shared" si="379"/>
        <v>0.19070086604912026</v>
      </c>
      <c r="Q1276" s="13">
        <f t="shared" si="368"/>
        <v>44.184362934362937</v>
      </c>
      <c r="R1276" s="13">
        <f t="shared" si="368"/>
        <v>57.715558383709833</v>
      </c>
      <c r="S1276" s="12">
        <f t="shared" si="380"/>
        <v>0.53386770516286375</v>
      </c>
      <c r="T1276" s="12">
        <f t="shared" si="381"/>
        <v>0.23339883396276506</v>
      </c>
      <c r="U1276" s="13">
        <f t="shared" si="369"/>
        <v>43.718477762494267</v>
      </c>
      <c r="V1276" s="13">
        <f t="shared" si="369"/>
        <v>56.816074188562595</v>
      </c>
      <c r="W1276" s="12">
        <f t="shared" si="382"/>
        <v>0.43557051116035889</v>
      </c>
      <c r="X1276" s="12">
        <f t="shared" si="383"/>
        <v>0.19626775819624942</v>
      </c>
      <c r="Y1276" s="13">
        <f t="shared" si="370"/>
        <v>45.059927880193854</v>
      </c>
      <c r="Z1276" s="13"/>
      <c r="AA1276" s="12">
        <f t="shared" si="384"/>
        <v>0.49135917137424134</v>
      </c>
      <c r="AB1276" s="12">
        <f t="shared" si="385"/>
        <v>0.23090684840298406</v>
      </c>
      <c r="AC1276" s="13">
        <f t="shared" si="371"/>
        <v>46.993495156950068</v>
      </c>
      <c r="AD1276" s="13"/>
    </row>
    <row r="1277" spans="1:30" x14ac:dyDescent="0.2">
      <c r="A1277" s="2" t="s">
        <v>1553</v>
      </c>
      <c r="B1277" s="2" t="s">
        <v>1554</v>
      </c>
      <c r="C1277" s="12">
        <f t="shared" si="372"/>
        <v>0.75619571149080078</v>
      </c>
      <c r="D1277" s="12">
        <f t="shared" si="373"/>
        <v>0.34399555951852756</v>
      </c>
      <c r="E1277" s="13">
        <f t="shared" si="365"/>
        <v>45.490281720899759</v>
      </c>
      <c r="F1277" s="13">
        <f t="shared" si="365"/>
        <v>57.294964028776974</v>
      </c>
      <c r="G1277" s="12">
        <f t="shared" si="374"/>
        <v>0.81512960063619877</v>
      </c>
      <c r="H1277" s="12">
        <f t="shared" si="375"/>
        <v>0.40190804199741592</v>
      </c>
      <c r="I1277" s="13">
        <f t="shared" si="366"/>
        <v>49.306029579067122</v>
      </c>
      <c r="J1277" s="13">
        <f t="shared" si="366"/>
        <v>62.271924661565627</v>
      </c>
      <c r="K1277" s="12">
        <f t="shared" si="376"/>
        <v>0.40626050869604424</v>
      </c>
      <c r="L1277" s="12">
        <f t="shared" si="377"/>
        <v>0.17181676528233852</v>
      </c>
      <c r="M1277" s="13">
        <f t="shared" si="367"/>
        <v>42.292263610315182</v>
      </c>
      <c r="N1277" s="13">
        <f t="shared" si="367"/>
        <v>55.300490069641469</v>
      </c>
      <c r="O1277" s="12">
        <f t="shared" si="378"/>
        <v>2.4616855762024139</v>
      </c>
      <c r="P1277" s="12">
        <f t="shared" si="379"/>
        <v>1.1280745437278918</v>
      </c>
      <c r="Q1277" s="13">
        <f t="shared" si="368"/>
        <v>45.825289575289574</v>
      </c>
      <c r="R1277" s="13">
        <f t="shared" si="368"/>
        <v>58.988227807826924</v>
      </c>
      <c r="S1277" s="12">
        <f t="shared" si="380"/>
        <v>1.614458286859368</v>
      </c>
      <c r="T1277" s="12">
        <f t="shared" si="381"/>
        <v>0.64511710087021523</v>
      </c>
      <c r="U1277" s="13">
        <f t="shared" si="369"/>
        <v>39.958734525447042</v>
      </c>
      <c r="V1277" s="13">
        <f t="shared" si="369"/>
        <v>54.621329211746527</v>
      </c>
      <c r="W1277" s="12">
        <f t="shared" si="382"/>
        <v>0.95343168076354334</v>
      </c>
      <c r="X1277" s="12">
        <f t="shared" si="383"/>
        <v>0.37464006943026462</v>
      </c>
      <c r="Y1277" s="13">
        <f t="shared" si="370"/>
        <v>39.293855762191484</v>
      </c>
      <c r="Z1277" s="13"/>
      <c r="AA1277" s="12">
        <f t="shared" si="384"/>
        <v>0.70202972182467271</v>
      </c>
      <c r="AB1277" s="12">
        <f t="shared" si="385"/>
        <v>0.33504630756324794</v>
      </c>
      <c r="AC1277" s="13">
        <f t="shared" si="371"/>
        <v>47.725373605609761</v>
      </c>
      <c r="AD1277" s="13"/>
    </row>
    <row r="1278" spans="1:30" x14ac:dyDescent="0.2">
      <c r="A1278" s="2" t="s">
        <v>1555</v>
      </c>
      <c r="B1278" s="2" t="s">
        <v>1556</v>
      </c>
      <c r="C1278" s="12">
        <f t="shared" si="372"/>
        <v>0.17965625304614327</v>
      </c>
      <c r="D1278" s="12">
        <f t="shared" si="373"/>
        <v>0.14477649568470596</v>
      </c>
      <c r="E1278" s="13">
        <f t="shared" si="365"/>
        <v>80.585280628958287</v>
      </c>
      <c r="F1278" s="13">
        <f t="shared" si="365"/>
        <v>91.280575539568346</v>
      </c>
      <c r="G1278" s="12">
        <f t="shared" si="374"/>
        <v>0.18348699851719311</v>
      </c>
      <c r="H1278" s="12">
        <f t="shared" si="375"/>
        <v>0.15296845564664291</v>
      </c>
      <c r="I1278" s="13">
        <f t="shared" si="366"/>
        <v>83.367463026166106</v>
      </c>
      <c r="J1278" s="13">
        <f t="shared" si="366"/>
        <v>102.85462036492055</v>
      </c>
      <c r="K1278" s="12">
        <f t="shared" si="376"/>
        <v>0.17317282396146993</v>
      </c>
      <c r="L1278" s="12">
        <f t="shared" si="377"/>
        <v>0.15808842898029893</v>
      </c>
      <c r="M1278" s="13">
        <f t="shared" si="367"/>
        <v>91.289398280802288</v>
      </c>
      <c r="N1278" s="13">
        <f t="shared" si="367"/>
        <v>115.11477946866134</v>
      </c>
      <c r="O1278" s="12">
        <f t="shared" si="378"/>
        <v>0.17445015894347815</v>
      </c>
      <c r="P1278" s="12">
        <f t="shared" si="379"/>
        <v>0.1411934925425738</v>
      </c>
      <c r="Q1278" s="13">
        <f t="shared" si="368"/>
        <v>80.93629343629344</v>
      </c>
      <c r="R1278" s="13">
        <f t="shared" si="368"/>
        <v>108.9086859688196</v>
      </c>
      <c r="S1278" s="12">
        <f t="shared" si="380"/>
        <v>0.12533792086507742</v>
      </c>
      <c r="T1278" s="12">
        <f t="shared" si="381"/>
        <v>0.10990773665954173</v>
      </c>
      <c r="U1278" s="13">
        <f t="shared" si="369"/>
        <v>87.689133425034385</v>
      </c>
      <c r="V1278" s="13">
        <f t="shared" si="369"/>
        <v>103.83307573415766</v>
      </c>
      <c r="W1278" s="12">
        <f t="shared" si="382"/>
        <v>0.15606726174806018</v>
      </c>
      <c r="X1278" s="12">
        <f t="shared" si="383"/>
        <v>0.14079506665693856</v>
      </c>
      <c r="Y1278" s="13">
        <f t="shared" si="370"/>
        <v>90.214350581882059</v>
      </c>
      <c r="Z1278" s="13"/>
      <c r="AA1278" s="12">
        <f t="shared" si="384"/>
        <v>0.18613438714915512</v>
      </c>
      <c r="AB1278" s="12">
        <f t="shared" si="385"/>
        <v>0.14593921003759261</v>
      </c>
      <c r="AC1278" s="13">
        <f t="shared" si="371"/>
        <v>78.405292150905538</v>
      </c>
      <c r="AD1278" s="13"/>
    </row>
    <row r="1279" spans="1:30" x14ac:dyDescent="0.2">
      <c r="A1279" s="2" t="s">
        <v>1557</v>
      </c>
      <c r="B1279" s="2" t="s">
        <v>1558</v>
      </c>
      <c r="C1279" s="12">
        <f t="shared" si="372"/>
        <v>0.23772773638647393</v>
      </c>
      <c r="D1279" s="12">
        <f t="shared" si="373"/>
        <v>0.13202481625481619</v>
      </c>
      <c r="E1279" s="13">
        <f t="shared" si="365"/>
        <v>55.536143262721119</v>
      </c>
      <c r="F1279" s="13">
        <f t="shared" si="365"/>
        <v>64</v>
      </c>
      <c r="G1279" s="12">
        <f t="shared" si="374"/>
        <v>0.26011249451195773</v>
      </c>
      <c r="H1279" s="12">
        <f t="shared" si="375"/>
        <v>0.14985320502941454</v>
      </c>
      <c r="I1279" s="13">
        <f t="shared" si="366"/>
        <v>57.610921501706478</v>
      </c>
      <c r="J1279" s="13">
        <f t="shared" si="366"/>
        <v>66.450853443201879</v>
      </c>
      <c r="K1279" s="12">
        <f t="shared" si="376"/>
        <v>0.27762183445740696</v>
      </c>
      <c r="L1279" s="12">
        <f t="shared" si="377"/>
        <v>0.13793589138943946</v>
      </c>
      <c r="M1279" s="13">
        <f t="shared" si="367"/>
        <v>49.684813753581665</v>
      </c>
      <c r="N1279" s="13">
        <f t="shared" si="367"/>
        <v>60.123807067320087</v>
      </c>
      <c r="O1279" s="12">
        <f t="shared" si="378"/>
        <v>0.30367249890161008</v>
      </c>
      <c r="P1279" s="12">
        <f t="shared" si="379"/>
        <v>0.16143593510623724</v>
      </c>
      <c r="Q1279" s="13">
        <f t="shared" si="368"/>
        <v>53.161196911196903</v>
      </c>
      <c r="R1279" s="13">
        <f t="shared" si="368"/>
        <v>60.929048679605472</v>
      </c>
      <c r="S1279" s="12">
        <f t="shared" si="380"/>
        <v>0.14112331512184056</v>
      </c>
      <c r="T1279" s="12">
        <f t="shared" si="381"/>
        <v>7.4444004606913153E-2</v>
      </c>
      <c r="U1279" s="13">
        <f t="shared" si="369"/>
        <v>52.751031636863821</v>
      </c>
      <c r="V1279" s="13">
        <f t="shared" si="369"/>
        <v>61.514683153013905</v>
      </c>
      <c r="W1279" s="12">
        <f t="shared" si="382"/>
        <v>0.22539090734534969</v>
      </c>
      <c r="X1279" s="12">
        <f t="shared" si="383"/>
        <v>0.11770399271749928</v>
      </c>
      <c r="Y1279" s="13">
        <f t="shared" si="370"/>
        <v>52.222156653884113</v>
      </c>
      <c r="Z1279" s="13"/>
      <c r="AA1279" s="12">
        <f t="shared" si="384"/>
        <v>0.24111574191517277</v>
      </c>
      <c r="AB1279" s="12">
        <f t="shared" si="385"/>
        <v>0.13620698977991669</v>
      </c>
      <c r="AC1279" s="13">
        <f t="shared" si="371"/>
        <v>56.49029329152463</v>
      </c>
      <c r="AD1279" s="13"/>
    </row>
    <row r="1280" spans="1:30" x14ac:dyDescent="0.2">
      <c r="A1280" s="2" t="s">
        <v>1559</v>
      </c>
      <c r="B1280" s="2" t="s">
        <v>1560</v>
      </c>
      <c r="C1280" s="12">
        <f t="shared" si="372"/>
        <v>6.4288493848613487E-2</v>
      </c>
      <c r="D1280" s="12">
        <f t="shared" si="373"/>
        <v>3.7163494915326473E-2</v>
      </c>
      <c r="E1280" s="13">
        <f t="shared" si="365"/>
        <v>57.807381524350298</v>
      </c>
      <c r="F1280" s="13">
        <f t="shared" si="365"/>
        <v>70.561151079136692</v>
      </c>
      <c r="G1280" s="12">
        <f t="shared" si="374"/>
        <v>3.4792117100325558E-2</v>
      </c>
      <c r="H1280" s="12">
        <f t="shared" si="375"/>
        <v>2.1936053807736545E-2</v>
      </c>
      <c r="I1280" s="13">
        <f t="shared" si="366"/>
        <v>63.048919226393629</v>
      </c>
      <c r="J1280" s="13">
        <f t="shared" si="366"/>
        <v>74.161271336080048</v>
      </c>
      <c r="K1280" s="12">
        <f t="shared" si="376"/>
        <v>2.4049839096788716E-2</v>
      </c>
      <c r="L1280" s="12">
        <f t="shared" si="377"/>
        <v>1.4360992744328852E-2</v>
      </c>
      <c r="M1280" s="13">
        <f t="shared" si="367"/>
        <v>59.713467048710598</v>
      </c>
      <c r="N1280" s="13">
        <f t="shared" si="367"/>
        <v>75.315965953056491</v>
      </c>
      <c r="O1280" s="12">
        <f t="shared" si="378"/>
        <v>4.1351148786602232E-2</v>
      </c>
      <c r="P1280" s="12">
        <f t="shared" si="379"/>
        <v>2.1653473182173463E-2</v>
      </c>
      <c r="Q1280" s="13">
        <f t="shared" si="368"/>
        <v>52.36486486486487</v>
      </c>
      <c r="R1280" s="13">
        <f t="shared" si="368"/>
        <v>62.678969137766458</v>
      </c>
      <c r="S1280" s="12">
        <f t="shared" si="380"/>
        <v>6.2007297200219295E-2</v>
      </c>
      <c r="T1280" s="12">
        <f t="shared" si="381"/>
        <v>3.342025578122778E-2</v>
      </c>
      <c r="U1280" s="13">
        <f t="shared" si="369"/>
        <v>53.897294818890416</v>
      </c>
      <c r="V1280" s="13">
        <f t="shared" si="369"/>
        <v>68.160741885625967</v>
      </c>
      <c r="W1280" s="12">
        <f t="shared" si="382"/>
        <v>3.9756006416533936E-2</v>
      </c>
      <c r="X1280" s="12">
        <f t="shared" si="383"/>
        <v>2.1653079462336123E-2</v>
      </c>
      <c r="Y1280" s="13">
        <f t="shared" si="370"/>
        <v>54.46492596733993</v>
      </c>
      <c r="Z1280" s="13"/>
      <c r="AA1280" s="12">
        <f t="shared" si="384"/>
        <v>7.1025735872115317E-2</v>
      </c>
      <c r="AB1280" s="12">
        <f t="shared" si="385"/>
        <v>4.1693070236311087E-2</v>
      </c>
      <c r="AC1280" s="13">
        <f t="shared" si="371"/>
        <v>58.701356239914389</v>
      </c>
      <c r="AD1280" s="13"/>
    </row>
    <row r="1281" spans="1:30" x14ac:dyDescent="0.2">
      <c r="A1281" s="2" t="s">
        <v>1561</v>
      </c>
      <c r="B1281" s="2" t="s">
        <v>1562</v>
      </c>
      <c r="C1281" s="12">
        <f t="shared" si="372"/>
        <v>5.1278823710910547E-2</v>
      </c>
      <c r="D1281" s="12">
        <f t="shared" si="373"/>
        <v>2.6227343334997277E-2</v>
      </c>
      <c r="E1281" s="13">
        <f t="shared" si="365"/>
        <v>51.146538545533957</v>
      </c>
      <c r="F1281" s="13">
        <f t="shared" si="365"/>
        <v>59.280575539568346</v>
      </c>
      <c r="G1281" s="12">
        <f t="shared" si="374"/>
        <v>4.8046256948068619E-2</v>
      </c>
      <c r="H1281" s="12">
        <f t="shared" si="375"/>
        <v>2.235599441610929E-2</v>
      </c>
      <c r="I1281" s="13">
        <f t="shared" si="366"/>
        <v>46.53014789533561</v>
      </c>
      <c r="J1281" s="13">
        <f t="shared" si="366"/>
        <v>54.973513831665684</v>
      </c>
      <c r="K1281" s="12">
        <f t="shared" si="376"/>
        <v>1.8736502552149349E-2</v>
      </c>
      <c r="L1281" s="12">
        <f t="shared" si="377"/>
        <v>1.0912625841738943E-2</v>
      </c>
      <c r="M1281" s="13">
        <f t="shared" si="367"/>
        <v>58.242597898758355</v>
      </c>
      <c r="N1281" s="13">
        <f t="shared" si="367"/>
        <v>69.331957699252001</v>
      </c>
      <c r="O1281" s="12">
        <f t="shared" si="378"/>
        <v>8.0117850774041807E-2</v>
      </c>
      <c r="P1281" s="12">
        <f t="shared" si="379"/>
        <v>4.1856936999469241E-2</v>
      </c>
      <c r="Q1281" s="13">
        <f t="shared" si="368"/>
        <v>52.2442084942085</v>
      </c>
      <c r="R1281" s="13">
        <f t="shared" si="368"/>
        <v>64.365256124721597</v>
      </c>
      <c r="S1281" s="12">
        <f t="shared" si="380"/>
        <v>1.3611357921999356E-2</v>
      </c>
      <c r="T1281" s="12">
        <f t="shared" si="381"/>
        <v>5.8882696925292967E-3</v>
      </c>
      <c r="U1281" s="13">
        <f t="shared" si="369"/>
        <v>43.259972489683626</v>
      </c>
      <c r="V1281" s="13">
        <f t="shared" si="369"/>
        <v>56.445131375579592</v>
      </c>
      <c r="W1281" s="12">
        <f t="shared" si="382"/>
        <v>2.1017960381500916E-2</v>
      </c>
      <c r="X1281" s="12">
        <f t="shared" si="383"/>
        <v>1.0829565433037307E-2</v>
      </c>
      <c r="Y1281" s="13">
        <f t="shared" si="370"/>
        <v>51.525291876413526</v>
      </c>
      <c r="Z1281" s="13"/>
      <c r="AA1281" s="12">
        <f t="shared" si="384"/>
        <v>5.9589222754415215E-2</v>
      </c>
      <c r="AB1281" s="12">
        <f t="shared" si="385"/>
        <v>3.0724024613078292E-2</v>
      </c>
      <c r="AC1281" s="13">
        <f t="shared" si="371"/>
        <v>51.559700215760614</v>
      </c>
      <c r="AD1281" s="13"/>
    </row>
    <row r="1282" spans="1:30" x14ac:dyDescent="0.2">
      <c r="A1282" s="2" t="s">
        <v>1565</v>
      </c>
      <c r="B1282" s="2" t="s">
        <v>1566</v>
      </c>
      <c r="C1282" s="12">
        <f t="shared" si="372"/>
        <v>0.93191452454836488</v>
      </c>
      <c r="D1282" s="12">
        <f t="shared" si="373"/>
        <v>0.83259714346524583</v>
      </c>
      <c r="E1282" s="13">
        <f t="shared" si="365"/>
        <v>89.342651233893861</v>
      </c>
      <c r="F1282" s="13">
        <f t="shared" si="365"/>
        <v>105.9568345323741</v>
      </c>
      <c r="G1282" s="12">
        <f t="shared" si="374"/>
        <v>1.1481398643107434</v>
      </c>
      <c r="H1282" s="12">
        <f t="shared" si="375"/>
        <v>1.0091613869925828</v>
      </c>
      <c r="I1282" s="13">
        <f t="shared" si="366"/>
        <v>87.895335608646192</v>
      </c>
      <c r="J1282" s="13">
        <f t="shared" si="366"/>
        <v>106.1212477928193</v>
      </c>
      <c r="K1282" s="12">
        <f t="shared" si="376"/>
        <v>0.85495779742624767</v>
      </c>
      <c r="L1282" s="12">
        <f t="shared" si="377"/>
        <v>0.71564948774055726</v>
      </c>
      <c r="M1282" s="13">
        <f t="shared" si="367"/>
        <v>83.705826170009558</v>
      </c>
      <c r="N1282" s="13">
        <f t="shared" si="367"/>
        <v>101.36703636832603</v>
      </c>
      <c r="O1282" s="12">
        <f t="shared" si="378"/>
        <v>1.0970976662445404</v>
      </c>
      <c r="P1282" s="12">
        <f t="shared" si="379"/>
        <v>0.96075468889996063</v>
      </c>
      <c r="Q1282" s="13">
        <f t="shared" si="368"/>
        <v>87.572393822393821</v>
      </c>
      <c r="R1282" s="13">
        <f t="shared" si="368"/>
        <v>105.47247852370347</v>
      </c>
      <c r="S1282" s="12">
        <f t="shared" si="380"/>
        <v>0.98559464619921733</v>
      </c>
      <c r="T1282" s="12">
        <f t="shared" si="381"/>
        <v>0.91893934573411673</v>
      </c>
      <c r="U1282" s="13">
        <f t="shared" si="369"/>
        <v>93.237047226043103</v>
      </c>
      <c r="V1282" s="13">
        <f t="shared" si="369"/>
        <v>112.58114374034002</v>
      </c>
      <c r="W1282" s="12">
        <f t="shared" si="382"/>
        <v>0.9360829575333891</v>
      </c>
      <c r="X1282" s="12">
        <f t="shared" si="383"/>
        <v>0.81414624792382695</v>
      </c>
      <c r="Y1282" s="13">
        <f t="shared" si="370"/>
        <v>86.973728276084657</v>
      </c>
      <c r="Z1282" s="13"/>
      <c r="AA1282" s="12">
        <f t="shared" si="384"/>
        <v>0.93076976733788597</v>
      </c>
      <c r="AB1282" s="12">
        <f t="shared" si="385"/>
        <v>0.83798544020995769</v>
      </c>
      <c r="AC1282" s="13">
        <f t="shared" si="371"/>
        <v>90.031441675066148</v>
      </c>
      <c r="AD1282" s="13"/>
    </row>
    <row r="1283" spans="1:30" x14ac:dyDescent="0.2">
      <c r="A1283" s="2" t="s">
        <v>1567</v>
      </c>
      <c r="B1283" s="2" t="s">
        <v>1568</v>
      </c>
      <c r="C1283" s="12">
        <f t="shared" si="372"/>
        <v>0.18683267875632159</v>
      </c>
      <c r="D1283" s="12">
        <f t="shared" si="373"/>
        <v>0.33588264064687468</v>
      </c>
      <c r="E1283" s="13">
        <f t="shared" si="365"/>
        <v>179.77724393972483</v>
      </c>
      <c r="F1283" s="13">
        <f t="shared" si="365"/>
        <v>201.61151079136692</v>
      </c>
      <c r="G1283" s="12">
        <f t="shared" si="374"/>
        <v>0.20378240015904969</v>
      </c>
      <c r="H1283" s="12">
        <f t="shared" si="375"/>
        <v>0.27221990246502403</v>
      </c>
      <c r="I1283" s="13">
        <f t="shared" si="366"/>
        <v>133.58361774744029</v>
      </c>
      <c r="J1283" s="13">
        <f t="shared" si="366"/>
        <v>160.74161271336081</v>
      </c>
      <c r="K1283" s="12">
        <f t="shared" si="376"/>
        <v>0.17520028132718757</v>
      </c>
      <c r="L1283" s="12">
        <f t="shared" si="377"/>
        <v>0.25686001130585762</v>
      </c>
      <c r="M1283" s="13">
        <f t="shared" si="367"/>
        <v>146.60936007640879</v>
      </c>
      <c r="N1283" s="13">
        <f t="shared" si="367"/>
        <v>169.15140572607686</v>
      </c>
      <c r="O1283" s="12">
        <f t="shared" si="378"/>
        <v>6.9780063577391263E-2</v>
      </c>
      <c r="P1283" s="12">
        <f t="shared" si="379"/>
        <v>0.10893031642908882</v>
      </c>
      <c r="Q1283" s="13">
        <f t="shared" si="368"/>
        <v>156.10521235521236</v>
      </c>
      <c r="R1283" s="13">
        <f t="shared" si="368"/>
        <v>192.55488386891503</v>
      </c>
      <c r="S1283" s="12">
        <f t="shared" si="380"/>
        <v>0.23290545777643343</v>
      </c>
      <c r="T1283" s="12">
        <f t="shared" si="381"/>
        <v>0.43019699067050071</v>
      </c>
      <c r="U1283" s="13">
        <f t="shared" si="369"/>
        <v>184.70884915176524</v>
      </c>
      <c r="V1283" s="13">
        <f t="shared" si="369"/>
        <v>208.62442040185471</v>
      </c>
      <c r="W1283" s="12">
        <f t="shared" si="382"/>
        <v>0.1965001177362018</v>
      </c>
      <c r="X1283" s="12">
        <f t="shared" si="383"/>
        <v>0.31387100542381313</v>
      </c>
      <c r="Y1283" s="13">
        <f t="shared" si="370"/>
        <v>159.73069585901209</v>
      </c>
      <c r="Z1283" s="13"/>
      <c r="AA1283" s="12">
        <f t="shared" si="384"/>
        <v>0.18417775530694808</v>
      </c>
      <c r="AB1283" s="12">
        <f t="shared" si="385"/>
        <v>0.34231079597147451</v>
      </c>
      <c r="AC1283" s="13">
        <f t="shared" si="371"/>
        <v>185.85892492879179</v>
      </c>
      <c r="AD1283" s="13"/>
    </row>
    <row r="1284" spans="1:30" x14ac:dyDescent="0.2">
      <c r="A1284" s="2" t="s">
        <v>1569</v>
      </c>
      <c r="B1284" s="2" t="s">
        <v>1570</v>
      </c>
      <c r="C1284" s="12">
        <f t="shared" si="372"/>
        <v>2.5436092585869581</v>
      </c>
      <c r="D1284" s="12">
        <f t="shared" si="373"/>
        <v>1.1315422711818375</v>
      </c>
      <c r="E1284" s="13">
        <f t="shared" si="365"/>
        <v>44.485695566717624</v>
      </c>
      <c r="F1284" s="13">
        <f t="shared" si="365"/>
        <v>54.589928057553962</v>
      </c>
      <c r="G1284" s="12">
        <f t="shared" si="374"/>
        <v>2.1430287366319574</v>
      </c>
      <c r="H1284" s="12">
        <f t="shared" si="375"/>
        <v>1.0464026550198364</v>
      </c>
      <c r="I1284" s="13">
        <f t="shared" si="366"/>
        <v>48.828213879408416</v>
      </c>
      <c r="J1284" s="13">
        <f t="shared" si="366"/>
        <v>56.709829311359627</v>
      </c>
      <c r="K1284" s="12">
        <f t="shared" si="376"/>
        <v>2.3850588976364739</v>
      </c>
      <c r="L1284" s="12">
        <f t="shared" si="377"/>
        <v>1.077946390030162</v>
      </c>
      <c r="M1284" s="13">
        <f t="shared" si="367"/>
        <v>45.195797516714421</v>
      </c>
      <c r="N1284" s="13">
        <f t="shared" si="367"/>
        <v>52.979107557389739</v>
      </c>
      <c r="O1284" s="12">
        <f t="shared" si="378"/>
        <v>2.5611867779701756</v>
      </c>
      <c r="P1284" s="12">
        <f t="shared" si="379"/>
        <v>1.2410383808311081</v>
      </c>
      <c r="Q1284" s="13">
        <f t="shared" si="368"/>
        <v>48.455598455598455</v>
      </c>
      <c r="R1284" s="13">
        <f t="shared" si="368"/>
        <v>60.45179764556157</v>
      </c>
      <c r="S1284" s="12">
        <f t="shared" si="380"/>
        <v>2.2526797360908937</v>
      </c>
      <c r="T1284" s="12">
        <f t="shared" si="381"/>
        <v>0.99516594485262522</v>
      </c>
      <c r="U1284" s="13">
        <f t="shared" si="369"/>
        <v>44.176983035304907</v>
      </c>
      <c r="V1284" s="13">
        <f t="shared" si="369"/>
        <v>57.588871715610509</v>
      </c>
      <c r="W1284" s="12">
        <f t="shared" si="382"/>
        <v>2.3192072452828039</v>
      </c>
      <c r="X1284" s="12">
        <f t="shared" si="383"/>
        <v>1.0510132445984222</v>
      </c>
      <c r="Y1284" s="13">
        <f t="shared" si="370"/>
        <v>45.317780320674267</v>
      </c>
      <c r="Z1284" s="13"/>
      <c r="AA1284" s="12">
        <f t="shared" si="384"/>
        <v>2.6052357315802435</v>
      </c>
      <c r="AB1284" s="12">
        <f t="shared" si="385"/>
        <v>1.1550595194812585</v>
      </c>
      <c r="AC1284" s="13">
        <f t="shared" si="371"/>
        <v>44.33608465751545</v>
      </c>
      <c r="AD1284" s="13"/>
    </row>
    <row r="1285" spans="1:30" x14ac:dyDescent="0.2">
      <c r="A1285" s="2" t="s">
        <v>1571</v>
      </c>
      <c r="B1285" s="2" t="s">
        <v>1572</v>
      </c>
      <c r="C1285" s="12">
        <f t="shared" si="372"/>
        <v>1.6862681588515262E-2</v>
      </c>
      <c r="D1285" s="12">
        <f t="shared" si="373"/>
        <v>9.4790439853326674E-3</v>
      </c>
      <c r="E1285" s="13">
        <f t="shared" si="365"/>
        <v>56.213146975322125</v>
      </c>
      <c r="F1285" s="13">
        <f t="shared" si="365"/>
        <v>71.050359712230218</v>
      </c>
      <c r="G1285" s="12">
        <f t="shared" si="374"/>
        <v>3.0650198397905847E-2</v>
      </c>
      <c r="H1285" s="12">
        <f t="shared" si="375"/>
        <v>1.6709414189165508E-2</v>
      </c>
      <c r="I1285" s="13">
        <f t="shared" si="366"/>
        <v>54.516496018202496</v>
      </c>
      <c r="J1285" s="13">
        <f t="shared" si="366"/>
        <v>67.657445556209538</v>
      </c>
      <c r="K1285" s="12">
        <f t="shared" si="376"/>
        <v>1.6429395894608571E-2</v>
      </c>
      <c r="L1285" s="12">
        <f t="shared" si="377"/>
        <v>7.8679074513435896E-3</v>
      </c>
      <c r="M1285" s="13">
        <f t="shared" si="367"/>
        <v>47.889207258834766</v>
      </c>
      <c r="N1285" s="13">
        <f t="shared" si="367"/>
        <v>61.439257157596082</v>
      </c>
      <c r="O1285" s="12">
        <f t="shared" si="378"/>
        <v>4.910448918409014E-2</v>
      </c>
      <c r="P1285" s="12">
        <f t="shared" si="379"/>
        <v>2.7633124704946485E-2</v>
      </c>
      <c r="Q1285" s="13">
        <f t="shared" si="368"/>
        <v>56.274131274131278</v>
      </c>
      <c r="R1285" s="13">
        <f t="shared" si="368"/>
        <v>71.683105313394847</v>
      </c>
      <c r="S1285" s="12" t="str">
        <f t="shared" si="380"/>
        <v xml:space="preserve"> </v>
      </c>
      <c r="T1285" s="12" t="str">
        <f t="shared" si="381"/>
        <v xml:space="preserve"> </v>
      </c>
      <c r="U1285" s="13" t="str">
        <f t="shared" si="369"/>
        <v xml:space="preserve"> </v>
      </c>
      <c r="V1285" s="13" t="str">
        <f t="shared" si="369"/>
        <v xml:space="preserve"> </v>
      </c>
      <c r="W1285" s="12" t="str">
        <f t="shared" si="382"/>
        <v xml:space="preserve"> </v>
      </c>
      <c r="X1285" s="12" t="str">
        <f t="shared" si="383"/>
        <v xml:space="preserve"> </v>
      </c>
      <c r="Y1285" s="13" t="str">
        <f t="shared" si="370"/>
        <v xml:space="preserve"> </v>
      </c>
      <c r="Z1285" s="13"/>
      <c r="AA1285" s="12" t="str">
        <f t="shared" si="384"/>
        <v xml:space="preserve"> </v>
      </c>
      <c r="AB1285" s="12" t="str">
        <f t="shared" si="385"/>
        <v xml:space="preserve"> </v>
      </c>
      <c r="AC1285" s="13" t="str">
        <f t="shared" si="371"/>
        <v xml:space="preserve"> </v>
      </c>
      <c r="AD1285" s="13"/>
    </row>
    <row r="1286" spans="1:30" x14ac:dyDescent="0.2">
      <c r="A1286" s="2" t="s">
        <v>1573</v>
      </c>
      <c r="B1286" s="2" t="s">
        <v>1574</v>
      </c>
      <c r="C1286" s="12">
        <f t="shared" si="372"/>
        <v>0.33207278968006959</v>
      </c>
      <c r="D1286" s="12">
        <f t="shared" si="373"/>
        <v>0.19508097930539137</v>
      </c>
      <c r="E1286" s="13">
        <f t="shared" ref="E1286:F1305" si="386">IF(AND(E464&lt;&gt;"*",E464&lt;&gt;"x",E464&lt;&gt;" ",E464&lt;&gt;"#"),E464/E$3*100," ")</f>
        <v>58.746451190216206</v>
      </c>
      <c r="F1286" s="13">
        <f t="shared" si="386"/>
        <v>66.561151079136692</v>
      </c>
      <c r="G1286" s="12">
        <f t="shared" si="374"/>
        <v>0.28620658233720192</v>
      </c>
      <c r="H1286" s="12">
        <f t="shared" si="375"/>
        <v>0.16039290382173566</v>
      </c>
      <c r="I1286" s="13">
        <f t="shared" ref="I1286:J1305" si="387">IF(AND(I464&lt;&gt;"*",I464&lt;&gt;"x",I464&lt;&gt;" ",I464&lt;&gt;"#"),I464/I$3*100," ")</f>
        <v>56.040955631399314</v>
      </c>
      <c r="J1286" s="13">
        <f t="shared" si="387"/>
        <v>62.683931724543854</v>
      </c>
      <c r="K1286" s="12">
        <f t="shared" si="376"/>
        <v>0.54804269965036845</v>
      </c>
      <c r="L1286" s="12">
        <f t="shared" si="377"/>
        <v>0.31553021905371742</v>
      </c>
      <c r="M1286" s="13">
        <f t="shared" ref="M1286:N1305" si="388">IF(AND(M464&lt;&gt;"*",M464&lt;&gt;"x",M464&lt;&gt;" ",M464&lt;&gt;"#"),M464/M$3*100," ")</f>
        <v>57.574021012416431</v>
      </c>
      <c r="N1286" s="13">
        <f t="shared" si="388"/>
        <v>64.689192674748526</v>
      </c>
      <c r="O1286" s="12">
        <f t="shared" si="378"/>
        <v>0.26749024371333313</v>
      </c>
      <c r="P1286" s="12">
        <f t="shared" si="379"/>
        <v>0.16692320710489372</v>
      </c>
      <c r="Q1286" s="13">
        <f t="shared" ref="Q1286:R1305" si="389">IF(AND(Q464&lt;&gt;"*",Q464&lt;&gt;"x",Q464&lt;&gt;" ",Q464&lt;&gt;"#"),Q464/Q$3*100," ")</f>
        <v>62.403474903474901</v>
      </c>
      <c r="R1286" s="13">
        <f t="shared" si="389"/>
        <v>71.269487750556792</v>
      </c>
      <c r="S1286" s="12">
        <f t="shared" si="380"/>
        <v>0.35692005217687206</v>
      </c>
      <c r="T1286" s="12">
        <f t="shared" si="381"/>
        <v>0.21487209010006098</v>
      </c>
      <c r="U1286" s="13">
        <f t="shared" ref="U1286:V1305" si="390">IF(AND(U464&lt;&gt;"*",U464&lt;&gt;"x",U464&lt;&gt;" ",U464&lt;&gt;"#"),U464/U$3*100," ")</f>
        <v>60.201742320036679</v>
      </c>
      <c r="V1286" s="13">
        <f t="shared" si="390"/>
        <v>67.635239567233384</v>
      </c>
      <c r="W1286" s="12">
        <f t="shared" si="382"/>
        <v>0.44575887839613726</v>
      </c>
      <c r="X1286" s="12">
        <f t="shared" si="383"/>
        <v>0.26534038636294666</v>
      </c>
      <c r="Y1286" s="13">
        <f t="shared" si="370"/>
        <v>59.52554154785534</v>
      </c>
      <c r="Z1286" s="13"/>
      <c r="AA1286" s="12">
        <f t="shared" si="384"/>
        <v>0.30085171205775352</v>
      </c>
      <c r="AB1286" s="12">
        <f t="shared" si="385"/>
        <v>0.17456281348066108</v>
      </c>
      <c r="AC1286" s="13">
        <f t="shared" si="371"/>
        <v>58.022875218722646</v>
      </c>
      <c r="AD1286" s="13"/>
    </row>
    <row r="1287" spans="1:30" x14ac:dyDescent="0.2">
      <c r="A1287" s="2" t="s">
        <v>1575</v>
      </c>
      <c r="B1287" s="2" t="s">
        <v>1576</v>
      </c>
      <c r="C1287" s="12">
        <f t="shared" si="372"/>
        <v>0.16752924489418416</v>
      </c>
      <c r="D1287" s="12">
        <f t="shared" si="373"/>
        <v>0.11824732900152944</v>
      </c>
      <c r="E1287" s="13">
        <f t="shared" si="386"/>
        <v>70.583096746014419</v>
      </c>
      <c r="F1287" s="13">
        <f t="shared" si="386"/>
        <v>85.035971223021576</v>
      </c>
      <c r="G1287" s="12">
        <f t="shared" si="374"/>
        <v>0.17271800989090186</v>
      </c>
      <c r="H1287" s="12">
        <f t="shared" si="375"/>
        <v>0.12308368759460855</v>
      </c>
      <c r="I1287" s="13">
        <f t="shared" si="387"/>
        <v>71.262798634812285</v>
      </c>
      <c r="J1287" s="13">
        <f t="shared" si="387"/>
        <v>86.286050618010592</v>
      </c>
      <c r="K1287" s="12">
        <f t="shared" si="376"/>
        <v>0.13094578089617809</v>
      </c>
      <c r="L1287" s="12">
        <f t="shared" si="377"/>
        <v>8.7247160222706635E-2</v>
      </c>
      <c r="M1287" s="13">
        <f t="shared" si="388"/>
        <v>66.628462273161418</v>
      </c>
      <c r="N1287" s="13">
        <f t="shared" si="388"/>
        <v>81.299974206860966</v>
      </c>
      <c r="O1287" s="12">
        <f t="shared" si="378"/>
        <v>0.21321686093091771</v>
      </c>
      <c r="P1287" s="12">
        <f t="shared" si="379"/>
        <v>0.15605374980778802</v>
      </c>
      <c r="Q1287" s="13">
        <f t="shared" si="389"/>
        <v>73.190154440154444</v>
      </c>
      <c r="R1287" s="13">
        <f t="shared" si="389"/>
        <v>84.887050588609611</v>
      </c>
      <c r="S1287" s="12">
        <f t="shared" si="380"/>
        <v>0.14358092141331266</v>
      </c>
      <c r="T1287" s="12">
        <f t="shared" si="381"/>
        <v>0.10730715355511218</v>
      </c>
      <c r="U1287" s="13">
        <f t="shared" si="390"/>
        <v>74.736359468133884</v>
      </c>
      <c r="V1287" s="13">
        <f t="shared" si="390"/>
        <v>86.398763523956717</v>
      </c>
      <c r="W1287" s="12">
        <f t="shared" si="382"/>
        <v>0.14156843145099091</v>
      </c>
      <c r="X1287" s="12">
        <f t="shared" si="383"/>
        <v>9.856856418407052E-2</v>
      </c>
      <c r="Y1287" s="13">
        <f t="shared" si="370"/>
        <v>69.626090487690135</v>
      </c>
      <c r="Z1287" s="13"/>
      <c r="AA1287" s="12">
        <f t="shared" si="384"/>
        <v>0.17465874139461088</v>
      </c>
      <c r="AB1287" s="12">
        <f t="shared" si="385"/>
        <v>0.12399420584920519</v>
      </c>
      <c r="AC1287" s="13">
        <f t="shared" si="371"/>
        <v>70.992270331928012</v>
      </c>
      <c r="AD1287" s="13"/>
    </row>
    <row r="1288" spans="1:30" x14ac:dyDescent="0.2">
      <c r="A1288" s="2" t="s">
        <v>1577</v>
      </c>
      <c r="B1288" s="2" t="s">
        <v>1578</v>
      </c>
      <c r="C1288" s="12">
        <f t="shared" si="372"/>
        <v>3.3310895809811667</v>
      </c>
      <c r="D1288" s="12">
        <f t="shared" si="373"/>
        <v>1.8412290302387713</v>
      </c>
      <c r="E1288" s="13">
        <f t="shared" si="386"/>
        <v>55.274077309456217</v>
      </c>
      <c r="F1288" s="13">
        <f t="shared" si="386"/>
        <v>60.748201438848923</v>
      </c>
      <c r="G1288" s="12">
        <f t="shared" si="374"/>
        <v>3.5889725556466781</v>
      </c>
      <c r="H1288" s="12">
        <f t="shared" si="375"/>
        <v>1.9688311334844462</v>
      </c>
      <c r="I1288" s="13">
        <f t="shared" si="387"/>
        <v>54.857792946530147</v>
      </c>
      <c r="J1288" s="13">
        <f t="shared" si="387"/>
        <v>59.976456739258388</v>
      </c>
      <c r="K1288" s="12">
        <f t="shared" si="376"/>
        <v>3.1351482106290502</v>
      </c>
      <c r="L1288" s="12">
        <f t="shared" si="377"/>
        <v>1.5672746642246846</v>
      </c>
      <c r="M1288" s="13">
        <f t="shared" si="388"/>
        <v>49.990448901623687</v>
      </c>
      <c r="N1288" s="13">
        <f t="shared" si="388"/>
        <v>56.74490585504256</v>
      </c>
      <c r="O1288" s="12">
        <f t="shared" si="378"/>
        <v>3.6492388804176468</v>
      </c>
      <c r="P1288" s="12">
        <f t="shared" si="379"/>
        <v>2.1530861637599292</v>
      </c>
      <c r="Q1288" s="13">
        <f t="shared" si="389"/>
        <v>59.000965250965251</v>
      </c>
      <c r="R1288" s="13">
        <f t="shared" si="389"/>
        <v>67.801463569837736</v>
      </c>
      <c r="S1288" s="12">
        <f t="shared" si="380"/>
        <v>3.4617275081762671</v>
      </c>
      <c r="T1288" s="12">
        <f t="shared" si="381"/>
        <v>1.9578362592092737</v>
      </c>
      <c r="U1288" s="13">
        <f t="shared" si="390"/>
        <v>56.556625401192115</v>
      </c>
      <c r="V1288" s="13">
        <f t="shared" si="390"/>
        <v>61.236476043276667</v>
      </c>
      <c r="W1288" s="12">
        <f t="shared" si="382"/>
        <v>3.311433093597965</v>
      </c>
      <c r="X1288" s="12">
        <f t="shared" si="383"/>
        <v>1.7464654056114626</v>
      </c>
      <c r="Y1288" s="13">
        <f t="shared" si="370"/>
        <v>52.740470854988018</v>
      </c>
      <c r="Z1288" s="13"/>
      <c r="AA1288" s="12">
        <f t="shared" si="384"/>
        <v>3.3364877499682781</v>
      </c>
      <c r="AB1288" s="12">
        <f t="shared" si="385"/>
        <v>1.8689032712505522</v>
      </c>
      <c r="AC1288" s="13">
        <f t="shared" si="371"/>
        <v>56.014090603759023</v>
      </c>
      <c r="AD1288" s="13"/>
    </row>
    <row r="1289" spans="1:30" x14ac:dyDescent="0.2">
      <c r="A1289" s="2" t="s">
        <v>1579</v>
      </c>
      <c r="B1289" s="2" t="s">
        <v>1580</v>
      </c>
      <c r="C1289" s="12">
        <f t="shared" si="372"/>
        <v>0.11167592950063589</v>
      </c>
      <c r="D1289" s="12">
        <f t="shared" si="373"/>
        <v>0.13967417520204015</v>
      </c>
      <c r="E1289" s="13">
        <f t="shared" si="386"/>
        <v>125.07097619567591</v>
      </c>
      <c r="F1289" s="13">
        <f t="shared" si="386"/>
        <v>133.20863309352518</v>
      </c>
      <c r="G1289" s="12">
        <f t="shared" si="374"/>
        <v>7.869645534597447E-2</v>
      </c>
      <c r="H1289" s="12">
        <f t="shared" si="375"/>
        <v>9.4937111773459981E-2</v>
      </c>
      <c r="I1289" s="13">
        <f t="shared" si="387"/>
        <v>120.63708759954494</v>
      </c>
      <c r="J1289" s="13">
        <f t="shared" si="387"/>
        <v>125.60329605650382</v>
      </c>
      <c r="K1289" s="12">
        <f t="shared" si="376"/>
        <v>0.10675611715347783</v>
      </c>
      <c r="L1289" s="12">
        <f t="shared" si="377"/>
        <v>0.13791625984889599</v>
      </c>
      <c r="M1289" s="13">
        <f t="shared" si="388"/>
        <v>129.18815663801337</v>
      </c>
      <c r="N1289" s="13">
        <f t="shared" si="388"/>
        <v>135.92984266185195</v>
      </c>
      <c r="O1289" s="12">
        <f t="shared" si="378"/>
        <v>8.2702297573204464E-2</v>
      </c>
      <c r="P1289" s="12">
        <f t="shared" si="379"/>
        <v>7.8611088354452782E-2</v>
      </c>
      <c r="Q1289" s="13">
        <f t="shared" si="389"/>
        <v>95.053088803088798</v>
      </c>
      <c r="R1289" s="13">
        <f t="shared" si="389"/>
        <v>114.63569837734649</v>
      </c>
      <c r="S1289" s="12">
        <f t="shared" si="380"/>
        <v>7.9305064559426819E-2</v>
      </c>
      <c r="T1289" s="12">
        <f t="shared" si="381"/>
        <v>9.7485959689969412E-2</v>
      </c>
      <c r="U1289" s="13">
        <f t="shared" si="390"/>
        <v>122.92526364053187</v>
      </c>
      <c r="V1289" s="13">
        <f t="shared" si="390"/>
        <v>137.06336939721794</v>
      </c>
      <c r="W1289" s="12">
        <f t="shared" si="382"/>
        <v>9.3333993558529491E-2</v>
      </c>
      <c r="X1289" s="12">
        <f t="shared" si="383"/>
        <v>0.11928751752176446</v>
      </c>
      <c r="Y1289" s="13">
        <f t="shared" si="370"/>
        <v>127.80715040009467</v>
      </c>
      <c r="Z1289" s="13"/>
      <c r="AA1289" s="12">
        <f t="shared" si="384"/>
        <v>0.11671308938764956</v>
      </c>
      <c r="AB1289" s="12">
        <f t="shared" si="385"/>
        <v>0.14562778113772995</v>
      </c>
      <c r="AC1289" s="13">
        <f t="shared" si="371"/>
        <v>124.77416363647393</v>
      </c>
      <c r="AD1289" s="13"/>
    </row>
    <row r="1290" spans="1:30" x14ac:dyDescent="0.2">
      <c r="A1290" s="2" t="s">
        <v>1581</v>
      </c>
      <c r="B1290" s="2" t="s">
        <v>1582</v>
      </c>
      <c r="C1290" s="12">
        <f t="shared" si="372"/>
        <v>0.25845878006903183</v>
      </c>
      <c r="D1290" s="12">
        <f t="shared" si="373"/>
        <v>0.35785731942294424</v>
      </c>
      <c r="E1290" s="13">
        <f t="shared" si="386"/>
        <v>138.45817864162481</v>
      </c>
      <c r="F1290" s="13">
        <f t="shared" si="386"/>
        <v>138.56115107913669</v>
      </c>
      <c r="G1290" s="12">
        <f t="shared" si="374"/>
        <v>0.2833072392455081</v>
      </c>
      <c r="H1290" s="12">
        <f t="shared" si="375"/>
        <v>0.36568872997491858</v>
      </c>
      <c r="I1290" s="13">
        <f t="shared" si="387"/>
        <v>129.07849829351537</v>
      </c>
      <c r="J1290" s="13">
        <f t="shared" si="387"/>
        <v>128.01648028251913</v>
      </c>
      <c r="K1290" s="12">
        <f t="shared" si="376"/>
        <v>0.1992501204239763</v>
      </c>
      <c r="L1290" s="12">
        <f t="shared" si="377"/>
        <v>0.28682882665044607</v>
      </c>
      <c r="M1290" s="13">
        <f t="shared" si="388"/>
        <v>143.95415472779371</v>
      </c>
      <c r="N1290" s="13">
        <f t="shared" si="388"/>
        <v>150.81248387928812</v>
      </c>
      <c r="O1290" s="12">
        <f t="shared" si="378"/>
        <v>0.16152792494766494</v>
      </c>
      <c r="P1290" s="12">
        <f t="shared" si="379"/>
        <v>0.18401866160181618</v>
      </c>
      <c r="Q1290" s="13">
        <f t="shared" si="389"/>
        <v>113.92374517374517</v>
      </c>
      <c r="R1290" s="13">
        <f t="shared" si="389"/>
        <v>129.55774737511931</v>
      </c>
      <c r="S1290" s="12">
        <f t="shared" si="380"/>
        <v>0.28158496701136171</v>
      </c>
      <c r="T1290" s="12">
        <f t="shared" si="381"/>
        <v>0.34814024004866428</v>
      </c>
      <c r="U1290" s="13">
        <f t="shared" si="390"/>
        <v>123.63594681338836</v>
      </c>
      <c r="V1290" s="13">
        <f t="shared" si="390"/>
        <v>129.64451313755796</v>
      </c>
      <c r="W1290" s="12">
        <f t="shared" si="382"/>
        <v>0.23646986612271709</v>
      </c>
      <c r="X1290" s="12">
        <f t="shared" si="383"/>
        <v>0.31157167964939259</v>
      </c>
      <c r="Y1290" s="13">
        <f t="shared" si="370"/>
        <v>131.75957036644201</v>
      </c>
      <c r="Z1290" s="13"/>
      <c r="AA1290" s="12">
        <f t="shared" si="384"/>
        <v>0.26449749242954684</v>
      </c>
      <c r="AB1290" s="12">
        <f t="shared" si="385"/>
        <v>0.37137431980695679</v>
      </c>
      <c r="AC1290" s="13">
        <f t="shared" si="371"/>
        <v>140.40750118108525</v>
      </c>
      <c r="AD1290" s="13"/>
    </row>
    <row r="1291" spans="1:30" x14ac:dyDescent="0.2">
      <c r="A1291" s="2" t="s">
        <v>1583</v>
      </c>
      <c r="B1291" s="2" t="s">
        <v>1584</v>
      </c>
      <c r="C1291" s="12">
        <f t="shared" si="372"/>
        <v>0.25364635341632402</v>
      </c>
      <c r="D1291" s="12">
        <f t="shared" si="373"/>
        <v>0.55897474390131596</v>
      </c>
      <c r="E1291" s="13">
        <f t="shared" si="386"/>
        <v>220.37562786634638</v>
      </c>
      <c r="F1291" s="13">
        <f t="shared" si="386"/>
        <v>206.38848920863308</v>
      </c>
      <c r="G1291" s="12">
        <f t="shared" si="374"/>
        <v>0.34460763604131978</v>
      </c>
      <c r="H1291" s="12">
        <f t="shared" si="375"/>
        <v>0.46598479658556619</v>
      </c>
      <c r="I1291" s="13">
        <f t="shared" si="387"/>
        <v>135.22184300341297</v>
      </c>
      <c r="J1291" s="13">
        <f t="shared" si="387"/>
        <v>124.19070041200706</v>
      </c>
      <c r="K1291" s="12">
        <f t="shared" si="376"/>
        <v>0.27132972539138667</v>
      </c>
      <c r="L1291" s="12">
        <f t="shared" si="377"/>
        <v>0.51083586885530219</v>
      </c>
      <c r="M1291" s="13">
        <f t="shared" si="388"/>
        <v>188.27125119388731</v>
      </c>
      <c r="N1291" s="13">
        <f t="shared" si="388"/>
        <v>168.63554294557647</v>
      </c>
      <c r="O1291" s="12">
        <f t="shared" si="378"/>
        <v>9.0455637970692365E-2</v>
      </c>
      <c r="P1291" s="12">
        <f t="shared" si="379"/>
        <v>0.16432192148730024</v>
      </c>
      <c r="Q1291" s="13">
        <f t="shared" si="389"/>
        <v>181.66023166023166</v>
      </c>
      <c r="R1291" s="13">
        <f t="shared" si="389"/>
        <v>142.95259306395164</v>
      </c>
      <c r="S1291" s="12">
        <f t="shared" si="380"/>
        <v>0.26343648978202922</v>
      </c>
      <c r="T1291" s="12">
        <f t="shared" si="381"/>
        <v>0.53303311756446359</v>
      </c>
      <c r="U1291" s="13">
        <f t="shared" si="390"/>
        <v>202.33837689133426</v>
      </c>
      <c r="V1291" s="13">
        <f t="shared" si="390"/>
        <v>165.65687789799074</v>
      </c>
      <c r="W1291" s="12">
        <f t="shared" si="382"/>
        <v>0.26967111879315586</v>
      </c>
      <c r="X1291" s="12">
        <f t="shared" si="383"/>
        <v>0.50666218767668281</v>
      </c>
      <c r="Y1291" s="13">
        <f t="shared" si="370"/>
        <v>187.88151654656971</v>
      </c>
      <c r="Z1291" s="13"/>
      <c r="AA1291" s="12">
        <f t="shared" si="384"/>
        <v>0.24924554721954301</v>
      </c>
      <c r="AB1291" s="12">
        <f t="shared" si="385"/>
        <v>0.57425181138999071</v>
      </c>
      <c r="AC1291" s="13">
        <f t="shared" si="371"/>
        <v>230.39601621615827</v>
      </c>
      <c r="AD1291" s="13"/>
    </row>
    <row r="1292" spans="1:30" x14ac:dyDescent="0.2">
      <c r="A1292" s="2" t="s">
        <v>1585</v>
      </c>
      <c r="B1292" s="2" t="s">
        <v>1586</v>
      </c>
      <c r="C1292" s="12">
        <f t="shared" si="372"/>
        <v>4.9643980206880621E-2</v>
      </c>
      <c r="D1292" s="12">
        <f t="shared" si="373"/>
        <v>4.0081632414247143E-2</v>
      </c>
      <c r="E1292" s="13">
        <f t="shared" si="386"/>
        <v>80.738152435029491</v>
      </c>
      <c r="F1292" s="13">
        <f t="shared" si="386"/>
        <v>99.568345323740999</v>
      </c>
      <c r="G1292" s="12">
        <f t="shared" si="374"/>
        <v>6.1300396795811694E-2</v>
      </c>
      <c r="H1292" s="12">
        <f t="shared" si="375"/>
        <v>4.2331445796425136E-2</v>
      </c>
      <c r="I1292" s="13">
        <f t="shared" si="387"/>
        <v>69.055745164960186</v>
      </c>
      <c r="J1292" s="13">
        <f t="shared" si="387"/>
        <v>79.576221306650979</v>
      </c>
      <c r="K1292" s="12">
        <f t="shared" si="376"/>
        <v>5.5859946041669141E-2</v>
      </c>
      <c r="L1292" s="12">
        <f t="shared" si="377"/>
        <v>4.2137712878424348E-2</v>
      </c>
      <c r="M1292" s="13">
        <f t="shared" si="388"/>
        <v>75.434574976122263</v>
      </c>
      <c r="N1292" s="13">
        <f t="shared" si="388"/>
        <v>94.351302553520767</v>
      </c>
      <c r="O1292" s="12">
        <f t="shared" si="378"/>
        <v>2.0675574393301116E-2</v>
      </c>
      <c r="P1292" s="12">
        <f t="shared" si="379"/>
        <v>1.6913657623863605E-2</v>
      </c>
      <c r="Q1292" s="13">
        <f t="shared" si="389"/>
        <v>81.8050193050193</v>
      </c>
      <c r="R1292" s="13">
        <f t="shared" si="389"/>
        <v>101.84537066496976</v>
      </c>
      <c r="S1292" s="12">
        <f t="shared" si="380"/>
        <v>4.2724540144053538E-2</v>
      </c>
      <c r="T1292" s="12">
        <f t="shared" si="381"/>
        <v>3.8610760487817294E-2</v>
      </c>
      <c r="U1292" s="13">
        <f t="shared" si="390"/>
        <v>90.371389270976621</v>
      </c>
      <c r="V1292" s="13">
        <f t="shared" si="390"/>
        <v>113.04482225656878</v>
      </c>
      <c r="W1292" s="12">
        <f t="shared" si="382"/>
        <v>5.0407481253938645E-2</v>
      </c>
      <c r="X1292" s="12">
        <f t="shared" si="383"/>
        <v>4.0346065840811178E-2</v>
      </c>
      <c r="Y1292" s="13">
        <f t="shared" si="370"/>
        <v>80.039837018555062</v>
      </c>
      <c r="Z1292" s="13"/>
      <c r="AA1292" s="12">
        <f t="shared" si="384"/>
        <v>4.9434303493360705E-2</v>
      </c>
      <c r="AB1292" s="12">
        <f t="shared" si="385"/>
        <v>4.0004408749501459E-2</v>
      </c>
      <c r="AC1292" s="13">
        <f t="shared" si="371"/>
        <v>80.924390398004235</v>
      </c>
      <c r="AD1292" s="13"/>
    </row>
    <row r="1293" spans="1:30" x14ac:dyDescent="0.2">
      <c r="A1293" s="2" t="s">
        <v>1587</v>
      </c>
      <c r="B1293" s="2" t="s">
        <v>1588</v>
      </c>
      <c r="C1293" s="12">
        <f t="shared" si="372"/>
        <v>0.51584301511194075</v>
      </c>
      <c r="D1293" s="12">
        <f t="shared" si="373"/>
        <v>0.6845988213223988</v>
      </c>
      <c r="E1293" s="13">
        <f t="shared" si="386"/>
        <v>132.71456649923564</v>
      </c>
      <c r="F1293" s="13">
        <f t="shared" si="386"/>
        <v>146.33093525179856</v>
      </c>
      <c r="G1293" s="12">
        <f t="shared" si="374"/>
        <v>0.65856507368473371</v>
      </c>
      <c r="H1293" s="12">
        <f t="shared" si="375"/>
        <v>0.81275471209692729</v>
      </c>
      <c r="I1293" s="13">
        <f t="shared" si="387"/>
        <v>123.41296928327645</v>
      </c>
      <c r="J1293" s="13">
        <f t="shared" si="387"/>
        <v>138.72866391995291</v>
      </c>
      <c r="K1293" s="12">
        <f t="shared" si="376"/>
        <v>0.63137818861365969</v>
      </c>
      <c r="L1293" s="12">
        <f t="shared" si="377"/>
        <v>0.81663070011520322</v>
      </c>
      <c r="M1293" s="13">
        <f t="shared" si="388"/>
        <v>129.34097421203438</v>
      </c>
      <c r="N1293" s="13">
        <f t="shared" si="388"/>
        <v>148.82641217436162</v>
      </c>
      <c r="O1293" s="12">
        <f t="shared" si="378"/>
        <v>0.21321686093091771</v>
      </c>
      <c r="P1293" s="12">
        <f t="shared" si="379"/>
        <v>0.28638152701290737</v>
      </c>
      <c r="Q1293" s="13">
        <f t="shared" si="389"/>
        <v>134.31467181467181</v>
      </c>
      <c r="R1293" s="13">
        <f t="shared" si="389"/>
        <v>155.04295259306394</v>
      </c>
      <c r="S1293" s="12">
        <f t="shared" si="380"/>
        <v>0.59984498175699952</v>
      </c>
      <c r="T1293" s="12">
        <f t="shared" si="381"/>
        <v>0.76706449065578708</v>
      </c>
      <c r="U1293" s="13">
        <f t="shared" si="390"/>
        <v>127.87712058688673</v>
      </c>
      <c r="V1293" s="13">
        <f t="shared" si="390"/>
        <v>143.80216383307572</v>
      </c>
      <c r="W1293" s="12">
        <f t="shared" si="382"/>
        <v>0.61030457162012497</v>
      </c>
      <c r="X1293" s="12">
        <f t="shared" si="383"/>
        <v>0.78675248502353601</v>
      </c>
      <c r="Y1293" s="13">
        <f t="shared" si="370"/>
        <v>128.91145202058857</v>
      </c>
      <c r="Z1293" s="13"/>
      <c r="AA1293" s="12">
        <f t="shared" si="384"/>
        <v>0.48990148065179717</v>
      </c>
      <c r="AB1293" s="12">
        <f t="shared" si="385"/>
        <v>0.65476643446911009</v>
      </c>
      <c r="AC1293" s="13">
        <f t="shared" si="371"/>
        <v>133.65267514561617</v>
      </c>
      <c r="AD1293" s="13"/>
    </row>
    <row r="1294" spans="1:30" x14ac:dyDescent="0.2">
      <c r="A1294" s="2" t="s">
        <v>1589</v>
      </c>
      <c r="B1294" s="2" t="s">
        <v>1590</v>
      </c>
      <c r="C1294" s="12">
        <f t="shared" si="372"/>
        <v>0.28001875848602747</v>
      </c>
      <c r="D1294" s="12">
        <f t="shared" si="373"/>
        <v>0.52401850654439164</v>
      </c>
      <c r="E1294" s="13">
        <f t="shared" si="386"/>
        <v>187.13692946058092</v>
      </c>
      <c r="F1294" s="13">
        <f t="shared" si="386"/>
        <v>215.74100719424459</v>
      </c>
      <c r="G1294" s="12">
        <f t="shared" si="374"/>
        <v>0.33963733359841614</v>
      </c>
      <c r="H1294" s="12">
        <f t="shared" si="375"/>
        <v>0.65817774067297163</v>
      </c>
      <c r="I1294" s="13">
        <f t="shared" si="387"/>
        <v>193.78839590443687</v>
      </c>
      <c r="J1294" s="13">
        <f t="shared" si="387"/>
        <v>218.04002354326073</v>
      </c>
      <c r="K1294" s="12">
        <f t="shared" si="376"/>
        <v>0.33557915018774959</v>
      </c>
      <c r="L1294" s="12">
        <f t="shared" si="377"/>
        <v>0.58609363326964548</v>
      </c>
      <c r="M1294" s="13">
        <f t="shared" si="388"/>
        <v>174.65138490926458</v>
      </c>
      <c r="N1294" s="13">
        <f t="shared" si="388"/>
        <v>203.94635027082793</v>
      </c>
      <c r="O1294" s="12">
        <f t="shared" si="378"/>
        <v>9.3040084769855008E-2</v>
      </c>
      <c r="P1294" s="12">
        <f t="shared" si="379"/>
        <v>0.1809162652209198</v>
      </c>
      <c r="Q1294" s="13">
        <f t="shared" si="389"/>
        <v>194.44980694980697</v>
      </c>
      <c r="R1294" s="13">
        <f t="shared" si="389"/>
        <v>222.43079860006364</v>
      </c>
      <c r="S1294" s="12">
        <f t="shared" si="380"/>
        <v>0.32326975064748475</v>
      </c>
      <c r="T1294" s="12">
        <f t="shared" si="381"/>
        <v>0.62564035648007021</v>
      </c>
      <c r="U1294" s="13">
        <f t="shared" si="390"/>
        <v>193.53507565337</v>
      </c>
      <c r="V1294" s="13">
        <f t="shared" si="390"/>
        <v>236.41421947449768</v>
      </c>
      <c r="W1294" s="12">
        <f t="shared" si="382"/>
        <v>0.3246028050783667</v>
      </c>
      <c r="X1294" s="12">
        <f t="shared" si="383"/>
        <v>0.5956639645860331</v>
      </c>
      <c r="Y1294" s="13">
        <f t="shared" si="370"/>
        <v>183.5054889443195</v>
      </c>
      <c r="Z1294" s="13"/>
      <c r="AA1294" s="12">
        <f t="shared" si="384"/>
        <v>0.2677748507652436</v>
      </c>
      <c r="AB1294" s="12">
        <f t="shared" si="385"/>
        <v>0.50309556611190354</v>
      </c>
      <c r="AC1294" s="13">
        <f t="shared" si="371"/>
        <v>187.88006591140407</v>
      </c>
      <c r="AD1294" s="13"/>
    </row>
    <row r="1295" spans="1:30" x14ac:dyDescent="0.2">
      <c r="A1295" s="2" t="s">
        <v>1591</v>
      </c>
      <c r="B1295" s="2" t="s">
        <v>1592</v>
      </c>
      <c r="C1295" s="12">
        <f t="shared" si="372"/>
        <v>1.0853135023490323</v>
      </c>
      <c r="D1295" s="12">
        <f t="shared" si="373"/>
        <v>1.5240370867229256</v>
      </c>
      <c r="E1295" s="13">
        <f t="shared" si="386"/>
        <v>140.42367329111161</v>
      </c>
      <c r="F1295" s="13">
        <f t="shared" si="386"/>
        <v>156.05755395683454</v>
      </c>
      <c r="G1295" s="12">
        <f t="shared" si="374"/>
        <v>0.89382605598217324</v>
      </c>
      <c r="H1295" s="12">
        <f t="shared" si="375"/>
        <v>1.2426114225372191</v>
      </c>
      <c r="I1295" s="13">
        <f t="shared" si="387"/>
        <v>139.02161547212742</v>
      </c>
      <c r="J1295" s="13">
        <f t="shared" si="387"/>
        <v>149.11712772218954</v>
      </c>
      <c r="K1295" s="12">
        <f t="shared" si="376"/>
        <v>0.88348202519220653</v>
      </c>
      <c r="L1295" s="12">
        <f t="shared" si="377"/>
        <v>1.1047322515583922</v>
      </c>
      <c r="M1295" s="13">
        <f t="shared" si="388"/>
        <v>125.04297994269339</v>
      </c>
      <c r="N1295" s="13">
        <f t="shared" si="388"/>
        <v>142.50709311323189</v>
      </c>
      <c r="O1295" s="12">
        <f t="shared" si="378"/>
        <v>0.6280205721965213</v>
      </c>
      <c r="P1295" s="12">
        <f t="shared" si="379"/>
        <v>0.81730573017756747</v>
      </c>
      <c r="Q1295" s="13">
        <f t="shared" si="389"/>
        <v>130.1399613899614</v>
      </c>
      <c r="R1295" s="13">
        <f t="shared" si="389"/>
        <v>155.32930321349031</v>
      </c>
      <c r="S1295" s="12">
        <f t="shared" si="380"/>
        <v>1.2089532487664707</v>
      </c>
      <c r="T1295" s="12">
        <f t="shared" si="381"/>
        <v>1.7826655882773816</v>
      </c>
      <c r="U1295" s="13">
        <f t="shared" si="390"/>
        <v>147.45529573590096</v>
      </c>
      <c r="V1295" s="13">
        <f t="shared" si="390"/>
        <v>166.61514683153013</v>
      </c>
      <c r="W1295" s="12">
        <f t="shared" si="382"/>
        <v>0.99999180655781728</v>
      </c>
      <c r="X1295" s="12">
        <f t="shared" si="383"/>
        <v>1.3407527202684451</v>
      </c>
      <c r="Y1295" s="13">
        <f t="shared" si="370"/>
        <v>134.07637057383485</v>
      </c>
      <c r="Z1295" s="13"/>
      <c r="AA1295" s="12">
        <f t="shared" si="384"/>
        <v>1.1087449997050378</v>
      </c>
      <c r="AB1295" s="12">
        <f t="shared" si="385"/>
        <v>1.5775624320323873</v>
      </c>
      <c r="AC1295" s="13">
        <f t="shared" si="371"/>
        <v>142.28361187216808</v>
      </c>
      <c r="AD1295" s="13"/>
    </row>
    <row r="1296" spans="1:30" x14ac:dyDescent="0.2">
      <c r="A1296" s="2" t="s">
        <v>1593</v>
      </c>
      <c r="B1296" s="2" t="s">
        <v>1594</v>
      </c>
      <c r="C1296" s="12">
        <f t="shared" si="372"/>
        <v>5.616032825815484E-2</v>
      </c>
      <c r="D1296" s="12">
        <f t="shared" si="373"/>
        <v>3.4562088890910753E-2</v>
      </c>
      <c r="E1296" s="13">
        <f t="shared" si="386"/>
        <v>61.541821358375195</v>
      </c>
      <c r="F1296" s="13">
        <f t="shared" si="386"/>
        <v>68.661870503597129</v>
      </c>
      <c r="G1296" s="12">
        <f t="shared" si="374"/>
        <v>9.2778978934201478E-2</v>
      </c>
      <c r="H1296" s="12">
        <f t="shared" si="375"/>
        <v>5.6976214822163779E-2</v>
      </c>
      <c r="I1296" s="13">
        <f t="shared" si="387"/>
        <v>61.410693970420937</v>
      </c>
      <c r="J1296" s="13">
        <f t="shared" si="387"/>
        <v>70.335491465567983</v>
      </c>
      <c r="K1296" s="12">
        <f t="shared" si="376"/>
        <v>0.1153553328770389</v>
      </c>
      <c r="L1296" s="12">
        <f t="shared" si="377"/>
        <v>6.4056915505931636E-2</v>
      </c>
      <c r="M1296" s="13">
        <f t="shared" si="388"/>
        <v>55.53008595988539</v>
      </c>
      <c r="N1296" s="13">
        <f t="shared" si="388"/>
        <v>63.322156306422492</v>
      </c>
      <c r="O1296" s="12">
        <f t="shared" si="378"/>
        <v>6.4611169979065977E-2</v>
      </c>
      <c r="P1296" s="12">
        <f t="shared" si="379"/>
        <v>3.8261537434514464E-2</v>
      </c>
      <c r="Q1296" s="13">
        <f t="shared" si="389"/>
        <v>59.218146718146713</v>
      </c>
      <c r="R1296" s="13">
        <f t="shared" si="389"/>
        <v>71.014953865733375</v>
      </c>
      <c r="S1296" s="12">
        <f t="shared" si="380"/>
        <v>4.8206892640414389E-2</v>
      </c>
      <c r="T1296" s="12">
        <f t="shared" si="381"/>
        <v>3.0214957468797096E-2</v>
      </c>
      <c r="U1296" s="13">
        <f t="shared" si="390"/>
        <v>62.677670793214126</v>
      </c>
      <c r="V1296" s="13">
        <f t="shared" si="390"/>
        <v>74.683153013910356</v>
      </c>
      <c r="W1296" s="12">
        <f t="shared" si="382"/>
        <v>8.6707992489107169E-2</v>
      </c>
      <c r="X1296" s="12">
        <f t="shared" si="383"/>
        <v>5.1304675975384649E-2</v>
      </c>
      <c r="Y1296" s="13">
        <f t="shared" si="370"/>
        <v>59.169488881696687</v>
      </c>
      <c r="Z1296" s="13"/>
      <c r="AA1296" s="12">
        <f t="shared" si="384"/>
        <v>4.7771166427484725E-2</v>
      </c>
      <c r="AB1296" s="12">
        <f t="shared" si="385"/>
        <v>2.967267703104674E-2</v>
      </c>
      <c r="AC1296" s="13">
        <f t="shared" si="371"/>
        <v>62.11419827081054</v>
      </c>
      <c r="AD1296" s="13"/>
    </row>
    <row r="1297" spans="1:30" x14ac:dyDescent="0.2">
      <c r="A1297" s="2" t="s">
        <v>1595</v>
      </c>
      <c r="B1297" s="2" t="s">
        <v>1596</v>
      </c>
      <c r="C1297" s="12">
        <f t="shared" si="372"/>
        <v>3.3234142593660033E-3</v>
      </c>
      <c r="D1297" s="12">
        <f t="shared" si="373"/>
        <v>1.8950501487671183E-3</v>
      </c>
      <c r="E1297" s="13">
        <f t="shared" si="386"/>
        <v>57.021183664555572</v>
      </c>
      <c r="F1297" s="13">
        <f t="shared" si="386"/>
        <v>53.956834532374096</v>
      </c>
      <c r="G1297" s="12" t="str">
        <f t="shared" si="374"/>
        <v xml:space="preserve"> </v>
      </c>
      <c r="H1297" s="12" t="str">
        <f t="shared" si="375"/>
        <v xml:space="preserve"> </v>
      </c>
      <c r="I1297" s="13">
        <f t="shared" si="387"/>
        <v>84.869169510807737</v>
      </c>
      <c r="J1297" s="13">
        <f t="shared" si="387"/>
        <v>120.68864037669218</v>
      </c>
      <c r="K1297" s="12">
        <f t="shared" si="376"/>
        <v>1.1185971672924985E-3</v>
      </c>
      <c r="L1297" s="12" t="str">
        <f t="shared" si="377"/>
        <v xml:space="preserve"> </v>
      </c>
      <c r="M1297" s="13" t="str">
        <f t="shared" si="388"/>
        <v xml:space="preserve"> </v>
      </c>
      <c r="N1297" s="13" t="str">
        <f t="shared" si="388"/>
        <v xml:space="preserve"> </v>
      </c>
      <c r="O1297" s="12" t="str">
        <f t="shared" si="378"/>
        <v xml:space="preserve"> </v>
      </c>
      <c r="P1297" s="12" t="str">
        <f t="shared" si="379"/>
        <v xml:space="preserve"> </v>
      </c>
      <c r="Q1297" s="13" t="str">
        <f t="shared" si="389"/>
        <v xml:space="preserve"> </v>
      </c>
      <c r="R1297" s="13" t="str">
        <f t="shared" si="389"/>
        <v xml:space="preserve"> </v>
      </c>
      <c r="S1297" s="12" t="str">
        <f t="shared" si="380"/>
        <v xml:space="preserve"> </v>
      </c>
      <c r="T1297" s="12" t="str">
        <f t="shared" si="381"/>
        <v xml:space="preserve"> </v>
      </c>
      <c r="U1297" s="13">
        <f t="shared" si="390"/>
        <v>42.732691425951394</v>
      </c>
      <c r="V1297" s="13">
        <f t="shared" si="390"/>
        <v>55.177743431221018</v>
      </c>
      <c r="W1297" s="12" t="str">
        <f t="shared" si="382"/>
        <v xml:space="preserve"> </v>
      </c>
      <c r="X1297" s="12" t="str">
        <f t="shared" si="383"/>
        <v xml:space="preserve"> </v>
      </c>
      <c r="Y1297" s="13" t="str">
        <f t="shared" si="370"/>
        <v xml:space="preserve"> </v>
      </c>
      <c r="Z1297" s="13"/>
      <c r="AA1297" s="12" t="str">
        <f t="shared" si="384"/>
        <v xml:space="preserve"> </v>
      </c>
      <c r="AB1297" s="12" t="str">
        <f t="shared" si="385"/>
        <v xml:space="preserve"> </v>
      </c>
      <c r="AC1297" s="13" t="str">
        <f t="shared" si="371"/>
        <v xml:space="preserve"> </v>
      </c>
      <c r="AD1297" s="13"/>
    </row>
    <row r="1298" spans="1:30" x14ac:dyDescent="0.2">
      <c r="A1298" s="2" t="s">
        <v>1597</v>
      </c>
      <c r="B1298" s="2" t="s">
        <v>1598</v>
      </c>
      <c r="C1298" s="12">
        <f t="shared" si="372"/>
        <v>2.8605923659716155E-2</v>
      </c>
      <c r="D1298" s="12">
        <f t="shared" si="373"/>
        <v>5.011502939468071E-2</v>
      </c>
      <c r="E1298" s="13">
        <f t="shared" si="386"/>
        <v>175.191089757589</v>
      </c>
      <c r="F1298" s="13">
        <f t="shared" si="386"/>
        <v>167.91366906474821</v>
      </c>
      <c r="G1298" s="12">
        <f t="shared" si="374"/>
        <v>5.840105370411789E-2</v>
      </c>
      <c r="H1298" s="12">
        <f t="shared" si="375"/>
        <v>9.9248571129933238E-2</v>
      </c>
      <c r="I1298" s="13">
        <f t="shared" si="387"/>
        <v>169.94311717861206</v>
      </c>
      <c r="J1298" s="13">
        <f t="shared" si="387"/>
        <v>126.4567392583873</v>
      </c>
      <c r="K1298" s="12">
        <f t="shared" si="376"/>
        <v>3.2858791789217141E-2</v>
      </c>
      <c r="L1298" s="12">
        <f t="shared" si="377"/>
        <v>6.276751058112158E-2</v>
      </c>
      <c r="M1298" s="13">
        <f t="shared" si="388"/>
        <v>191.02196752626551</v>
      </c>
      <c r="N1298" s="13">
        <f t="shared" si="388"/>
        <v>203.06938354397732</v>
      </c>
      <c r="O1298" s="12">
        <f t="shared" si="378"/>
        <v>1.2922233995813198E-2</v>
      </c>
      <c r="P1298" s="12">
        <f t="shared" si="379"/>
        <v>1.8728508054742774E-2</v>
      </c>
      <c r="Q1298" s="13">
        <f t="shared" si="389"/>
        <v>144.93243243243242</v>
      </c>
      <c r="R1298" s="13">
        <f t="shared" si="389"/>
        <v>118.13553929366847</v>
      </c>
      <c r="S1298" s="12">
        <f t="shared" si="380"/>
        <v>1.8526570504943569E-2</v>
      </c>
      <c r="T1298" s="12">
        <f t="shared" si="381"/>
        <v>3.3319794959028495E-2</v>
      </c>
      <c r="U1298" s="13">
        <f t="shared" si="390"/>
        <v>179.84869325997249</v>
      </c>
      <c r="V1298" s="13">
        <f t="shared" si="390"/>
        <v>175.54868624420402</v>
      </c>
      <c r="W1298" s="12">
        <f t="shared" si="382"/>
        <v>2.9104531579129234E-2</v>
      </c>
      <c r="X1298" s="12">
        <f t="shared" si="383"/>
        <v>5.4513128754346357E-2</v>
      </c>
      <c r="Y1298" s="13">
        <f t="shared" si="370"/>
        <v>187.30117200524728</v>
      </c>
      <c r="Z1298" s="13"/>
      <c r="AA1298" s="12">
        <f t="shared" si="384"/>
        <v>2.8468993304112337E-2</v>
      </c>
      <c r="AB1298" s="12">
        <f t="shared" si="385"/>
        <v>4.8830632959320296E-2</v>
      </c>
      <c r="AC1298" s="13">
        <f t="shared" si="371"/>
        <v>171.52216250746989</v>
      </c>
      <c r="AD1298" s="13"/>
    </row>
    <row r="1299" spans="1:30" x14ac:dyDescent="0.2">
      <c r="A1299" s="2" t="s">
        <v>1599</v>
      </c>
      <c r="B1299" s="2" t="s">
        <v>1600</v>
      </c>
      <c r="C1299" s="12">
        <f t="shared" si="372"/>
        <v>0.12477002817610566</v>
      </c>
      <c r="D1299" s="12">
        <f t="shared" si="373"/>
        <v>0.14150049275355245</v>
      </c>
      <c r="E1299" s="13">
        <f t="shared" si="386"/>
        <v>113.40904127538765</v>
      </c>
      <c r="F1299" s="13">
        <f t="shared" si="386"/>
        <v>112.63309352517985</v>
      </c>
      <c r="G1299" s="12">
        <f t="shared" si="374"/>
        <v>0.17893088794453141</v>
      </c>
      <c r="H1299" s="12">
        <f t="shared" si="375"/>
        <v>0.14021341935858161</v>
      </c>
      <c r="I1299" s="13">
        <f t="shared" si="387"/>
        <v>78.361774744027301</v>
      </c>
      <c r="J1299" s="13">
        <f t="shared" si="387"/>
        <v>82.872277810476746</v>
      </c>
      <c r="K1299" s="12">
        <f t="shared" si="376"/>
        <v>9.7947164461049382E-2</v>
      </c>
      <c r="L1299" s="12">
        <f t="shared" si="377"/>
        <v>9.7816194040566629E-2</v>
      </c>
      <c r="M1299" s="13">
        <f t="shared" si="388"/>
        <v>99.866284622731612</v>
      </c>
      <c r="N1299" s="13">
        <f t="shared" si="388"/>
        <v>99.3293783853495</v>
      </c>
      <c r="O1299" s="12">
        <f t="shared" si="378"/>
        <v>3.8766701987439589E-2</v>
      </c>
      <c r="P1299" s="12">
        <f t="shared" si="379"/>
        <v>6.0526197359733136E-2</v>
      </c>
      <c r="Q1299" s="13">
        <f t="shared" si="389"/>
        <v>156.12934362934362</v>
      </c>
      <c r="R1299" s="13">
        <f t="shared" si="389"/>
        <v>206.96786509704106</v>
      </c>
      <c r="S1299" s="12">
        <f t="shared" si="380"/>
        <v>0.1607841654536174</v>
      </c>
      <c r="T1299" s="12">
        <f t="shared" si="381"/>
        <v>0.17759241383666408</v>
      </c>
      <c r="U1299" s="13">
        <f t="shared" si="390"/>
        <v>110.45392022008254</v>
      </c>
      <c r="V1299" s="13">
        <f t="shared" si="390"/>
        <v>103.55486862442041</v>
      </c>
      <c r="W1299" s="12">
        <f t="shared" si="382"/>
        <v>0.12696273016893095</v>
      </c>
      <c r="X1299" s="12">
        <f t="shared" si="383"/>
        <v>0.12756710596107076</v>
      </c>
      <c r="Y1299" s="13">
        <f t="shared" si="370"/>
        <v>100.47602614667757</v>
      </c>
      <c r="Z1299" s="13"/>
      <c r="AA1299" s="12">
        <f t="shared" si="384"/>
        <v>0.12416785670645836</v>
      </c>
      <c r="AB1299" s="12">
        <f t="shared" si="385"/>
        <v>0.14556952141008597</v>
      </c>
      <c r="AC1299" s="13">
        <f t="shared" si="371"/>
        <v>117.23607483555318</v>
      </c>
      <c r="AD1299" s="13"/>
    </row>
    <row r="1300" spans="1:30" x14ac:dyDescent="0.2">
      <c r="A1300" s="2" t="s">
        <v>1601</v>
      </c>
      <c r="B1300" s="2" t="s">
        <v>1602</v>
      </c>
      <c r="C1300" s="12">
        <f t="shared" si="372"/>
        <v>5.0204278684787586E-2</v>
      </c>
      <c r="D1300" s="12">
        <f t="shared" si="373"/>
        <v>0.10886182202691767</v>
      </c>
      <c r="E1300" s="13">
        <f t="shared" si="386"/>
        <v>216.83773749727013</v>
      </c>
      <c r="F1300" s="13">
        <f t="shared" si="386"/>
        <v>264.25899280575538</v>
      </c>
      <c r="G1300" s="12">
        <f t="shared" si="374"/>
        <v>4.5146913856374829E-2</v>
      </c>
      <c r="H1300" s="12">
        <f t="shared" si="375"/>
        <v>9.3324166640538192E-2</v>
      </c>
      <c r="I1300" s="13">
        <f t="shared" si="387"/>
        <v>206.71217292377705</v>
      </c>
      <c r="J1300" s="13">
        <f t="shared" si="387"/>
        <v>257.62213066509713</v>
      </c>
      <c r="K1300" s="12">
        <f t="shared" si="376"/>
        <v>9.0466545904780815E-2</v>
      </c>
      <c r="L1300" s="12">
        <f t="shared" si="377"/>
        <v>0.19028216560793534</v>
      </c>
      <c r="M1300" s="13">
        <f t="shared" si="388"/>
        <v>210.33428844317098</v>
      </c>
      <c r="N1300" s="13">
        <f t="shared" si="388"/>
        <v>267.83595563580087</v>
      </c>
      <c r="O1300" s="12">
        <f t="shared" si="378"/>
        <v>9.0455637970692383E-3</v>
      </c>
      <c r="P1300" s="12">
        <f t="shared" si="379"/>
        <v>1.8126052550883918E-2</v>
      </c>
      <c r="Q1300" s="13">
        <f t="shared" si="389"/>
        <v>200.3861003861004</v>
      </c>
      <c r="R1300" s="13">
        <f t="shared" si="389"/>
        <v>265.22430798600067</v>
      </c>
      <c r="S1300" s="12">
        <f t="shared" si="380"/>
        <v>5.9171597633136098E-2</v>
      </c>
      <c r="T1300" s="12">
        <f t="shared" si="381"/>
        <v>0.14021036981570256</v>
      </c>
      <c r="U1300" s="13">
        <f t="shared" si="390"/>
        <v>236.95552498853738</v>
      </c>
      <c r="V1300" s="13">
        <f t="shared" si="390"/>
        <v>292.98299845440499</v>
      </c>
      <c r="W1300" s="12">
        <f t="shared" si="382"/>
        <v>7.2529775147009951E-2</v>
      </c>
      <c r="X1300" s="12">
        <f t="shared" si="383"/>
        <v>0.1614224035218563</v>
      </c>
      <c r="Y1300" s="13">
        <f t="shared" si="370"/>
        <v>222.56018744670132</v>
      </c>
      <c r="Z1300" s="13"/>
      <c r="AA1300" s="12">
        <f t="shared" si="384"/>
        <v>4.4073132245713437E-2</v>
      </c>
      <c r="AB1300" s="12">
        <f t="shared" si="385"/>
        <v>9.351232262004168E-2</v>
      </c>
      <c r="AC1300" s="13">
        <f t="shared" si="371"/>
        <v>212.17535004931881</v>
      </c>
      <c r="AD1300" s="13"/>
    </row>
    <row r="1301" spans="1:30" x14ac:dyDescent="0.2">
      <c r="A1301" s="2" t="s">
        <v>1603</v>
      </c>
      <c r="B1301" s="2" t="s">
        <v>1604</v>
      </c>
      <c r="C1301" s="12">
        <f t="shared" si="372"/>
        <v>0.18846752226035152</v>
      </c>
      <c r="D1301" s="12">
        <f t="shared" si="373"/>
        <v>0.1052438205764837</v>
      </c>
      <c r="E1301" s="13">
        <f t="shared" si="386"/>
        <v>55.841886874863512</v>
      </c>
      <c r="F1301" s="13">
        <f t="shared" si="386"/>
        <v>64.258992805755398</v>
      </c>
      <c r="G1301" s="12">
        <f t="shared" si="374"/>
        <v>0.43324469627310158</v>
      </c>
      <c r="H1301" s="12">
        <f t="shared" si="375"/>
        <v>0.27098741070642912</v>
      </c>
      <c r="I1301" s="13">
        <f t="shared" si="387"/>
        <v>62.54835039817975</v>
      </c>
      <c r="J1301" s="13">
        <f t="shared" si="387"/>
        <v>75.220718069452616</v>
      </c>
      <c r="K1301" s="12">
        <f t="shared" si="376"/>
        <v>0.13164490412573593</v>
      </c>
      <c r="L1301" s="12">
        <f t="shared" si="377"/>
        <v>7.2121792747394581E-2</v>
      </c>
      <c r="M1301" s="13">
        <f t="shared" si="388"/>
        <v>54.785100286532952</v>
      </c>
      <c r="N1301" s="13">
        <f t="shared" si="388"/>
        <v>62.161465050296613</v>
      </c>
      <c r="O1301" s="12">
        <f t="shared" si="378"/>
        <v>0.17574238234305947</v>
      </c>
      <c r="P1301" s="12">
        <f t="shared" si="379"/>
        <v>0.1111960729979493</v>
      </c>
      <c r="Q1301" s="13">
        <f t="shared" si="389"/>
        <v>63.272200772200769</v>
      </c>
      <c r="R1301" s="13">
        <f t="shared" si="389"/>
        <v>65.924276169265028</v>
      </c>
      <c r="S1301" s="12">
        <f t="shared" si="380"/>
        <v>0.18800688129761611</v>
      </c>
      <c r="T1301" s="12">
        <f t="shared" si="381"/>
        <v>0.10395978855796656</v>
      </c>
      <c r="U1301" s="13">
        <f t="shared" si="390"/>
        <v>55.29573590096286</v>
      </c>
      <c r="V1301" s="13">
        <f t="shared" si="390"/>
        <v>66.61514683153014</v>
      </c>
      <c r="W1301" s="12">
        <f t="shared" si="382"/>
        <v>0.18004198604763669</v>
      </c>
      <c r="X1301" s="12">
        <f t="shared" si="383"/>
        <v>9.9595708393384164E-2</v>
      </c>
      <c r="Y1301" s="13">
        <f t="shared" si="370"/>
        <v>55.318045851278541</v>
      </c>
      <c r="Z1301" s="13"/>
      <c r="AA1301" s="12">
        <f t="shared" si="384"/>
        <v>0.19078138777439682</v>
      </c>
      <c r="AB1301" s="12">
        <f t="shared" si="385"/>
        <v>0.10689326379302808</v>
      </c>
      <c r="AC1301" s="13">
        <f t="shared" si="371"/>
        <v>56.029188716999847</v>
      </c>
      <c r="AD1301" s="13"/>
    </row>
    <row r="1302" spans="1:30" x14ac:dyDescent="0.2">
      <c r="A1302" s="2" t="s">
        <v>505</v>
      </c>
      <c r="B1302" s="2" t="s">
        <v>506</v>
      </c>
      <c r="C1302" s="12">
        <f t="shared" si="372"/>
        <v>5.1040888740840461E-3</v>
      </c>
      <c r="D1302" s="12">
        <f t="shared" si="373"/>
        <v>2.9405080694111627E-3</v>
      </c>
      <c r="E1302" s="13">
        <f t="shared" si="386"/>
        <v>57.610832059401616</v>
      </c>
      <c r="F1302" s="13">
        <f t="shared" si="386"/>
        <v>61.784172661870507</v>
      </c>
      <c r="G1302" s="12" t="str">
        <f t="shared" si="374"/>
        <v xml:space="preserve"> </v>
      </c>
      <c r="H1302" s="12" t="str">
        <f t="shared" si="375"/>
        <v xml:space="preserve"> </v>
      </c>
      <c r="I1302" s="13" t="str">
        <f t="shared" si="387"/>
        <v xml:space="preserve"> </v>
      </c>
      <c r="J1302" s="13" t="str">
        <f t="shared" si="387"/>
        <v xml:space="preserve"> </v>
      </c>
      <c r="K1302" s="12">
        <f t="shared" si="376"/>
        <v>6.2221967430645224E-3</v>
      </c>
      <c r="L1302" s="12">
        <f t="shared" si="377"/>
        <v>3.161612862760579E-3</v>
      </c>
      <c r="M1302" s="13">
        <f t="shared" si="388"/>
        <v>50.811843361986632</v>
      </c>
      <c r="N1302" s="13">
        <f t="shared" si="388"/>
        <v>55.50683518184163</v>
      </c>
      <c r="O1302" s="12" t="str">
        <f t="shared" si="378"/>
        <v xml:space="preserve"> </v>
      </c>
      <c r="P1302" s="12" t="str">
        <f t="shared" si="379"/>
        <v xml:space="preserve"> </v>
      </c>
      <c r="Q1302" s="13" t="str">
        <f t="shared" si="389"/>
        <v xml:space="preserve"> </v>
      </c>
      <c r="R1302" s="13" t="str">
        <f t="shared" si="389"/>
        <v xml:space="preserve"> </v>
      </c>
      <c r="S1302" s="12" t="str">
        <f t="shared" si="380"/>
        <v xml:space="preserve"> </v>
      </c>
      <c r="T1302" s="12" t="str">
        <f t="shared" si="381"/>
        <v xml:space="preserve"> </v>
      </c>
      <c r="U1302" s="13">
        <f t="shared" si="390"/>
        <v>53.782668500687755</v>
      </c>
      <c r="V1302" s="13">
        <f t="shared" si="390"/>
        <v>57.805255023183918</v>
      </c>
      <c r="W1302" s="12" t="str">
        <f t="shared" si="382"/>
        <v xml:space="preserve"> </v>
      </c>
      <c r="X1302" s="12" t="str">
        <f t="shared" si="383"/>
        <v xml:space="preserve"> </v>
      </c>
      <c r="Y1302" s="13" t="str">
        <f t="shared" si="370"/>
        <v xml:space="preserve"> </v>
      </c>
      <c r="Z1302" s="13"/>
      <c r="AA1302" s="12" t="str">
        <f t="shared" si="384"/>
        <v xml:space="preserve"> </v>
      </c>
      <c r="AB1302" s="12" t="str">
        <f t="shared" si="385"/>
        <v xml:space="preserve"> </v>
      </c>
      <c r="AC1302" s="13" t="str">
        <f t="shared" si="371"/>
        <v xml:space="preserve"> </v>
      </c>
      <c r="AD1302" s="13"/>
    </row>
    <row r="1303" spans="1:30" x14ac:dyDescent="0.2">
      <c r="A1303" s="2" t="s">
        <v>1605</v>
      </c>
      <c r="B1303" s="2" t="s">
        <v>1606</v>
      </c>
      <c r="C1303" s="12">
        <f t="shared" si="372"/>
        <v>9.7745220769113267E-2</v>
      </c>
      <c r="D1303" s="12">
        <f t="shared" si="373"/>
        <v>7.1531826773814935E-2</v>
      </c>
      <c r="E1303" s="13">
        <f t="shared" si="386"/>
        <v>73.181917449224727</v>
      </c>
      <c r="F1303" s="13">
        <f t="shared" si="386"/>
        <v>74.244604316546756</v>
      </c>
      <c r="G1303" s="12">
        <f t="shared" si="374"/>
        <v>0.12550013668331719</v>
      </c>
      <c r="H1303" s="12">
        <f t="shared" si="375"/>
        <v>8.0068801651882002E-2</v>
      </c>
      <c r="I1303" s="13">
        <f t="shared" si="387"/>
        <v>63.799772468714444</v>
      </c>
      <c r="J1303" s="13">
        <f t="shared" si="387"/>
        <v>61.889346674514421</v>
      </c>
      <c r="K1303" s="12">
        <f t="shared" si="376"/>
        <v>0.10738532806007985</v>
      </c>
      <c r="L1303" s="12">
        <f t="shared" si="377"/>
        <v>7.2841509062338786E-2</v>
      </c>
      <c r="M1303" s="13">
        <f t="shared" si="388"/>
        <v>67.831900668576878</v>
      </c>
      <c r="N1303" s="13">
        <f t="shared" si="388"/>
        <v>76.373484653082286</v>
      </c>
      <c r="O1303" s="12">
        <f t="shared" si="378"/>
        <v>7.7533403974879178E-2</v>
      </c>
      <c r="P1303" s="12">
        <f t="shared" si="379"/>
        <v>4.8495797080812461E-2</v>
      </c>
      <c r="Q1303" s="13">
        <f t="shared" si="389"/>
        <v>62.548262548262542</v>
      </c>
      <c r="R1303" s="13">
        <f t="shared" si="389"/>
        <v>70.951320394527514</v>
      </c>
      <c r="S1303" s="12">
        <f t="shared" si="380"/>
        <v>0.10548802389549503</v>
      </c>
      <c r="T1303" s="12">
        <f t="shared" si="381"/>
        <v>7.0276982448488873E-2</v>
      </c>
      <c r="U1303" s="13">
        <f t="shared" si="390"/>
        <v>66.62081613938561</v>
      </c>
      <c r="V1303" s="13">
        <f t="shared" si="390"/>
        <v>76.599690880989186</v>
      </c>
      <c r="W1303" s="12">
        <f t="shared" si="382"/>
        <v>0.10740533991563604</v>
      </c>
      <c r="X1303" s="12">
        <f t="shared" si="383"/>
        <v>7.1953593213928663E-2</v>
      </c>
      <c r="Y1303" s="13">
        <f t="shared" si="370"/>
        <v>66.992565984564862</v>
      </c>
      <c r="Z1303" s="13"/>
      <c r="AA1303" s="12">
        <f t="shared" si="384"/>
        <v>9.5092307531261841E-2</v>
      </c>
      <c r="AB1303" s="12">
        <f t="shared" si="385"/>
        <v>7.1408656452288152E-2</v>
      </c>
      <c r="AC1303" s="13">
        <f t="shared" si="371"/>
        <v>75.094041049337633</v>
      </c>
      <c r="AD1303" s="13"/>
    </row>
    <row r="1304" spans="1:30" x14ac:dyDescent="0.2">
      <c r="A1304" s="2" t="s">
        <v>1609</v>
      </c>
      <c r="B1304" s="2" t="s">
        <v>1610</v>
      </c>
      <c r="C1304" s="12">
        <f t="shared" si="372"/>
        <v>1.0431913373250123</v>
      </c>
      <c r="D1304" s="12">
        <f t="shared" si="373"/>
        <v>1.2035771642472244</v>
      </c>
      <c r="E1304" s="13">
        <f t="shared" si="386"/>
        <v>115.37453592487444</v>
      </c>
      <c r="F1304" s="13">
        <f t="shared" si="386"/>
        <v>141.9568345323741</v>
      </c>
      <c r="G1304" s="12">
        <f t="shared" si="374"/>
        <v>1.3858859978296345</v>
      </c>
      <c r="H1304" s="12">
        <f t="shared" si="375"/>
        <v>1.5066583157292364</v>
      </c>
      <c r="I1304" s="13">
        <f t="shared" si="387"/>
        <v>108.71444823663255</v>
      </c>
      <c r="J1304" s="13">
        <f t="shared" si="387"/>
        <v>132.37198351971747</v>
      </c>
      <c r="K1304" s="12">
        <f t="shared" si="376"/>
        <v>1.1607542980348344</v>
      </c>
      <c r="L1304" s="12">
        <f t="shared" si="377"/>
        <v>1.2771623221930557</v>
      </c>
      <c r="M1304" s="13">
        <f t="shared" si="388"/>
        <v>110.02865329512895</v>
      </c>
      <c r="N1304" s="13">
        <f t="shared" si="388"/>
        <v>141.32060871808099</v>
      </c>
      <c r="O1304" s="12">
        <f t="shared" si="378"/>
        <v>1.1991833148114646</v>
      </c>
      <c r="P1304" s="12">
        <f t="shared" si="379"/>
        <v>1.3215902989247008</v>
      </c>
      <c r="Q1304" s="13">
        <f t="shared" si="389"/>
        <v>110.20752895752896</v>
      </c>
      <c r="R1304" s="13">
        <f t="shared" si="389"/>
        <v>135.38020999045497</v>
      </c>
      <c r="S1304" s="12">
        <f t="shared" si="380"/>
        <v>1.1023309450441423</v>
      </c>
      <c r="T1304" s="12">
        <f t="shared" si="381"/>
        <v>1.3328045401565352</v>
      </c>
      <c r="U1304" s="13">
        <f t="shared" si="390"/>
        <v>120.90784044016507</v>
      </c>
      <c r="V1304" s="13">
        <f t="shared" si="390"/>
        <v>151.43740340030911</v>
      </c>
      <c r="W1304" s="12">
        <f t="shared" si="382"/>
        <v>1.1591583268706074</v>
      </c>
      <c r="X1304" s="12">
        <f t="shared" si="383"/>
        <v>1.3153203018614694</v>
      </c>
      <c r="Y1304" s="13">
        <f t="shared" si="370"/>
        <v>113.47201425127614</v>
      </c>
      <c r="Z1304" s="13"/>
      <c r="AA1304" s="12">
        <f t="shared" si="384"/>
        <v>1.0113438665999717</v>
      </c>
      <c r="AB1304" s="12">
        <f t="shared" si="385"/>
        <v>1.1709443208549286</v>
      </c>
      <c r="AC1304" s="13">
        <f t="shared" si="371"/>
        <v>115.78102755411139</v>
      </c>
      <c r="AD1304" s="13"/>
    </row>
    <row r="1305" spans="1:30" x14ac:dyDescent="0.2">
      <c r="A1305" s="2" t="s">
        <v>1611</v>
      </c>
      <c r="B1305" s="2" t="s">
        <v>1612</v>
      </c>
      <c r="C1305" s="12">
        <f t="shared" si="372"/>
        <v>9.6317610948692789E-2</v>
      </c>
      <c r="D1305" s="12">
        <f t="shared" si="373"/>
        <v>5.6499039748457915E-2</v>
      </c>
      <c r="E1305" s="13">
        <f t="shared" si="386"/>
        <v>58.659095872461229</v>
      </c>
      <c r="F1305" s="13">
        <f t="shared" si="386"/>
        <v>73.007194244604307</v>
      </c>
      <c r="G1305" s="12">
        <f t="shared" si="374"/>
        <v>7.7039687865006576E-2</v>
      </c>
      <c r="H1305" s="12">
        <f t="shared" si="375"/>
        <v>4.6328986354314546E-2</v>
      </c>
      <c r="I1305" s="13">
        <f t="shared" si="387"/>
        <v>60.136518771331062</v>
      </c>
      <c r="J1305" s="13">
        <f t="shared" si="387"/>
        <v>75.426721600941733</v>
      </c>
      <c r="K1305" s="12">
        <f t="shared" si="376"/>
        <v>0.10361006262046768</v>
      </c>
      <c r="L1305" s="12">
        <f t="shared" si="377"/>
        <v>5.87816401113255E-2</v>
      </c>
      <c r="M1305" s="13">
        <f t="shared" si="388"/>
        <v>56.733524355300858</v>
      </c>
      <c r="N1305" s="13">
        <f t="shared" si="388"/>
        <v>72.143409852979119</v>
      </c>
      <c r="O1305" s="12">
        <f t="shared" si="378"/>
        <v>0.12793011655855066</v>
      </c>
      <c r="P1305" s="12">
        <f t="shared" si="379"/>
        <v>7.5233034279244188E-2</v>
      </c>
      <c r="Q1305" s="13">
        <f t="shared" si="389"/>
        <v>58.807915057915061</v>
      </c>
      <c r="R1305" s="13">
        <f t="shared" si="389"/>
        <v>71.58765510658607</v>
      </c>
      <c r="S1305" s="12">
        <f t="shared" si="380"/>
        <v>9.1876665973495669E-2</v>
      </c>
      <c r="T1305" s="12">
        <f t="shared" si="381"/>
        <v>5.2825923489575217E-2</v>
      </c>
      <c r="U1305" s="13">
        <f t="shared" si="390"/>
        <v>57.496561210453919</v>
      </c>
      <c r="V1305" s="13">
        <f t="shared" si="390"/>
        <v>73.199381761978373</v>
      </c>
      <c r="W1305" s="12">
        <f t="shared" si="382"/>
        <v>9.7573209296493241E-2</v>
      </c>
      <c r="X1305" s="12">
        <f t="shared" si="383"/>
        <v>5.6154779664619237E-2</v>
      </c>
      <c r="Y1305" s="13">
        <f t="shared" si="370"/>
        <v>57.551432477723615</v>
      </c>
      <c r="Z1305" s="13"/>
      <c r="AA1305" s="12">
        <f t="shared" si="384"/>
        <v>9.5972791860255008E-2</v>
      </c>
      <c r="AB1305" s="12">
        <f t="shared" si="385"/>
        <v>5.659957554548295E-2</v>
      </c>
      <c r="AC1305" s="13">
        <f t="shared" si="371"/>
        <v>58.974605665214995</v>
      </c>
      <c r="AD1305" s="13"/>
    </row>
    <row r="1306" spans="1:30" x14ac:dyDescent="0.2">
      <c r="A1306" s="2" t="s">
        <v>1613</v>
      </c>
      <c r="B1306" s="2" t="s">
        <v>1614</v>
      </c>
      <c r="C1306" s="12">
        <f t="shared" si="372"/>
        <v>8.2202694498406219E-3</v>
      </c>
      <c r="D1306" s="12">
        <f t="shared" si="373"/>
        <v>6.2239952353346671E-3</v>
      </c>
      <c r="E1306" s="13">
        <f t="shared" ref="E1306:F1325" si="391">IF(AND(E484&lt;&gt;"*",E484&lt;&gt;"x",E484&lt;&gt;" ",E484&lt;&gt;"#"),E484/E$3*100," ")</f>
        <v>75.715221664118801</v>
      </c>
      <c r="F1306" s="13">
        <f t="shared" si="391"/>
        <v>94.532374100719423</v>
      </c>
      <c r="G1306" s="12">
        <f t="shared" si="374"/>
        <v>5.7986861833875924E-3</v>
      </c>
      <c r="H1306" s="12">
        <f t="shared" si="375"/>
        <v>3.2047801454945304E-3</v>
      </c>
      <c r="I1306" s="13">
        <f t="shared" ref="I1306:J1325" si="392">IF(AND(I484&lt;&gt;"*",I484&lt;&gt;"x",I484&lt;&gt;" ",I484&lt;&gt;"#"),I484/I$3*100," ")</f>
        <v>55.267349260523325</v>
      </c>
      <c r="J1306" s="13">
        <f t="shared" si="392"/>
        <v>68.510888758092989</v>
      </c>
      <c r="K1306" s="12">
        <f t="shared" si="376"/>
        <v>1.2304568840217482E-2</v>
      </c>
      <c r="L1306" s="12">
        <f t="shared" si="377"/>
        <v>9.5028408445079829E-3</v>
      </c>
      <c r="M1306" s="13">
        <f t="shared" ref="M1306:N1325" si="393">IF(AND(M484&lt;&gt;"*",M484&lt;&gt;"x",M484&lt;&gt;" ",M484&lt;&gt;"#"),M484/M$3*100," ")</f>
        <v>77.230181470869155</v>
      </c>
      <c r="N1306" s="13">
        <f t="shared" si="393"/>
        <v>98.065514573123551</v>
      </c>
      <c r="O1306" s="12">
        <f t="shared" si="378"/>
        <v>5.168893598325279E-3</v>
      </c>
      <c r="P1306" s="12">
        <f t="shared" si="379"/>
        <v>3.2505156170935506E-3</v>
      </c>
      <c r="Q1306" s="13">
        <f t="shared" ref="Q1306:R1325" si="394">IF(AND(Q484&lt;&gt;"*",Q484&lt;&gt;"x",Q484&lt;&gt;" ",Q484&lt;&gt;"#"),Q484/Q$3*100," ")</f>
        <v>62.886100386100388</v>
      </c>
      <c r="R1306" s="13">
        <f t="shared" si="394"/>
        <v>96.245625198854597</v>
      </c>
      <c r="S1306" s="12">
        <f t="shared" si="380"/>
        <v>4.2535493506247989E-3</v>
      </c>
      <c r="T1306" s="12">
        <f t="shared" si="381"/>
        <v>2.9605171546301903E-3</v>
      </c>
      <c r="U1306" s="13">
        <f t="shared" ref="U1306:V1325" si="395">IF(AND(U484&lt;&gt;"*",U484&lt;&gt;"x",U484&lt;&gt;" ",U484&lt;&gt;"#"),U484/U$3*100," ")</f>
        <v>69.601100412654745</v>
      </c>
      <c r="V1306" s="13">
        <f t="shared" si="395"/>
        <v>83.369397217928892</v>
      </c>
      <c r="W1306" s="12">
        <f t="shared" si="382"/>
        <v>8.5140551375910492E-3</v>
      </c>
      <c r="X1306" s="12">
        <f t="shared" si="383"/>
        <v>6.6195979194190926E-3</v>
      </c>
      <c r="Y1306" s="13">
        <f t="shared" si="370"/>
        <v>77.749060963822089</v>
      </c>
      <c r="Z1306" s="13"/>
      <c r="AA1306" s="12">
        <f t="shared" si="384"/>
        <v>8.1395884635812599E-3</v>
      </c>
      <c r="AB1306" s="12">
        <f t="shared" si="385"/>
        <v>6.1084656313614462E-3</v>
      </c>
      <c r="AC1306" s="13">
        <f t="shared" si="371"/>
        <v>75.046369465635593</v>
      </c>
      <c r="AD1306" s="13"/>
    </row>
    <row r="1307" spans="1:30" x14ac:dyDescent="0.2">
      <c r="A1307" s="2" t="s">
        <v>507</v>
      </c>
      <c r="B1307" s="2" t="s">
        <v>508</v>
      </c>
      <c r="C1307" s="12">
        <f t="shared" si="372"/>
        <v>2.1490900522459144E-3</v>
      </c>
      <c r="D1307" s="12">
        <f t="shared" si="373"/>
        <v>1.949152868962062E-3</v>
      </c>
      <c r="E1307" s="13">
        <f t="shared" si="391"/>
        <v>90.696658659095874</v>
      </c>
      <c r="F1307" s="13">
        <f t="shared" si="391"/>
        <v>115.8273381294964</v>
      </c>
      <c r="G1307" s="12" t="str">
        <f t="shared" si="374"/>
        <v xml:space="preserve"> </v>
      </c>
      <c r="H1307" s="12" t="str">
        <f t="shared" si="375"/>
        <v xml:space="preserve"> </v>
      </c>
      <c r="I1307" s="13" t="str">
        <f t="shared" si="392"/>
        <v xml:space="preserve"> </v>
      </c>
      <c r="J1307" s="13" t="str">
        <f t="shared" si="392"/>
        <v xml:space="preserve"> </v>
      </c>
      <c r="K1307" s="12">
        <f t="shared" si="376"/>
        <v>2.4469313034523404E-3</v>
      </c>
      <c r="L1307" s="12">
        <f t="shared" si="377"/>
        <v>1.9033245974513717E-3</v>
      </c>
      <c r="M1307" s="13">
        <f t="shared" si="393"/>
        <v>77.784145176695318</v>
      </c>
      <c r="N1307" s="13">
        <f t="shared" si="393"/>
        <v>109.07918493680681</v>
      </c>
      <c r="O1307" s="12" t="str">
        <f t="shared" si="378"/>
        <v xml:space="preserve"> </v>
      </c>
      <c r="P1307" s="12" t="str">
        <f t="shared" si="379"/>
        <v xml:space="preserve"> </v>
      </c>
      <c r="Q1307" s="13" t="str">
        <f t="shared" si="394"/>
        <v xml:space="preserve"> </v>
      </c>
      <c r="R1307" s="13" t="str">
        <f t="shared" si="394"/>
        <v xml:space="preserve"> </v>
      </c>
      <c r="S1307" s="12">
        <f t="shared" si="380"/>
        <v>2.4576062914721062E-3</v>
      </c>
      <c r="T1307" s="12">
        <f t="shared" si="381"/>
        <v>2.3364725563353563E-3</v>
      </c>
      <c r="U1307" s="13">
        <f t="shared" si="395"/>
        <v>95.071068317285651</v>
      </c>
      <c r="V1307" s="13">
        <f t="shared" si="395"/>
        <v>128.71715610510046</v>
      </c>
      <c r="W1307" s="12" t="str">
        <f t="shared" si="382"/>
        <v xml:space="preserve"> </v>
      </c>
      <c r="X1307" s="12" t="str">
        <f t="shared" si="383"/>
        <v xml:space="preserve"> </v>
      </c>
      <c r="Y1307" s="13" t="str">
        <f t="shared" si="370"/>
        <v xml:space="preserve"> </v>
      </c>
      <c r="Z1307" s="13"/>
      <c r="AA1307" s="12" t="str">
        <f t="shared" si="384"/>
        <v xml:space="preserve"> </v>
      </c>
      <c r="AB1307" s="12" t="str">
        <f t="shared" si="385"/>
        <v xml:space="preserve"> </v>
      </c>
      <c r="AC1307" s="13" t="str">
        <f t="shared" si="371"/>
        <v xml:space="preserve"> </v>
      </c>
      <c r="AD1307" s="13"/>
    </row>
    <row r="1308" spans="1:30" x14ac:dyDescent="0.2">
      <c r="A1308" s="2" t="s">
        <v>1615</v>
      </c>
      <c r="B1308" s="2" t="s">
        <v>1616</v>
      </c>
      <c r="C1308" s="12">
        <f t="shared" si="372"/>
        <v>0.2961829858075628</v>
      </c>
      <c r="D1308" s="12">
        <f t="shared" si="373"/>
        <v>0.22199170283720365</v>
      </c>
      <c r="E1308" s="13">
        <f t="shared" si="391"/>
        <v>74.950862633762824</v>
      </c>
      <c r="F1308" s="13">
        <f t="shared" si="391"/>
        <v>93.467625899280577</v>
      </c>
      <c r="G1308" s="12">
        <f t="shared" si="374"/>
        <v>0.45022656295302232</v>
      </c>
      <c r="H1308" s="12">
        <f t="shared" si="375"/>
        <v>0.35536654081548003</v>
      </c>
      <c r="I1308" s="13">
        <f t="shared" si="392"/>
        <v>78.930602957906714</v>
      </c>
      <c r="J1308" s="13">
        <f t="shared" si="392"/>
        <v>100.08828722778105</v>
      </c>
      <c r="K1308" s="12">
        <f t="shared" si="376"/>
        <v>0.2816068368658865</v>
      </c>
      <c r="L1308" s="12">
        <f t="shared" si="377"/>
        <v>0.21490340272764405</v>
      </c>
      <c r="M1308" s="13">
        <f t="shared" si="393"/>
        <v>76.313276026743068</v>
      </c>
      <c r="N1308" s="13">
        <f t="shared" si="393"/>
        <v>97.136961568222858</v>
      </c>
      <c r="O1308" s="12">
        <f t="shared" si="378"/>
        <v>0.19512573333677927</v>
      </c>
      <c r="P1308" s="12">
        <f t="shared" si="379"/>
        <v>0.16795692345856458</v>
      </c>
      <c r="Q1308" s="13">
        <f t="shared" si="394"/>
        <v>86.076254826254825</v>
      </c>
      <c r="R1308" s="13">
        <f t="shared" si="394"/>
        <v>110.53133948456887</v>
      </c>
      <c r="S1308" s="12">
        <f t="shared" si="380"/>
        <v>0.39624175284042573</v>
      </c>
      <c r="T1308" s="12">
        <f t="shared" si="381"/>
        <v>0.29041377437662563</v>
      </c>
      <c r="U1308" s="13">
        <f t="shared" si="395"/>
        <v>73.292067858780371</v>
      </c>
      <c r="V1308" s="13">
        <f t="shared" si="395"/>
        <v>94.003091190108194</v>
      </c>
      <c r="W1308" s="12">
        <f t="shared" si="382"/>
        <v>0.33692859201395881</v>
      </c>
      <c r="X1308" s="12">
        <f t="shared" si="383"/>
        <v>0.25068165431159489</v>
      </c>
      <c r="Y1308" s="13">
        <f t="shared" si="370"/>
        <v>74.402012845858238</v>
      </c>
      <c r="Z1308" s="13"/>
      <c r="AA1308" s="12">
        <f t="shared" si="384"/>
        <v>0.28499321097666547</v>
      </c>
      <c r="AB1308" s="12">
        <f t="shared" si="385"/>
        <v>0.21361324923919933</v>
      </c>
      <c r="AC1308" s="13">
        <f t="shared" si="371"/>
        <v>74.953802761529431</v>
      </c>
      <c r="AD1308" s="13"/>
    </row>
    <row r="1309" spans="1:30" x14ac:dyDescent="0.2">
      <c r="A1309" s="2" t="s">
        <v>1617</v>
      </c>
      <c r="B1309" s="2" t="s">
        <v>1618</v>
      </c>
      <c r="C1309" s="12">
        <f t="shared" si="372"/>
        <v>0.37674316148032394</v>
      </c>
      <c r="D1309" s="12">
        <f t="shared" si="373"/>
        <v>0.28418232796528475</v>
      </c>
      <c r="E1309" s="13">
        <f t="shared" si="391"/>
        <v>75.431316881415157</v>
      </c>
      <c r="F1309" s="13">
        <f t="shared" si="391"/>
        <v>96.258992805755398</v>
      </c>
      <c r="G1309" s="12">
        <f t="shared" si="374"/>
        <v>0.38354167184406507</v>
      </c>
      <c r="H1309" s="12">
        <f t="shared" si="375"/>
        <v>0.30526251834141971</v>
      </c>
      <c r="I1309" s="13">
        <f t="shared" si="392"/>
        <v>79.590443686006836</v>
      </c>
      <c r="J1309" s="13">
        <f t="shared" si="392"/>
        <v>101.14773396115362</v>
      </c>
      <c r="K1309" s="12">
        <f t="shared" si="376"/>
        <v>0.38542663645522152</v>
      </c>
      <c r="L1309" s="12">
        <f t="shared" si="377"/>
        <v>0.27874407748222896</v>
      </c>
      <c r="M1309" s="13">
        <f t="shared" si="393"/>
        <v>72.320916905444122</v>
      </c>
      <c r="N1309" s="13">
        <f t="shared" si="393"/>
        <v>94.041784885220537</v>
      </c>
      <c r="O1309" s="12">
        <f t="shared" si="378"/>
        <v>0.21580130773008036</v>
      </c>
      <c r="P1309" s="12">
        <f t="shared" si="379"/>
        <v>0.15966380538137703</v>
      </c>
      <c r="Q1309" s="13">
        <f t="shared" si="394"/>
        <v>73.986486486486484</v>
      </c>
      <c r="R1309" s="13">
        <f t="shared" si="394"/>
        <v>95.004772510340445</v>
      </c>
      <c r="S1309" s="12">
        <f t="shared" si="380"/>
        <v>0.41155453050267504</v>
      </c>
      <c r="T1309" s="12">
        <f t="shared" si="381"/>
        <v>0.3136192708369766</v>
      </c>
      <c r="U1309" s="13">
        <f t="shared" si="395"/>
        <v>76.203576341127928</v>
      </c>
      <c r="V1309" s="13">
        <f t="shared" si="395"/>
        <v>99.072642967542507</v>
      </c>
      <c r="W1309" s="12">
        <f t="shared" si="382"/>
        <v>0.39043533183262724</v>
      </c>
      <c r="X1309" s="12">
        <f t="shared" si="383"/>
        <v>0.28993405499758473</v>
      </c>
      <c r="Y1309" s="13">
        <f t="shared" si="370"/>
        <v>74.25917465939645</v>
      </c>
      <c r="Z1309" s="13"/>
      <c r="AA1309" s="12">
        <f t="shared" si="384"/>
        <v>0.37298294492071582</v>
      </c>
      <c r="AB1309" s="12">
        <f t="shared" si="385"/>
        <v>0.28250262564541401</v>
      </c>
      <c r="AC1309" s="13">
        <f t="shared" si="371"/>
        <v>75.741432548736242</v>
      </c>
      <c r="AD1309" s="13"/>
    </row>
    <row r="1310" spans="1:30" x14ac:dyDescent="0.2">
      <c r="A1310" s="2" t="s">
        <v>1619</v>
      </c>
      <c r="B1310" s="2" t="s">
        <v>1620</v>
      </c>
      <c r="C1310" s="12">
        <f t="shared" si="372"/>
        <v>1.2328562097573292</v>
      </c>
      <c r="D1310" s="12">
        <f t="shared" si="373"/>
        <v>0.98650036089776261</v>
      </c>
      <c r="E1310" s="13">
        <f t="shared" si="391"/>
        <v>80.017471063551</v>
      </c>
      <c r="F1310" s="13">
        <f t="shared" si="391"/>
        <v>101.20863309352517</v>
      </c>
      <c r="G1310" s="12">
        <f t="shared" si="374"/>
        <v>1.0454202804907344</v>
      </c>
      <c r="H1310" s="12">
        <f t="shared" si="375"/>
        <v>0.8605985380695057</v>
      </c>
      <c r="I1310" s="13">
        <f t="shared" si="392"/>
        <v>82.320819112627987</v>
      </c>
      <c r="J1310" s="13">
        <f t="shared" si="392"/>
        <v>102.7663331371395</v>
      </c>
      <c r="K1310" s="12">
        <f t="shared" si="376"/>
        <v>1.1874608054039428</v>
      </c>
      <c r="L1310" s="12">
        <f t="shared" si="377"/>
        <v>0.9395344137503594</v>
      </c>
      <c r="M1310" s="13">
        <f t="shared" si="393"/>
        <v>79.121298949379181</v>
      </c>
      <c r="N1310" s="13">
        <f t="shared" si="393"/>
        <v>102.83724529275213</v>
      </c>
      <c r="O1310" s="12">
        <f t="shared" si="378"/>
        <v>1.5674669836921407</v>
      </c>
      <c r="P1310" s="12">
        <f t="shared" si="379"/>
        <v>1.2864274159114311</v>
      </c>
      <c r="Q1310" s="13">
        <f t="shared" si="394"/>
        <v>82.070463320463318</v>
      </c>
      <c r="R1310" s="13">
        <f t="shared" si="394"/>
        <v>104.99522748965957</v>
      </c>
      <c r="S1310" s="12">
        <f t="shared" si="380"/>
        <v>1.1636765790120422</v>
      </c>
      <c r="T1310" s="12">
        <f t="shared" si="381"/>
        <v>0.94785485676978121</v>
      </c>
      <c r="U1310" s="13">
        <f t="shared" si="395"/>
        <v>81.45346171480972</v>
      </c>
      <c r="V1310" s="13">
        <f t="shared" si="395"/>
        <v>105.34775888717157</v>
      </c>
      <c r="W1310" s="12">
        <f t="shared" si="382"/>
        <v>1.1767564157324064</v>
      </c>
      <c r="X1310" s="12">
        <f t="shared" si="383"/>
        <v>0.94442017050812044</v>
      </c>
      <c r="Y1310" s="13">
        <f t="shared" si="370"/>
        <v>80.256215974851415</v>
      </c>
      <c r="Z1310" s="13"/>
      <c r="AA1310" s="12">
        <f t="shared" si="384"/>
        <v>1.2482626332136104</v>
      </c>
      <c r="AB1310" s="12">
        <f t="shared" si="385"/>
        <v>0.99878922527208891</v>
      </c>
      <c r="AC1310" s="13">
        <f t="shared" si="371"/>
        <v>80.014349440288825</v>
      </c>
      <c r="AD1310" s="13"/>
    </row>
    <row r="1311" spans="1:30" x14ac:dyDescent="0.2">
      <c r="A1311" s="2" t="s">
        <v>1621</v>
      </c>
      <c r="B1311" s="2" t="s">
        <v>1622</v>
      </c>
      <c r="C1311" s="12">
        <f t="shared" si="372"/>
        <v>1.3992111304443933E-2</v>
      </c>
      <c r="D1311" s="12">
        <f t="shared" si="373"/>
        <v>7.9662446321653937E-3</v>
      </c>
      <c r="E1311" s="13">
        <f t="shared" si="391"/>
        <v>56.93382834680061</v>
      </c>
      <c r="F1311" s="13">
        <f t="shared" si="391"/>
        <v>70.82014388489209</v>
      </c>
      <c r="G1311" s="12">
        <f t="shared" si="374"/>
        <v>2.775085530621205E-2</v>
      </c>
      <c r="H1311" s="12">
        <f t="shared" si="375"/>
        <v>1.5387675627130551E-2</v>
      </c>
      <c r="I1311" s="13">
        <f t="shared" si="392"/>
        <v>55.449374288964734</v>
      </c>
      <c r="J1311" s="13">
        <f t="shared" si="392"/>
        <v>70.306062389640971</v>
      </c>
      <c r="K1311" s="12">
        <f t="shared" si="376"/>
        <v>1.7128519124166384E-2</v>
      </c>
      <c r="L1311" s="12">
        <f t="shared" si="377"/>
        <v>8.5397201364038715E-3</v>
      </c>
      <c r="M1311" s="13">
        <f t="shared" si="393"/>
        <v>49.856733524355299</v>
      </c>
      <c r="N1311" s="13">
        <f t="shared" si="393"/>
        <v>64.405468145473293</v>
      </c>
      <c r="O1311" s="12">
        <f t="shared" si="378"/>
        <v>4.2643372186183547E-2</v>
      </c>
      <c r="P1311" s="12">
        <f t="shared" si="379"/>
        <v>2.364731401637302E-2</v>
      </c>
      <c r="Q1311" s="13">
        <f t="shared" si="394"/>
        <v>55.453667953667953</v>
      </c>
      <c r="R1311" s="13">
        <f t="shared" si="394"/>
        <v>71.842188991409486</v>
      </c>
      <c r="S1311" s="12">
        <f t="shared" si="380"/>
        <v>5.6713991341663988E-4</v>
      </c>
      <c r="T1311" s="12">
        <f t="shared" si="381"/>
        <v>2.725183994775968E-4</v>
      </c>
      <c r="U1311" s="13">
        <f t="shared" si="395"/>
        <v>48.051352590554792</v>
      </c>
      <c r="V1311" s="13">
        <f t="shared" si="395"/>
        <v>63.647604327666151</v>
      </c>
      <c r="W1311" s="12">
        <f t="shared" si="382"/>
        <v>1.2503905243909869E-2</v>
      </c>
      <c r="X1311" s="12">
        <f t="shared" si="383"/>
        <v>6.6086297501430731E-3</v>
      </c>
      <c r="Y1311" s="13">
        <f t="shared" si="370"/>
        <v>52.852525840771726</v>
      </c>
      <c r="Z1311" s="13"/>
      <c r="AA1311" s="12">
        <f t="shared" si="384"/>
        <v>1.4400810358643767E-2</v>
      </c>
      <c r="AB1311" s="12">
        <f t="shared" si="385"/>
        <v>8.3627149190927588E-3</v>
      </c>
      <c r="AC1311" s="13">
        <f t="shared" si="371"/>
        <v>58.071141212363955</v>
      </c>
      <c r="AD1311" s="13"/>
    </row>
    <row r="1312" spans="1:30" x14ac:dyDescent="0.2">
      <c r="A1312" s="2" t="s">
        <v>1623</v>
      </c>
      <c r="B1312" s="2" t="s">
        <v>1624</v>
      </c>
      <c r="C1312" s="12">
        <f t="shared" si="372"/>
        <v>0.13258350558034257</v>
      </c>
      <c r="D1312" s="12">
        <f t="shared" si="373"/>
        <v>0.11257581779785368</v>
      </c>
      <c r="E1312" s="13">
        <f t="shared" si="391"/>
        <v>84.909368857829222</v>
      </c>
      <c r="F1312" s="13">
        <f t="shared" si="391"/>
        <v>108.46043165467624</v>
      </c>
      <c r="G1312" s="12">
        <f t="shared" si="374"/>
        <v>0.13171301473694674</v>
      </c>
      <c r="H1312" s="12">
        <f t="shared" si="375"/>
        <v>0.11181371057646151</v>
      </c>
      <c r="I1312" s="13">
        <f t="shared" si="392"/>
        <v>84.891922639362917</v>
      </c>
      <c r="J1312" s="13">
        <f t="shared" si="392"/>
        <v>108.12242495585637</v>
      </c>
      <c r="K1312" s="12">
        <f t="shared" si="376"/>
        <v>0.15436640908636479</v>
      </c>
      <c r="L1312" s="12">
        <f t="shared" si="377"/>
        <v>0.12859444317586186</v>
      </c>
      <c r="M1312" s="13">
        <f t="shared" si="393"/>
        <v>83.304680038204395</v>
      </c>
      <c r="N1312" s="13">
        <f t="shared" si="393"/>
        <v>110.05932421975754</v>
      </c>
      <c r="O1312" s="12">
        <f t="shared" si="378"/>
        <v>0.11630010596231875</v>
      </c>
      <c r="P1312" s="12">
        <f t="shared" si="379"/>
        <v>9.6402235516545601E-2</v>
      </c>
      <c r="Q1312" s="13">
        <f t="shared" si="394"/>
        <v>82.890926640926637</v>
      </c>
      <c r="R1312" s="13">
        <f t="shared" si="394"/>
        <v>107.15876551065861</v>
      </c>
      <c r="S1312" s="12">
        <f t="shared" si="380"/>
        <v>0.14991398377979848</v>
      </c>
      <c r="T1312" s="12">
        <f t="shared" si="381"/>
        <v>0.12692167402540022</v>
      </c>
      <c r="U1312" s="13">
        <f t="shared" si="395"/>
        <v>84.662998624484189</v>
      </c>
      <c r="V1312" s="13">
        <f t="shared" si="395"/>
        <v>110.35548686244204</v>
      </c>
      <c r="W1312" s="12">
        <f t="shared" si="382"/>
        <v>0.14969062631028279</v>
      </c>
      <c r="X1312" s="12">
        <f t="shared" si="383"/>
        <v>0.12593589668862112</v>
      </c>
      <c r="Y1312" s="13">
        <f t="shared" si="370"/>
        <v>84.130783465076689</v>
      </c>
      <c r="Z1312" s="13"/>
      <c r="AA1312" s="12">
        <f t="shared" si="384"/>
        <v>0.12788545720665173</v>
      </c>
      <c r="AB1312" s="12">
        <f t="shared" si="385"/>
        <v>0.10867421478706128</v>
      </c>
      <c r="AC1312" s="13">
        <f t="shared" si="371"/>
        <v>84.977773986805431</v>
      </c>
      <c r="AD1312" s="13"/>
    </row>
    <row r="1313" spans="1:30" x14ac:dyDescent="0.2">
      <c r="A1313" s="2" t="s">
        <v>1625</v>
      </c>
      <c r="B1313" s="2" t="s">
        <v>1626</v>
      </c>
      <c r="C1313" s="12">
        <f t="shared" si="372"/>
        <v>5.3535368265768754E-2</v>
      </c>
      <c r="D1313" s="12">
        <f t="shared" si="373"/>
        <v>4.4825202430870813E-2</v>
      </c>
      <c r="E1313" s="13">
        <f t="shared" si="391"/>
        <v>83.730072068137147</v>
      </c>
      <c r="F1313" s="13">
        <f t="shared" si="391"/>
        <v>109.98561151079136</v>
      </c>
      <c r="G1313" s="12">
        <f t="shared" si="374"/>
        <v>6.3785548017263521E-2</v>
      </c>
      <c r="H1313" s="12">
        <f t="shared" si="375"/>
        <v>5.3902053546329175E-2</v>
      </c>
      <c r="I1313" s="13">
        <f t="shared" si="392"/>
        <v>84.50511945392492</v>
      </c>
      <c r="J1313" s="13">
        <f t="shared" si="392"/>
        <v>109.53502060035314</v>
      </c>
      <c r="K1313" s="12">
        <f t="shared" si="376"/>
        <v>5.3063453123437895E-2</v>
      </c>
      <c r="L1313" s="12">
        <f t="shared" si="377"/>
        <v>4.2197355368265896E-2</v>
      </c>
      <c r="M1313" s="13">
        <f t="shared" si="393"/>
        <v>79.52244508118433</v>
      </c>
      <c r="N1313" s="13">
        <f t="shared" si="393"/>
        <v>109.25973690998194</v>
      </c>
      <c r="O1313" s="12">
        <f t="shared" si="378"/>
        <v>5.168893598325279E-2</v>
      </c>
      <c r="P1313" s="12">
        <f t="shared" si="379"/>
        <v>4.5265238581859157E-2</v>
      </c>
      <c r="Q1313" s="13">
        <f t="shared" si="394"/>
        <v>87.572393822393821</v>
      </c>
      <c r="R1313" s="13">
        <f t="shared" si="394"/>
        <v>119.37639198218264</v>
      </c>
      <c r="S1313" s="12">
        <f t="shared" si="380"/>
        <v>5.1420685483108679E-2</v>
      </c>
      <c r="T1313" s="12">
        <f t="shared" si="381"/>
        <v>4.3817214108371159E-2</v>
      </c>
      <c r="U1313" s="13">
        <f t="shared" si="395"/>
        <v>85.213204951856952</v>
      </c>
      <c r="V1313" s="13">
        <f t="shared" si="395"/>
        <v>114.40494590417312</v>
      </c>
      <c r="W1313" s="12">
        <f t="shared" si="382"/>
        <v>5.3328621510350629E-2</v>
      </c>
      <c r="X1313" s="12">
        <f t="shared" si="383"/>
        <v>4.3745723696475766E-2</v>
      </c>
      <c r="Y1313" s="13">
        <f t="shared" si="370"/>
        <v>82.03047905145101</v>
      </c>
      <c r="Z1313" s="13"/>
      <c r="AA1313" s="12">
        <f t="shared" si="384"/>
        <v>5.3592146158050656E-2</v>
      </c>
      <c r="AB1313" s="12">
        <f t="shared" si="385"/>
        <v>4.5140447386730502E-2</v>
      </c>
      <c r="AC1313" s="13">
        <f t="shared" si="371"/>
        <v>84.229594488724302</v>
      </c>
      <c r="AD1313" s="13"/>
    </row>
    <row r="1314" spans="1:30" x14ac:dyDescent="0.2">
      <c r="A1314" s="2" t="s">
        <v>1627</v>
      </c>
      <c r="B1314" s="2" t="s">
        <v>1628</v>
      </c>
      <c r="C1314" s="12">
        <f t="shared" si="372"/>
        <v>0.41582589914473894</v>
      </c>
      <c r="D1314" s="12">
        <f t="shared" si="373"/>
        <v>0.23420288139206846</v>
      </c>
      <c r="E1314" s="13">
        <f t="shared" si="391"/>
        <v>56.32234112251583</v>
      </c>
      <c r="F1314" s="13">
        <f t="shared" si="391"/>
        <v>71.769784172661872</v>
      </c>
      <c r="G1314" s="12">
        <f t="shared" si="374"/>
        <v>0.30236006527663872</v>
      </c>
      <c r="H1314" s="12">
        <f t="shared" si="375"/>
        <v>0.17990251893024126</v>
      </c>
      <c r="I1314" s="13">
        <f t="shared" si="392"/>
        <v>59.499431171786121</v>
      </c>
      <c r="J1314" s="13">
        <f t="shared" si="392"/>
        <v>72.130665097115951</v>
      </c>
      <c r="K1314" s="12">
        <f t="shared" si="376"/>
        <v>0.38318944212063649</v>
      </c>
      <c r="L1314" s="12">
        <f t="shared" si="377"/>
        <v>0.20239136723277174</v>
      </c>
      <c r="M1314" s="13">
        <f t="shared" si="393"/>
        <v>52.817574021012412</v>
      </c>
      <c r="N1314" s="13">
        <f t="shared" si="393"/>
        <v>69.667268506577244</v>
      </c>
      <c r="O1314" s="12">
        <f t="shared" si="378"/>
        <v>0.38379034967565195</v>
      </c>
      <c r="P1314" s="12">
        <f t="shared" si="379"/>
        <v>0.21810479572542479</v>
      </c>
      <c r="Q1314" s="13">
        <f t="shared" si="394"/>
        <v>56.829150579150578</v>
      </c>
      <c r="R1314" s="13">
        <f t="shared" si="394"/>
        <v>72.637607381482667</v>
      </c>
      <c r="S1314" s="12">
        <f t="shared" si="380"/>
        <v>0.37610828591413503</v>
      </c>
      <c r="T1314" s="12">
        <f t="shared" si="381"/>
        <v>0.2102998875159503</v>
      </c>
      <c r="U1314" s="13">
        <f t="shared" si="395"/>
        <v>55.914718019257222</v>
      </c>
      <c r="V1314" s="13">
        <f t="shared" si="395"/>
        <v>72.890262751159199</v>
      </c>
      <c r="W1314" s="12">
        <f t="shared" si="382"/>
        <v>0.37358533986576292</v>
      </c>
      <c r="X1314" s="12">
        <f t="shared" si="383"/>
        <v>0.20370190027305191</v>
      </c>
      <c r="Y1314" s="13">
        <f t="shared" si="370"/>
        <v>54.52620286070281</v>
      </c>
      <c r="Z1314" s="13"/>
      <c r="AA1314" s="12">
        <f t="shared" si="384"/>
        <v>0.42742622593012652</v>
      </c>
      <c r="AB1314" s="12">
        <f t="shared" si="385"/>
        <v>0.24311021799831517</v>
      </c>
      <c r="AC1314" s="13">
        <f t="shared" si="371"/>
        <v>56.877702688757715</v>
      </c>
      <c r="AD1314" s="13"/>
    </row>
    <row r="1315" spans="1:30" x14ac:dyDescent="0.2">
      <c r="A1315" s="2" t="s">
        <v>1629</v>
      </c>
      <c r="B1315" s="2" t="s">
        <v>1630</v>
      </c>
      <c r="C1315" s="12">
        <f t="shared" si="372"/>
        <v>3.0156338625979273E-2</v>
      </c>
      <c r="D1315" s="12">
        <f t="shared" si="373"/>
        <v>2.6066562192973566E-2</v>
      </c>
      <c r="E1315" s="13">
        <f t="shared" si="391"/>
        <v>86.438086918541174</v>
      </c>
      <c r="F1315" s="13">
        <f t="shared" si="391"/>
        <v>106.04316546762588</v>
      </c>
      <c r="G1315" s="12">
        <f t="shared" si="374"/>
        <v>8.076741469718432E-2</v>
      </c>
      <c r="H1315" s="12">
        <f t="shared" si="375"/>
        <v>7.025570566264748E-2</v>
      </c>
      <c r="I1315" s="13">
        <f t="shared" si="392"/>
        <v>86.985210466439128</v>
      </c>
      <c r="J1315" s="13">
        <f t="shared" si="392"/>
        <v>110.44732195409064</v>
      </c>
      <c r="K1315" s="12">
        <f t="shared" si="376"/>
        <v>4.1458007512778228E-2</v>
      </c>
      <c r="L1315" s="12">
        <f t="shared" si="377"/>
        <v>3.2152724069126955E-2</v>
      </c>
      <c r="M1315" s="13">
        <f t="shared" si="393"/>
        <v>77.554918815663797</v>
      </c>
      <c r="N1315" s="13">
        <f t="shared" si="393"/>
        <v>100.15475883415013</v>
      </c>
      <c r="O1315" s="12">
        <f t="shared" si="378"/>
        <v>1.0337787196650558E-2</v>
      </c>
      <c r="P1315" s="12">
        <f t="shared" si="379"/>
        <v>7.9928258151709432E-3</v>
      </c>
      <c r="Q1315" s="13">
        <f t="shared" si="394"/>
        <v>77.316602316602314</v>
      </c>
      <c r="R1315" s="13">
        <f t="shared" si="394"/>
        <v>101.81355392936683</v>
      </c>
      <c r="S1315" s="12">
        <f t="shared" si="380"/>
        <v>3.7809327561109329E-2</v>
      </c>
      <c r="T1315" s="12">
        <f t="shared" si="381"/>
        <v>3.3778759629904412E-2</v>
      </c>
      <c r="U1315" s="13">
        <f t="shared" si="395"/>
        <v>89.339752407152687</v>
      </c>
      <c r="V1315" s="13">
        <f t="shared" si="395"/>
        <v>111.90108191653788</v>
      </c>
      <c r="W1315" s="12">
        <f t="shared" si="382"/>
        <v>4.2605899349618809E-2</v>
      </c>
      <c r="X1315" s="12">
        <f t="shared" si="383"/>
        <v>3.5132974334434429E-2</v>
      </c>
      <c r="Y1315" s="13">
        <f t="shared" si="370"/>
        <v>82.460351431940282</v>
      </c>
      <c r="Z1315" s="13"/>
      <c r="AA1315" s="12">
        <f t="shared" si="384"/>
        <v>2.6737374123759115E-2</v>
      </c>
      <c r="AB1315" s="12">
        <f t="shared" si="385"/>
        <v>2.3418857699802242E-2</v>
      </c>
      <c r="AC1315" s="13">
        <f t="shared" si="371"/>
        <v>87.588472942045556</v>
      </c>
      <c r="AD1315" s="13"/>
    </row>
    <row r="1316" spans="1:30" x14ac:dyDescent="0.2">
      <c r="A1316" s="2" t="s">
        <v>1631</v>
      </c>
      <c r="B1316" s="2" t="s">
        <v>1632</v>
      </c>
      <c r="C1316" s="12">
        <f t="shared" si="372"/>
        <v>4.7487214833019542E-2</v>
      </c>
      <c r="D1316" s="12">
        <f t="shared" si="373"/>
        <v>4.6035323573656632E-2</v>
      </c>
      <c r="E1316" s="13">
        <f t="shared" si="391"/>
        <v>96.942563878576109</v>
      </c>
      <c r="F1316" s="13">
        <f t="shared" si="391"/>
        <v>122.12949640287769</v>
      </c>
      <c r="G1316" s="12">
        <f t="shared" si="374"/>
        <v>5.384494313145622E-2</v>
      </c>
      <c r="H1316" s="12">
        <f t="shared" si="375"/>
        <v>5.4040965677554807E-2</v>
      </c>
      <c r="I1316" s="13">
        <f t="shared" si="392"/>
        <v>100.36405005688283</v>
      </c>
      <c r="J1316" s="13">
        <f t="shared" si="392"/>
        <v>123.80812242495584</v>
      </c>
      <c r="K1316" s="12">
        <f t="shared" si="376"/>
        <v>2.7545455244577778E-2</v>
      </c>
      <c r="L1316" s="12">
        <f t="shared" si="377"/>
        <v>2.5761709432178179E-2</v>
      </c>
      <c r="M1316" s="13">
        <f t="shared" si="393"/>
        <v>93.524355300859597</v>
      </c>
      <c r="N1316" s="13">
        <f t="shared" si="393"/>
        <v>120.84085633221564</v>
      </c>
      <c r="O1316" s="12">
        <f t="shared" si="378"/>
        <v>1.8091127594138477E-2</v>
      </c>
      <c r="P1316" s="12">
        <f t="shared" si="379"/>
        <v>1.5707499296262122E-2</v>
      </c>
      <c r="Q1316" s="13">
        <f t="shared" si="394"/>
        <v>86.824324324324323</v>
      </c>
      <c r="R1316" s="13">
        <f t="shared" si="394"/>
        <v>112.28125994272989</v>
      </c>
      <c r="S1316" s="12">
        <f t="shared" si="380"/>
        <v>3.7336710966595459E-2</v>
      </c>
      <c r="T1316" s="12">
        <f t="shared" si="381"/>
        <v>3.7593497149309318E-2</v>
      </c>
      <c r="U1316" s="13">
        <f t="shared" si="395"/>
        <v>100.68775790921596</v>
      </c>
      <c r="V1316" s="13">
        <f t="shared" si="395"/>
        <v>129.48995363214837</v>
      </c>
      <c r="W1316" s="12">
        <f t="shared" si="382"/>
        <v>3.3236876332102296E-2</v>
      </c>
      <c r="X1316" s="12">
        <f t="shared" si="383"/>
        <v>3.1797056448294767E-2</v>
      </c>
      <c r="Y1316" s="13">
        <f t="shared" si="370"/>
        <v>95.668004810617973</v>
      </c>
      <c r="Z1316" s="13"/>
      <c r="AA1316" s="12">
        <f t="shared" si="384"/>
        <v>5.1400718494778778E-2</v>
      </c>
      <c r="AB1316" s="12">
        <f t="shared" si="385"/>
        <v>5.0193387784128296E-2</v>
      </c>
      <c r="AC1316" s="13">
        <f t="shared" si="371"/>
        <v>97.651140400356212</v>
      </c>
      <c r="AD1316" s="13"/>
    </row>
    <row r="1317" spans="1:30" x14ac:dyDescent="0.2">
      <c r="A1317" s="2" t="s">
        <v>1633</v>
      </c>
      <c r="B1317" s="2" t="s">
        <v>1634</v>
      </c>
      <c r="C1317" s="12">
        <f t="shared" si="372"/>
        <v>7.7904514393914394E-3</v>
      </c>
      <c r="D1317" s="12">
        <f t="shared" si="373"/>
        <v>6.2813598415010254E-3</v>
      </c>
      <c r="E1317" s="13">
        <f t="shared" si="391"/>
        <v>80.628958287835772</v>
      </c>
      <c r="F1317" s="13">
        <f t="shared" si="391"/>
        <v>104</v>
      </c>
      <c r="G1317" s="12">
        <f t="shared" si="374"/>
        <v>6.2128780536295633E-3</v>
      </c>
      <c r="H1317" s="12">
        <f t="shared" si="375"/>
        <v>5.8467494038252268E-3</v>
      </c>
      <c r="I1317" s="13">
        <f t="shared" si="392"/>
        <v>94.106939704209324</v>
      </c>
      <c r="J1317" s="13">
        <f t="shared" si="392"/>
        <v>119.74690994702766</v>
      </c>
      <c r="K1317" s="12">
        <f t="shared" si="376"/>
        <v>1.321342903864264E-2</v>
      </c>
      <c r="L1317" s="12">
        <f t="shared" si="377"/>
        <v>9.7579974524149831E-3</v>
      </c>
      <c r="M1317" s="13">
        <f t="shared" si="393"/>
        <v>73.849092645654252</v>
      </c>
      <c r="N1317" s="13">
        <f t="shared" si="393"/>
        <v>94.119164302295587</v>
      </c>
      <c r="O1317" s="12" t="str">
        <f t="shared" si="378"/>
        <v xml:space="preserve"> </v>
      </c>
      <c r="P1317" s="12" t="str">
        <f t="shared" si="379"/>
        <v xml:space="preserve"> </v>
      </c>
      <c r="Q1317" s="13" t="str">
        <f t="shared" si="394"/>
        <v xml:space="preserve"> </v>
      </c>
      <c r="R1317" s="13" t="str">
        <f t="shared" si="394"/>
        <v xml:space="preserve"> </v>
      </c>
      <c r="S1317" s="12">
        <f t="shared" si="380"/>
        <v>6.4275856853885848E-3</v>
      </c>
      <c r="T1317" s="12">
        <f t="shared" si="381"/>
        <v>5.3445330767777173E-3</v>
      </c>
      <c r="U1317" s="13">
        <f t="shared" si="395"/>
        <v>83.149931224209084</v>
      </c>
      <c r="V1317" s="13">
        <f t="shared" si="395"/>
        <v>109.1499227202473</v>
      </c>
      <c r="W1317" s="12" t="str">
        <f t="shared" si="382"/>
        <v xml:space="preserve"> </v>
      </c>
      <c r="X1317" s="12" t="str">
        <f t="shared" si="383"/>
        <v xml:space="preserve"> </v>
      </c>
      <c r="Y1317" s="13" t="str">
        <f t="shared" si="370"/>
        <v xml:space="preserve"> </v>
      </c>
      <c r="Z1317" s="13"/>
      <c r="AA1317" s="12" t="str">
        <f t="shared" si="384"/>
        <v xml:space="preserve"> </v>
      </c>
      <c r="AB1317" s="12" t="str">
        <f t="shared" si="385"/>
        <v xml:space="preserve"> </v>
      </c>
      <c r="AC1317" s="13" t="str">
        <f t="shared" si="371"/>
        <v xml:space="preserve"> </v>
      </c>
      <c r="AD1317" s="13"/>
    </row>
    <row r="1318" spans="1:30" x14ac:dyDescent="0.2">
      <c r="A1318" s="2" t="s">
        <v>1635</v>
      </c>
      <c r="B1318" s="2" t="s">
        <v>1636</v>
      </c>
      <c r="C1318" s="12">
        <f t="shared" si="372"/>
        <v>9.4183871539677194E-2</v>
      </c>
      <c r="D1318" s="12">
        <f t="shared" si="373"/>
        <v>7.6001180462788212E-2</v>
      </c>
      <c r="E1318" s="13">
        <f t="shared" si="391"/>
        <v>80.694474776152006</v>
      </c>
      <c r="F1318" s="13">
        <f t="shared" si="391"/>
        <v>100.23021582733813</v>
      </c>
      <c r="G1318" s="12">
        <f t="shared" si="374"/>
        <v>0.12674271229404308</v>
      </c>
      <c r="H1318" s="12">
        <f t="shared" si="375"/>
        <v>9.5770773044031199E-2</v>
      </c>
      <c r="I1318" s="13">
        <f t="shared" si="392"/>
        <v>75.563139931740622</v>
      </c>
      <c r="J1318" s="13">
        <f t="shared" si="392"/>
        <v>93.790464979399644</v>
      </c>
      <c r="K1318" s="12">
        <f t="shared" si="376"/>
        <v>6.2501616722468345E-2</v>
      </c>
      <c r="L1318" s="12">
        <f t="shared" si="377"/>
        <v>5.4299398825938122E-2</v>
      </c>
      <c r="M1318" s="13">
        <f t="shared" si="393"/>
        <v>86.876790830945566</v>
      </c>
      <c r="N1318" s="13">
        <f t="shared" si="393"/>
        <v>112.32912045395923</v>
      </c>
      <c r="O1318" s="12">
        <f t="shared" si="378"/>
        <v>8.2702297573204464E-2</v>
      </c>
      <c r="P1318" s="12">
        <f t="shared" si="379"/>
        <v>6.2585522487830406E-2</v>
      </c>
      <c r="Q1318" s="13">
        <f t="shared" si="394"/>
        <v>75.675675675675677</v>
      </c>
      <c r="R1318" s="13">
        <f t="shared" si="394"/>
        <v>90.58224626153357</v>
      </c>
      <c r="S1318" s="12">
        <f t="shared" si="380"/>
        <v>7.0230825944760572E-2</v>
      </c>
      <c r="T1318" s="12">
        <f t="shared" si="381"/>
        <v>4.9235640930554291E-2</v>
      </c>
      <c r="U1318" s="13">
        <f t="shared" si="395"/>
        <v>70.105456212746446</v>
      </c>
      <c r="V1318" s="13">
        <f t="shared" si="395"/>
        <v>91.035548686244212</v>
      </c>
      <c r="W1318" s="12">
        <f t="shared" si="382"/>
        <v>7.149668895876668E-2</v>
      </c>
      <c r="X1318" s="12">
        <f t="shared" si="383"/>
        <v>5.6026921512835726E-2</v>
      </c>
      <c r="Y1318" s="13">
        <f t="shared" si="370"/>
        <v>78.362959640197289</v>
      </c>
      <c r="Z1318" s="13"/>
      <c r="AA1318" s="12">
        <f t="shared" si="384"/>
        <v>0.10041434614206499</v>
      </c>
      <c r="AB1318" s="12">
        <f t="shared" si="385"/>
        <v>8.1834351770731339E-2</v>
      </c>
      <c r="AC1318" s="13">
        <f t="shared" si="371"/>
        <v>81.496673448386673</v>
      </c>
      <c r="AD1318" s="13"/>
    </row>
    <row r="1319" spans="1:30" x14ac:dyDescent="0.2">
      <c r="A1319" s="2" t="s">
        <v>1637</v>
      </c>
      <c r="B1319" s="2" t="s">
        <v>1638</v>
      </c>
      <c r="C1319" s="12">
        <f t="shared" si="372"/>
        <v>3.9643036142321952E-2</v>
      </c>
      <c r="D1319" s="12">
        <f t="shared" si="373"/>
        <v>3.0890227769339317E-2</v>
      </c>
      <c r="E1319" s="13">
        <f t="shared" si="391"/>
        <v>77.92094343743176</v>
      </c>
      <c r="F1319" s="13">
        <f t="shared" si="391"/>
        <v>96.690647482014384</v>
      </c>
      <c r="G1319" s="12">
        <f t="shared" si="374"/>
        <v>4.5561105726616799E-2</v>
      </c>
      <c r="H1319" s="12">
        <f t="shared" si="375"/>
        <v>3.397127268853771E-2</v>
      </c>
      <c r="I1319" s="13">
        <f t="shared" si="392"/>
        <v>74.56200227531285</v>
      </c>
      <c r="J1319" s="13">
        <f t="shared" si="392"/>
        <v>92.613301942319012</v>
      </c>
      <c r="K1319" s="12">
        <f t="shared" si="376"/>
        <v>2.2931241929496218E-2</v>
      </c>
      <c r="L1319" s="12">
        <f t="shared" si="377"/>
        <v>1.8450122446425615E-2</v>
      </c>
      <c r="M1319" s="13">
        <f t="shared" si="393"/>
        <v>80.458452722063029</v>
      </c>
      <c r="N1319" s="13">
        <f t="shared" si="393"/>
        <v>105.85504255867939</v>
      </c>
      <c r="O1319" s="12">
        <f t="shared" si="378"/>
        <v>7.7533403974879176E-3</v>
      </c>
      <c r="P1319" s="12">
        <f t="shared" si="379"/>
        <v>5.4520352119401044E-3</v>
      </c>
      <c r="Q1319" s="13">
        <f t="shared" si="394"/>
        <v>70.318532818532816</v>
      </c>
      <c r="R1319" s="13">
        <f t="shared" si="394"/>
        <v>88.959592745784278</v>
      </c>
      <c r="S1319" s="12">
        <f t="shared" si="380"/>
        <v>6.4086810216080314E-2</v>
      </c>
      <c r="T1319" s="12">
        <f t="shared" si="381"/>
        <v>4.6691399098281336E-2</v>
      </c>
      <c r="U1319" s="13">
        <f t="shared" si="395"/>
        <v>72.856487849610275</v>
      </c>
      <c r="V1319" s="13">
        <f t="shared" si="395"/>
        <v>91.591962905718702</v>
      </c>
      <c r="W1319" s="12">
        <f t="shared" si="382"/>
        <v>3.9969748386515305E-2</v>
      </c>
      <c r="X1319" s="12">
        <f t="shared" si="383"/>
        <v>2.9027263696950217E-2</v>
      </c>
      <c r="Y1319" s="13">
        <f t="shared" si="370"/>
        <v>72.623083378586429</v>
      </c>
      <c r="Z1319" s="13"/>
      <c r="AA1319" s="12">
        <f t="shared" si="384"/>
        <v>3.9553312690215184E-2</v>
      </c>
      <c r="AB1319" s="12">
        <f t="shared" si="385"/>
        <v>3.1434277418541184E-2</v>
      </c>
      <c r="AC1319" s="13">
        <f t="shared" si="371"/>
        <v>79.473185127974091</v>
      </c>
      <c r="AD1319" s="13"/>
    </row>
    <row r="1320" spans="1:30" x14ac:dyDescent="0.2">
      <c r="A1320" s="2" t="s">
        <v>1639</v>
      </c>
      <c r="B1320" s="2" t="s">
        <v>1640</v>
      </c>
      <c r="C1320" s="12">
        <f t="shared" si="372"/>
        <v>1.765132088447336</v>
      </c>
      <c r="D1320" s="12">
        <f t="shared" si="373"/>
        <v>1.276338140390725</v>
      </c>
      <c r="E1320" s="13">
        <f t="shared" si="391"/>
        <v>72.308364271675046</v>
      </c>
      <c r="F1320" s="13">
        <f t="shared" si="391"/>
        <v>88</v>
      </c>
      <c r="G1320" s="12">
        <f t="shared" si="374"/>
        <v>2.547280001988121</v>
      </c>
      <c r="H1320" s="12">
        <f t="shared" si="375"/>
        <v>1.8077284018659725</v>
      </c>
      <c r="I1320" s="13">
        <f t="shared" si="392"/>
        <v>70.967007963594995</v>
      </c>
      <c r="J1320" s="13">
        <f t="shared" si="392"/>
        <v>87.698646262507367</v>
      </c>
      <c r="K1320" s="12">
        <f t="shared" si="376"/>
        <v>1.4013925136486334</v>
      </c>
      <c r="L1320" s="12">
        <f t="shared" si="377"/>
        <v>1.0402695908383168</v>
      </c>
      <c r="M1320" s="13">
        <f t="shared" si="393"/>
        <v>74.231136580706774</v>
      </c>
      <c r="N1320" s="13">
        <f t="shared" si="393"/>
        <v>93.293783853494972</v>
      </c>
      <c r="O1320" s="12">
        <f t="shared" si="378"/>
        <v>1.7445015894347815</v>
      </c>
      <c r="P1320" s="12">
        <f t="shared" si="379"/>
        <v>1.2410209183527354</v>
      </c>
      <c r="Q1320" s="13">
        <f t="shared" si="394"/>
        <v>71.138996138996134</v>
      </c>
      <c r="R1320" s="13">
        <f t="shared" si="394"/>
        <v>88.832325803372569</v>
      </c>
      <c r="S1320" s="12">
        <f t="shared" si="380"/>
        <v>1.9676919295990321</v>
      </c>
      <c r="T1320" s="12">
        <f t="shared" si="381"/>
        <v>1.3415671248572951</v>
      </c>
      <c r="U1320" s="13">
        <f t="shared" si="395"/>
        <v>68.179734066941762</v>
      </c>
      <c r="V1320" s="13">
        <f t="shared" si="395"/>
        <v>85.780525502318397</v>
      </c>
      <c r="W1320" s="12">
        <f t="shared" si="382"/>
        <v>1.7228315253731312</v>
      </c>
      <c r="X1320" s="12">
        <f t="shared" si="383"/>
        <v>1.2085474803155138</v>
      </c>
      <c r="Y1320" s="13">
        <f t="shared" si="370"/>
        <v>70.148906757076347</v>
      </c>
      <c r="Z1320" s="13"/>
      <c r="AA1320" s="12">
        <f t="shared" si="384"/>
        <v>1.7767488937937301</v>
      </c>
      <c r="AB1320" s="12">
        <f t="shared" si="385"/>
        <v>1.2961353471000228</v>
      </c>
      <c r="AC1320" s="13">
        <f t="shared" si="371"/>
        <v>72.949832788836176</v>
      </c>
      <c r="AD1320" s="13"/>
    </row>
    <row r="1321" spans="1:30" x14ac:dyDescent="0.2">
      <c r="A1321" s="2" t="s">
        <v>1641</v>
      </c>
      <c r="B1321" s="2" t="s">
        <v>1642</v>
      </c>
      <c r="C1321" s="12">
        <f t="shared" si="372"/>
        <v>0.1000401419320473</v>
      </c>
      <c r="D1321" s="12">
        <f t="shared" si="373"/>
        <v>8.9706229039743665E-2</v>
      </c>
      <c r="E1321" s="13">
        <f t="shared" si="391"/>
        <v>89.670233675475004</v>
      </c>
      <c r="F1321" s="13">
        <f t="shared" si="391"/>
        <v>116.63309352517986</v>
      </c>
      <c r="G1321" s="12">
        <f t="shared" si="374"/>
        <v>4.9288832558794543E-2</v>
      </c>
      <c r="H1321" s="12">
        <f t="shared" si="375"/>
        <v>4.2100176888672285E-2</v>
      </c>
      <c r="I1321" s="13">
        <f t="shared" si="392"/>
        <v>85.41524459613197</v>
      </c>
      <c r="J1321" s="13">
        <f t="shared" si="392"/>
        <v>109.91759858740436</v>
      </c>
      <c r="K1321" s="12">
        <f t="shared" si="376"/>
        <v>0.14073350610998747</v>
      </c>
      <c r="L1321" s="12">
        <f t="shared" si="377"/>
        <v>0.11882370525427786</v>
      </c>
      <c r="M1321" s="13">
        <f t="shared" si="393"/>
        <v>84.431709646609363</v>
      </c>
      <c r="N1321" s="13">
        <f t="shared" si="393"/>
        <v>111.81325767345886</v>
      </c>
      <c r="O1321" s="12">
        <f t="shared" si="378"/>
        <v>0.13697568035561988</v>
      </c>
      <c r="P1321" s="12">
        <f t="shared" si="379"/>
        <v>0.13446357810971565</v>
      </c>
      <c r="Q1321" s="13">
        <f t="shared" si="394"/>
        <v>98.166023166023166</v>
      </c>
      <c r="R1321" s="13">
        <f t="shared" si="394"/>
        <v>133.72573973910278</v>
      </c>
      <c r="S1321" s="12">
        <f t="shared" si="380"/>
        <v>9.7737111745467606E-2</v>
      </c>
      <c r="T1321" s="12">
        <f t="shared" si="381"/>
        <v>7.8355497426387033E-2</v>
      </c>
      <c r="U1321" s="13">
        <f t="shared" si="395"/>
        <v>80.169646950939935</v>
      </c>
      <c r="V1321" s="13">
        <f t="shared" si="395"/>
        <v>100.64914992272026</v>
      </c>
      <c r="W1321" s="12">
        <f t="shared" si="382"/>
        <v>0.1165606209631712</v>
      </c>
      <c r="X1321" s="12">
        <f t="shared" si="383"/>
        <v>9.9308963813785442E-2</v>
      </c>
      <c r="Y1321" s="13">
        <f t="shared" si="370"/>
        <v>85.199412111199507</v>
      </c>
      <c r="Z1321" s="13"/>
      <c r="AA1321" s="12">
        <f t="shared" si="384"/>
        <v>9.550320021812532E-2</v>
      </c>
      <c r="AB1321" s="12">
        <f t="shared" si="385"/>
        <v>8.6901899872785432E-2</v>
      </c>
      <c r="AC1321" s="13">
        <f t="shared" si="371"/>
        <v>90.993704581946062</v>
      </c>
      <c r="AD1321" s="13"/>
    </row>
    <row r="1322" spans="1:30" x14ac:dyDescent="0.2">
      <c r="A1322" s="2" t="s">
        <v>1643</v>
      </c>
      <c r="B1322" s="2" t="s">
        <v>1644</v>
      </c>
      <c r="C1322" s="12">
        <f t="shared" si="372"/>
        <v>0.12171525017327038</v>
      </c>
      <c r="D1322" s="12">
        <f t="shared" si="373"/>
        <v>7.4507064039239332E-2</v>
      </c>
      <c r="E1322" s="13">
        <f t="shared" si="391"/>
        <v>61.214238916794059</v>
      </c>
      <c r="F1322" s="13">
        <f t="shared" si="391"/>
        <v>75.366906474820141</v>
      </c>
      <c r="G1322" s="12">
        <f t="shared" si="374"/>
        <v>0.12260079359162339</v>
      </c>
      <c r="H1322" s="12">
        <f t="shared" si="375"/>
        <v>8.1678071362064453E-2</v>
      </c>
      <c r="I1322" s="13">
        <f t="shared" si="392"/>
        <v>66.62116040955631</v>
      </c>
      <c r="J1322" s="13">
        <f t="shared" si="392"/>
        <v>84.902884049440857</v>
      </c>
      <c r="K1322" s="12">
        <f t="shared" si="376"/>
        <v>0.17408168415989508</v>
      </c>
      <c r="L1322" s="12">
        <f t="shared" si="377"/>
        <v>0.10521383928976276</v>
      </c>
      <c r="M1322" s="13">
        <f t="shared" si="393"/>
        <v>60.43935052531041</v>
      </c>
      <c r="N1322" s="13">
        <f t="shared" si="393"/>
        <v>80.371421201960274</v>
      </c>
      <c r="O1322" s="12">
        <f t="shared" si="378"/>
        <v>8.7871191171529736E-2</v>
      </c>
      <c r="P1322" s="12">
        <f t="shared" si="379"/>
        <v>5.4537814597773758E-2</v>
      </c>
      <c r="Q1322" s="13">
        <f t="shared" si="394"/>
        <v>62.06563706563707</v>
      </c>
      <c r="R1322" s="13">
        <f t="shared" si="394"/>
        <v>77.760101813553931</v>
      </c>
      <c r="S1322" s="12">
        <f t="shared" si="380"/>
        <v>0.15813751252433975</v>
      </c>
      <c r="T1322" s="12">
        <f t="shared" si="381"/>
        <v>9.6107873842738362E-2</v>
      </c>
      <c r="U1322" s="13">
        <f t="shared" si="395"/>
        <v>60.774873911049973</v>
      </c>
      <c r="V1322" s="13">
        <f t="shared" si="395"/>
        <v>74.961360123647609</v>
      </c>
      <c r="W1322" s="12">
        <f t="shared" si="382"/>
        <v>0.16126831635094008</v>
      </c>
      <c r="X1322" s="12">
        <f t="shared" si="383"/>
        <v>9.904032153385052E-2</v>
      </c>
      <c r="Y1322" s="13">
        <f t="shared" si="370"/>
        <v>61.413378507856663</v>
      </c>
      <c r="Z1322" s="13"/>
      <c r="AA1322" s="12">
        <f t="shared" si="384"/>
        <v>0.1108529770202395</v>
      </c>
      <c r="AB1322" s="12">
        <f t="shared" si="385"/>
        <v>6.7342508194313366E-2</v>
      </c>
      <c r="AC1322" s="13">
        <f t="shared" si="371"/>
        <v>60.749390773707404</v>
      </c>
      <c r="AD1322" s="13"/>
    </row>
    <row r="1323" spans="1:30" x14ac:dyDescent="0.2">
      <c r="A1323" s="2" t="s">
        <v>1645</v>
      </c>
      <c r="B1323" s="2" t="s">
        <v>1646</v>
      </c>
      <c r="C1323" s="12">
        <f t="shared" si="372"/>
        <v>0.17576486498725513</v>
      </c>
      <c r="D1323" s="12">
        <f t="shared" si="373"/>
        <v>8.429343601485309E-2</v>
      </c>
      <c r="E1323" s="13">
        <f t="shared" si="391"/>
        <v>47.958069447477612</v>
      </c>
      <c r="F1323" s="13">
        <f t="shared" si="391"/>
        <v>58.532374100719423</v>
      </c>
      <c r="G1323" s="12">
        <f t="shared" si="374"/>
        <v>0.19591275462445223</v>
      </c>
      <c r="H1323" s="12">
        <f t="shared" si="375"/>
        <v>9.6329343058803474E-2</v>
      </c>
      <c r="I1323" s="13">
        <f t="shared" si="392"/>
        <v>49.16951080773606</v>
      </c>
      <c r="J1323" s="13">
        <f t="shared" si="392"/>
        <v>60.741612713360801</v>
      </c>
      <c r="K1323" s="12">
        <f t="shared" si="376"/>
        <v>0.16149746602785447</v>
      </c>
      <c r="L1323" s="12">
        <f t="shared" si="377"/>
        <v>7.7154758841578602E-2</v>
      </c>
      <c r="M1323" s="13">
        <f t="shared" si="393"/>
        <v>47.774594078319005</v>
      </c>
      <c r="N1323" s="13">
        <f t="shared" si="393"/>
        <v>60.072220789270062</v>
      </c>
      <c r="O1323" s="12">
        <f t="shared" si="378"/>
        <v>0.2972113819037035</v>
      </c>
      <c r="P1323" s="12">
        <f t="shared" si="379"/>
        <v>0.14172048519346481</v>
      </c>
      <c r="Q1323" s="13">
        <f t="shared" si="394"/>
        <v>47.683397683397679</v>
      </c>
      <c r="R1323" s="13">
        <f t="shared" si="394"/>
        <v>60.229080496341084</v>
      </c>
      <c r="S1323" s="12">
        <f t="shared" si="380"/>
        <v>0.17080363725731137</v>
      </c>
      <c r="T1323" s="12">
        <f t="shared" si="381"/>
        <v>7.6317351906121017E-2</v>
      </c>
      <c r="U1323" s="13">
        <f t="shared" si="395"/>
        <v>44.681338835396609</v>
      </c>
      <c r="V1323" s="13">
        <f t="shared" si="395"/>
        <v>57.990726429675419</v>
      </c>
      <c r="W1323" s="12">
        <f t="shared" si="382"/>
        <v>0.17170604921836341</v>
      </c>
      <c r="X1323" s="12">
        <f t="shared" si="383"/>
        <v>7.9912538830390359E-2</v>
      </c>
      <c r="Y1323" s="13">
        <f t="shared" si="370"/>
        <v>46.540316543398731</v>
      </c>
      <c r="Z1323" s="13"/>
      <c r="AA1323" s="12">
        <f t="shared" si="384"/>
        <v>0.17687951853551587</v>
      </c>
      <c r="AB1323" s="12">
        <f t="shared" si="385"/>
        <v>8.5572808822799856E-2</v>
      </c>
      <c r="AC1323" s="13">
        <f t="shared" si="371"/>
        <v>48.379150696081069</v>
      </c>
      <c r="AD1323" s="13"/>
    </row>
    <row r="1324" spans="1:30" x14ac:dyDescent="0.2">
      <c r="A1324" s="2" t="s">
        <v>1647</v>
      </c>
      <c r="B1324" s="2" t="s">
        <v>1648</v>
      </c>
      <c r="C1324" s="12">
        <f t="shared" si="372"/>
        <v>0.1509428748838148</v>
      </c>
      <c r="D1324" s="12">
        <f t="shared" si="373"/>
        <v>0.10307891892589845</v>
      </c>
      <c r="E1324" s="13">
        <f t="shared" si="391"/>
        <v>68.290019654946505</v>
      </c>
      <c r="F1324" s="13">
        <f t="shared" si="391"/>
        <v>86.071942446043167</v>
      </c>
      <c r="G1324" s="12">
        <f t="shared" si="374"/>
        <v>0.11017503748436425</v>
      </c>
      <c r="H1324" s="12">
        <f t="shared" si="375"/>
        <v>6.3773673574567175E-2</v>
      </c>
      <c r="I1324" s="13">
        <f t="shared" si="392"/>
        <v>57.883959044368602</v>
      </c>
      <c r="J1324" s="13">
        <f t="shared" si="392"/>
        <v>69.01118304885226</v>
      </c>
      <c r="K1324" s="12">
        <f t="shared" si="376"/>
        <v>0.17960475767340178</v>
      </c>
      <c r="L1324" s="12">
        <f t="shared" si="377"/>
        <v>0.13435190659962584</v>
      </c>
      <c r="M1324" s="13">
        <f t="shared" si="393"/>
        <v>74.804202483285579</v>
      </c>
      <c r="N1324" s="13">
        <f t="shared" si="393"/>
        <v>99.458344080474589</v>
      </c>
      <c r="O1324" s="12">
        <f t="shared" si="378"/>
        <v>6.5903393378647299E-2</v>
      </c>
      <c r="P1324" s="12">
        <f t="shared" si="379"/>
        <v>4.3113923612334182E-2</v>
      </c>
      <c r="Q1324" s="13">
        <f t="shared" si="394"/>
        <v>65.41988416988417</v>
      </c>
      <c r="R1324" s="13">
        <f t="shared" si="394"/>
        <v>85.555202036271083</v>
      </c>
      <c r="S1324" s="12">
        <f t="shared" si="380"/>
        <v>0.14216307162977107</v>
      </c>
      <c r="T1324" s="12">
        <f t="shared" si="381"/>
        <v>0.10139140665754648</v>
      </c>
      <c r="U1324" s="13">
        <f t="shared" si="395"/>
        <v>71.320495185694625</v>
      </c>
      <c r="V1324" s="13">
        <f t="shared" si="395"/>
        <v>90.417310664605878</v>
      </c>
      <c r="W1324" s="12">
        <f t="shared" si="382"/>
        <v>0.15638787470303225</v>
      </c>
      <c r="X1324" s="12">
        <f t="shared" si="383"/>
        <v>0.11534830582982804</v>
      </c>
      <c r="Y1324" s="13">
        <f t="shared" si="370"/>
        <v>73.757831960351794</v>
      </c>
      <c r="Z1324" s="13"/>
      <c r="AA1324" s="12">
        <f t="shared" si="384"/>
        <v>0.14944754010777322</v>
      </c>
      <c r="AB1324" s="12">
        <f t="shared" si="385"/>
        <v>9.9495835526740559E-2</v>
      </c>
      <c r="AC1324" s="13">
        <f t="shared" si="371"/>
        <v>66.575759932207447</v>
      </c>
      <c r="AD1324" s="13"/>
    </row>
    <row r="1325" spans="1:30" x14ac:dyDescent="0.2">
      <c r="A1325" s="2" t="s">
        <v>1649</v>
      </c>
      <c r="B1325" s="2" t="s">
        <v>1650</v>
      </c>
      <c r="C1325" s="12">
        <f t="shared" si="372"/>
        <v>7.9846370762550883E-2</v>
      </c>
      <c r="D1325" s="12">
        <f t="shared" si="373"/>
        <v>4.4779532674870198E-2</v>
      </c>
      <c r="E1325" s="13">
        <f t="shared" si="391"/>
        <v>56.082113998689678</v>
      </c>
      <c r="F1325" s="13">
        <f t="shared" si="391"/>
        <v>67.453237410071949</v>
      </c>
      <c r="G1325" s="12">
        <f t="shared" si="374"/>
        <v>4.8874640688552566E-2</v>
      </c>
      <c r="H1325" s="12">
        <f t="shared" si="375"/>
        <v>2.8468505156472028E-2</v>
      </c>
      <c r="I1325" s="13">
        <f t="shared" si="392"/>
        <v>58.248009101251419</v>
      </c>
      <c r="J1325" s="13">
        <f t="shared" si="392"/>
        <v>73.896409652736907</v>
      </c>
      <c r="K1325" s="12">
        <f t="shared" si="376"/>
        <v>6.3690126212716636E-2</v>
      </c>
      <c r="L1325" s="12">
        <f t="shared" si="377"/>
        <v>3.8214075727629977E-2</v>
      </c>
      <c r="M1325" s="13">
        <f t="shared" si="393"/>
        <v>60</v>
      </c>
      <c r="N1325" s="13">
        <f t="shared" si="393"/>
        <v>80.887283982460673</v>
      </c>
      <c r="O1325" s="12">
        <f t="shared" si="378"/>
        <v>5.8150052981159377E-2</v>
      </c>
      <c r="P1325" s="12">
        <f t="shared" si="379"/>
        <v>3.0857134774510013E-2</v>
      </c>
      <c r="Q1325" s="13">
        <f t="shared" si="394"/>
        <v>53.064671814671819</v>
      </c>
      <c r="R1325" s="13">
        <f t="shared" si="394"/>
        <v>62.392618517340125</v>
      </c>
      <c r="S1325" s="12">
        <f t="shared" si="380"/>
        <v>5.8793504357524999E-2</v>
      </c>
      <c r="T1325" s="12">
        <f t="shared" si="381"/>
        <v>3.1876808300217017E-2</v>
      </c>
      <c r="U1325" s="13">
        <f t="shared" si="395"/>
        <v>54.218248509857858</v>
      </c>
      <c r="V1325" s="13">
        <f t="shared" si="395"/>
        <v>70.571870170015458</v>
      </c>
      <c r="W1325" s="12">
        <f t="shared" si="382"/>
        <v>6.0417730181399246E-2</v>
      </c>
      <c r="X1325" s="12">
        <f t="shared" si="383"/>
        <v>3.5103451493401411E-2</v>
      </c>
      <c r="Y1325" s="13">
        <f t="shared" si="370"/>
        <v>58.101241784499678</v>
      </c>
      <c r="Z1325" s="13"/>
      <c r="AA1325" s="12">
        <f t="shared" si="384"/>
        <v>8.5181967250483215E-2</v>
      </c>
      <c r="AB1325" s="12">
        <f t="shared" si="385"/>
        <v>4.7605281518043496E-2</v>
      </c>
      <c r="AC1325" s="13">
        <f t="shared" si="371"/>
        <v>55.886572069951171</v>
      </c>
      <c r="AD1325" s="13"/>
    </row>
    <row r="1326" spans="1:30" x14ac:dyDescent="0.2">
      <c r="A1326" s="2" t="s">
        <v>1651</v>
      </c>
      <c r="B1326" s="2" t="s">
        <v>1652</v>
      </c>
      <c r="C1326" s="12">
        <f t="shared" si="372"/>
        <v>0.14737385033276357</v>
      </c>
      <c r="D1326" s="12">
        <f t="shared" si="373"/>
        <v>0.11644433074993199</v>
      </c>
      <c r="E1326" s="13">
        <f t="shared" ref="E1326:F1345" si="396">IF(AND(E504&lt;&gt;"*",E504&lt;&gt;"x",E504&lt;&gt;" ",E504&lt;&gt;"#"),E504/E$3*100," ")</f>
        <v>79.01288490936885</v>
      </c>
      <c r="F1326" s="13">
        <f t="shared" si="396"/>
        <v>101.6115107913669</v>
      </c>
      <c r="G1326" s="12">
        <f t="shared" si="374"/>
        <v>0.29407622787179938</v>
      </c>
      <c r="H1326" s="12">
        <f t="shared" si="375"/>
        <v>0.26249397996383816</v>
      </c>
      <c r="I1326" s="13">
        <f t="shared" ref="I1326:J1345" si="397">IF(AND(I504&lt;&gt;"*",I504&lt;&gt;"x",I504&lt;&gt;" ",I504&lt;&gt;"#"),I504/I$3*100," ")</f>
        <v>89.260523321956768</v>
      </c>
      <c r="J1326" s="13">
        <f t="shared" si="397"/>
        <v>114.36138905238376</v>
      </c>
      <c r="K1326" s="12">
        <f t="shared" si="376"/>
        <v>0.11745270256571234</v>
      </c>
      <c r="L1326" s="12">
        <f t="shared" si="377"/>
        <v>9.405190623791139E-2</v>
      </c>
      <c r="M1326" s="13">
        <f t="shared" ref="M1326:N1345" si="398">IF(AND(M504&lt;&gt;"*",M504&lt;&gt;"x",M504&lt;&gt;" ",M504&lt;&gt;"#"),M504/M$3*100," ")</f>
        <v>80.076408787010507</v>
      </c>
      <c r="N1326" s="13">
        <f t="shared" si="398"/>
        <v>107.09311323188031</v>
      </c>
      <c r="O1326" s="12">
        <f t="shared" si="378"/>
        <v>0.1834957227405474</v>
      </c>
      <c r="P1326" s="12">
        <f t="shared" si="379"/>
        <v>0.12606474967237896</v>
      </c>
      <c r="Q1326" s="13">
        <f t="shared" ref="Q1326:R1345" si="399">IF(AND(Q504&lt;&gt;"*",Q504&lt;&gt;"x",Q504&lt;&gt;" ",Q504&lt;&gt;"#"),Q504/Q$3*100," ")</f>
        <v>68.701737451737458</v>
      </c>
      <c r="R1326" s="13">
        <f t="shared" si="399"/>
        <v>81.991727648743236</v>
      </c>
      <c r="S1326" s="12">
        <f t="shared" si="380"/>
        <v>0.21579673705503147</v>
      </c>
      <c r="T1326" s="12">
        <f t="shared" si="381"/>
        <v>0.18428309159330405</v>
      </c>
      <c r="U1326" s="13">
        <f t="shared" ref="U1326:V1345" si="400">IF(AND(U504&lt;&gt;"*",U504&lt;&gt;"x",U504&lt;&gt;" ",U504&lt;&gt;"#"),U504/U$3*100," ")</f>
        <v>85.396607060981196</v>
      </c>
      <c r="V1326" s="13">
        <f t="shared" si="400"/>
        <v>113.60123647604328</v>
      </c>
      <c r="W1326" s="12">
        <f t="shared" si="382"/>
        <v>0.17152793091004562</v>
      </c>
      <c r="X1326" s="12">
        <f t="shared" si="383"/>
        <v>0.138947490037094</v>
      </c>
      <c r="Y1326" s="13">
        <f t="shared" si="370"/>
        <v>81.005751832896678</v>
      </c>
      <c r="Z1326" s="13"/>
      <c r="AA1326" s="12">
        <f t="shared" si="384"/>
        <v>0.14074052840995194</v>
      </c>
      <c r="AB1326" s="12">
        <f t="shared" si="385"/>
        <v>0.10987263347591322</v>
      </c>
      <c r="AC1326" s="13">
        <f t="shared" si="371"/>
        <v>78.067515247544009</v>
      </c>
      <c r="AD1326" s="13"/>
    </row>
    <row r="1327" spans="1:30" x14ac:dyDescent="0.2">
      <c r="A1327" s="2" t="s">
        <v>1653</v>
      </c>
      <c r="B1327" s="2" t="s">
        <v>1654</v>
      </c>
      <c r="C1327" s="12">
        <f t="shared" si="372"/>
        <v>4.2459879175087131E-2</v>
      </c>
      <c r="D1327" s="12">
        <f t="shared" si="373"/>
        <v>3.0553680253748008E-2</v>
      </c>
      <c r="E1327" s="13">
        <f t="shared" si="396"/>
        <v>71.958943000655168</v>
      </c>
      <c r="F1327" s="13">
        <f t="shared" si="396"/>
        <v>91.280575539568346</v>
      </c>
      <c r="G1327" s="12">
        <f t="shared" si="374"/>
        <v>2.9407622787179934E-2</v>
      </c>
      <c r="H1327" s="12">
        <f t="shared" si="375"/>
        <v>2.6577264553055448E-2</v>
      </c>
      <c r="I1327" s="13">
        <f t="shared" si="397"/>
        <v>90.3754266211604</v>
      </c>
      <c r="J1327" s="13">
        <f t="shared" si="397"/>
        <v>107.2395526780459</v>
      </c>
      <c r="K1327" s="12">
        <f t="shared" si="376"/>
        <v>3.1880019267836207E-2</v>
      </c>
      <c r="L1327" s="12">
        <f t="shared" si="377"/>
        <v>2.1904953067126424E-2</v>
      </c>
      <c r="M1327" s="13">
        <f t="shared" si="398"/>
        <v>68.710601719197712</v>
      </c>
      <c r="N1327" s="13">
        <f t="shared" si="398"/>
        <v>90.379159143667792</v>
      </c>
      <c r="O1327" s="12">
        <f t="shared" si="378"/>
        <v>7.2364510376553906E-2</v>
      </c>
      <c r="P1327" s="12">
        <f t="shared" si="379"/>
        <v>5.1199986588816616E-2</v>
      </c>
      <c r="Q1327" s="13">
        <f t="shared" si="399"/>
        <v>70.752895752895753</v>
      </c>
      <c r="R1327" s="13">
        <f t="shared" si="399"/>
        <v>90.58224626153357</v>
      </c>
      <c r="S1327" s="12">
        <f t="shared" si="380"/>
        <v>7.4200805338677053E-2</v>
      </c>
      <c r="T1327" s="12">
        <f t="shared" si="381"/>
        <v>5.2699242306103053E-2</v>
      </c>
      <c r="U1327" s="13">
        <f t="shared" si="400"/>
        <v>71.022466758367713</v>
      </c>
      <c r="V1327" s="13">
        <f t="shared" si="400"/>
        <v>91.777434312210204</v>
      </c>
      <c r="W1327" s="12">
        <f t="shared" si="382"/>
        <v>4.873316915575128E-2</v>
      </c>
      <c r="X1327" s="12">
        <f t="shared" si="383"/>
        <v>3.3507912872890719E-2</v>
      </c>
      <c r="Y1327" s="13">
        <f t="shared" si="370"/>
        <v>68.757918792023105</v>
      </c>
      <c r="Z1327" s="13"/>
      <c r="AA1327" s="12">
        <f t="shared" si="384"/>
        <v>4.0737074954750443E-2</v>
      </c>
      <c r="AB1327" s="12">
        <f t="shared" si="385"/>
        <v>2.9690942617565816E-2</v>
      </c>
      <c r="AC1327" s="13">
        <f t="shared" si="371"/>
        <v>72.884326256967782</v>
      </c>
      <c r="AD1327" s="13"/>
    </row>
    <row r="1328" spans="1:30" x14ac:dyDescent="0.2">
      <c r="A1328" s="2" t="s">
        <v>1655</v>
      </c>
      <c r="B1328" s="2" t="s">
        <v>1656</v>
      </c>
      <c r="C1328" s="12">
        <f t="shared" si="372"/>
        <v>0.16026071532462388</v>
      </c>
      <c r="D1328" s="12">
        <f t="shared" si="373"/>
        <v>0.10947707305862056</v>
      </c>
      <c r="E1328" s="13">
        <f t="shared" si="396"/>
        <v>68.31185848438524</v>
      </c>
      <c r="F1328" s="13">
        <f t="shared" si="396"/>
        <v>84.834532374100718</v>
      </c>
      <c r="G1328" s="12">
        <f t="shared" si="374"/>
        <v>0.16443417248606243</v>
      </c>
      <c r="H1328" s="12">
        <f t="shared" si="375"/>
        <v>0.10049378550570279</v>
      </c>
      <c r="I1328" s="13">
        <f t="shared" si="397"/>
        <v>61.11490329920364</v>
      </c>
      <c r="J1328" s="13">
        <f t="shared" si="397"/>
        <v>64.626250735726899</v>
      </c>
      <c r="K1328" s="12">
        <f t="shared" si="376"/>
        <v>0.21148477694123796</v>
      </c>
      <c r="L1328" s="12">
        <f t="shared" si="377"/>
        <v>0.13892954114630707</v>
      </c>
      <c r="M1328" s="13">
        <f t="shared" si="398"/>
        <v>65.692454632282718</v>
      </c>
      <c r="N1328" s="13">
        <f t="shared" si="398"/>
        <v>85.143151921588853</v>
      </c>
      <c r="O1328" s="12">
        <f t="shared" si="378"/>
        <v>4.1351148786602232E-2</v>
      </c>
      <c r="P1328" s="12">
        <f t="shared" si="379"/>
        <v>2.6942109489340255E-2</v>
      </c>
      <c r="Q1328" s="13">
        <f t="shared" si="399"/>
        <v>65.154440154440152</v>
      </c>
      <c r="R1328" s="13">
        <f t="shared" si="399"/>
        <v>77.187400572701236</v>
      </c>
      <c r="S1328" s="12">
        <f t="shared" si="380"/>
        <v>0.13431763616084089</v>
      </c>
      <c r="T1328" s="12">
        <f t="shared" si="381"/>
        <v>8.9021615346398658E-2</v>
      </c>
      <c r="U1328" s="13">
        <f t="shared" si="400"/>
        <v>66.276937184777623</v>
      </c>
      <c r="V1328" s="13">
        <f t="shared" si="400"/>
        <v>84.420401854714072</v>
      </c>
      <c r="W1328" s="12">
        <f t="shared" si="382"/>
        <v>0.17366535060985927</v>
      </c>
      <c r="X1328" s="12">
        <f t="shared" si="383"/>
        <v>0.11616194524302502</v>
      </c>
      <c r="Y1328" s="13">
        <f t="shared" si="370"/>
        <v>66.888383223884333</v>
      </c>
      <c r="Z1328" s="13"/>
      <c r="AA1328" s="12">
        <f t="shared" si="384"/>
        <v>0.15657946317261789</v>
      </c>
      <c r="AB1328" s="12">
        <f t="shared" si="385"/>
        <v>0.10752486022704373</v>
      </c>
      <c r="AC1328" s="13">
        <f t="shared" si="371"/>
        <v>68.671113087483974</v>
      </c>
      <c r="AD1328" s="13"/>
    </row>
    <row r="1329" spans="1:30" x14ac:dyDescent="0.2">
      <c r="A1329" s="2" t="s">
        <v>1657</v>
      </c>
      <c r="B1329" s="2" t="s">
        <v>1658</v>
      </c>
      <c r="C1329" s="12">
        <f t="shared" si="372"/>
        <v>0.10684047688308258</v>
      </c>
      <c r="D1329" s="12">
        <f t="shared" si="373"/>
        <v>8.9457608292146482E-2</v>
      </c>
      <c r="E1329" s="13">
        <f t="shared" si="396"/>
        <v>83.730072068137147</v>
      </c>
      <c r="F1329" s="13">
        <f t="shared" si="396"/>
        <v>107.94244604316548</v>
      </c>
      <c r="G1329" s="12">
        <f t="shared" si="374"/>
        <v>0.10189120007952485</v>
      </c>
      <c r="H1329" s="12">
        <f t="shared" si="375"/>
        <v>8.3414001794341372E-2</v>
      </c>
      <c r="I1329" s="13">
        <f t="shared" si="397"/>
        <v>81.865756541524462</v>
      </c>
      <c r="J1329" s="13">
        <f t="shared" si="397"/>
        <v>104.67922307239552</v>
      </c>
      <c r="K1329" s="12">
        <f t="shared" si="376"/>
        <v>0.10864374987328392</v>
      </c>
      <c r="L1329" s="12">
        <f t="shared" si="377"/>
        <v>9.079587501348943E-2</v>
      </c>
      <c r="M1329" s="13">
        <f t="shared" si="398"/>
        <v>83.572110792741157</v>
      </c>
      <c r="N1329" s="13">
        <f t="shared" si="398"/>
        <v>111.68429197833376</v>
      </c>
      <c r="O1329" s="12">
        <f t="shared" si="378"/>
        <v>0.13439123355645724</v>
      </c>
      <c r="P1329" s="12">
        <f t="shared" si="379"/>
        <v>0.11577623161113716</v>
      </c>
      <c r="Q1329" s="13">
        <f t="shared" si="399"/>
        <v>86.148648648648646</v>
      </c>
      <c r="R1329" s="13">
        <f t="shared" si="399"/>
        <v>114.12663060769965</v>
      </c>
      <c r="S1329" s="12">
        <f t="shared" si="380"/>
        <v>0.10350303419853676</v>
      </c>
      <c r="T1329" s="12">
        <f t="shared" si="381"/>
        <v>8.7510130702476763E-2</v>
      </c>
      <c r="U1329" s="13">
        <f t="shared" si="400"/>
        <v>84.548372306281522</v>
      </c>
      <c r="V1329" s="13">
        <f t="shared" si="400"/>
        <v>112.30293663060277</v>
      </c>
      <c r="W1329" s="12">
        <f t="shared" si="382"/>
        <v>0.10683536132901908</v>
      </c>
      <c r="X1329" s="12">
        <f t="shared" si="383"/>
        <v>8.9684606628254143E-2</v>
      </c>
      <c r="Y1329" s="13">
        <f t="shared" si="370"/>
        <v>83.946556189438027</v>
      </c>
      <c r="Z1329" s="13"/>
      <c r="AA1329" s="12">
        <f t="shared" si="384"/>
        <v>0.10684188174371508</v>
      </c>
      <c r="AB1329" s="12">
        <f t="shared" si="385"/>
        <v>8.9391316962668277E-2</v>
      </c>
      <c r="AC1329" s="13">
        <f t="shared" si="371"/>
        <v>83.666924902253214</v>
      </c>
      <c r="AD1329" s="13"/>
    </row>
    <row r="1330" spans="1:30" x14ac:dyDescent="0.2">
      <c r="A1330" s="2" t="s">
        <v>1659</v>
      </c>
      <c r="B1330" s="2" t="s">
        <v>1660</v>
      </c>
      <c r="C1330" s="12">
        <f t="shared" si="372"/>
        <v>0.74155119784906787</v>
      </c>
      <c r="D1330" s="12">
        <f t="shared" si="373"/>
        <v>0.43806420401435436</v>
      </c>
      <c r="E1330" s="13">
        <f t="shared" si="396"/>
        <v>59.074033631797342</v>
      </c>
      <c r="F1330" s="13">
        <f t="shared" si="396"/>
        <v>74.791366906474821</v>
      </c>
      <c r="G1330" s="12">
        <f t="shared" si="374"/>
        <v>0.67637532410513845</v>
      </c>
      <c r="H1330" s="12">
        <f t="shared" si="375"/>
        <v>0.41782912512979542</v>
      </c>
      <c r="I1330" s="13">
        <f t="shared" si="397"/>
        <v>61.774744027303754</v>
      </c>
      <c r="J1330" s="13">
        <f t="shared" si="397"/>
        <v>78.399058269570332</v>
      </c>
      <c r="K1330" s="12">
        <f t="shared" si="376"/>
        <v>0.70247902105968896</v>
      </c>
      <c r="L1330" s="12">
        <f t="shared" si="377"/>
        <v>0.39478381661081285</v>
      </c>
      <c r="M1330" s="13">
        <f t="shared" si="398"/>
        <v>56.198662846227322</v>
      </c>
      <c r="N1330" s="13">
        <f t="shared" si="398"/>
        <v>72.659272633479503</v>
      </c>
      <c r="O1330" s="12">
        <f t="shared" si="378"/>
        <v>0.8709585713178094</v>
      </c>
      <c r="P1330" s="12">
        <f t="shared" si="379"/>
        <v>0.51912829902388735</v>
      </c>
      <c r="Q1330" s="13">
        <f t="shared" si="399"/>
        <v>59.604247104247101</v>
      </c>
      <c r="R1330" s="13">
        <f t="shared" si="399"/>
        <v>75.182946229716833</v>
      </c>
      <c r="S1330" s="12">
        <f t="shared" si="380"/>
        <v>0.55513545191598768</v>
      </c>
      <c r="T1330" s="12">
        <f t="shared" si="381"/>
        <v>0.31765659972084026</v>
      </c>
      <c r="U1330" s="13">
        <f t="shared" si="400"/>
        <v>57.221458046767538</v>
      </c>
      <c r="V1330" s="13">
        <f t="shared" si="400"/>
        <v>73.724884080370941</v>
      </c>
      <c r="W1330" s="12">
        <f t="shared" si="382"/>
        <v>0.64934810480338767</v>
      </c>
      <c r="X1330" s="12">
        <f t="shared" si="383"/>
        <v>0.3731595074807853</v>
      </c>
      <c r="Y1330" s="13">
        <f t="shared" si="370"/>
        <v>57.466789341561572</v>
      </c>
      <c r="Z1330" s="13"/>
      <c r="AA1330" s="12">
        <f t="shared" si="384"/>
        <v>0.76687250107541372</v>
      </c>
      <c r="AB1330" s="12">
        <f t="shared" si="385"/>
        <v>0.45701861000853872</v>
      </c>
      <c r="AC1330" s="13">
        <f t="shared" si="371"/>
        <v>59.595122966026892</v>
      </c>
      <c r="AD1330" s="13"/>
    </row>
    <row r="1331" spans="1:30" x14ac:dyDescent="0.2">
      <c r="A1331" s="2" t="s">
        <v>1661</v>
      </c>
      <c r="B1331" s="2" t="s">
        <v>1662</v>
      </c>
      <c r="C1331" s="12">
        <f t="shared" si="372"/>
        <v>0.10433064671492398</v>
      </c>
      <c r="D1331" s="12">
        <f t="shared" si="373"/>
        <v>7.6510659897076796E-2</v>
      </c>
      <c r="E1331" s="13">
        <f t="shared" si="396"/>
        <v>73.334789255295917</v>
      </c>
      <c r="F1331" s="13">
        <f t="shared" si="396"/>
        <v>93.237410071942449</v>
      </c>
      <c r="G1331" s="12" t="str">
        <f t="shared" si="374"/>
        <v xml:space="preserve"> </v>
      </c>
      <c r="H1331" s="12" t="str">
        <f t="shared" si="375"/>
        <v xml:space="preserve"> </v>
      </c>
      <c r="I1331" s="13">
        <f t="shared" si="397"/>
        <v>81.660978384527866</v>
      </c>
      <c r="J1331" s="13">
        <f t="shared" si="397"/>
        <v>110.03531489111242</v>
      </c>
      <c r="K1331" s="12">
        <f t="shared" si="376"/>
        <v>9.6828567293756898E-2</v>
      </c>
      <c r="L1331" s="12">
        <f t="shared" si="377"/>
        <v>6.4404407128340307E-2</v>
      </c>
      <c r="M1331" s="13">
        <f t="shared" si="398"/>
        <v>66.513849092645643</v>
      </c>
      <c r="N1331" s="13">
        <f t="shared" si="398"/>
        <v>86.768119680165086</v>
      </c>
      <c r="O1331" s="12">
        <f t="shared" si="378"/>
        <v>5.6857829581578062E-2</v>
      </c>
      <c r="P1331" s="12">
        <f t="shared" si="379"/>
        <v>4.2629651667462125E-2</v>
      </c>
      <c r="Q1331" s="13">
        <f t="shared" si="399"/>
        <v>74.975868725868722</v>
      </c>
      <c r="R1331" s="13">
        <f t="shared" si="399"/>
        <v>78.523703468024181</v>
      </c>
      <c r="S1331" s="12">
        <f t="shared" si="380"/>
        <v>0.1441480613267293</v>
      </c>
      <c r="T1331" s="12">
        <f t="shared" si="381"/>
        <v>0.11361325878984305</v>
      </c>
      <c r="U1331" s="13">
        <f t="shared" si="400"/>
        <v>78.817056396148558</v>
      </c>
      <c r="V1331" s="13">
        <f t="shared" si="400"/>
        <v>118.60896445131375</v>
      </c>
      <c r="W1331" s="12" t="str">
        <f t="shared" si="382"/>
        <v xml:space="preserve"> </v>
      </c>
      <c r="X1331" s="12" t="str">
        <f t="shared" si="383"/>
        <v xml:space="preserve"> </v>
      </c>
      <c r="Y1331" s="13" t="str">
        <f t="shared" si="370"/>
        <v xml:space="preserve"> </v>
      </c>
      <c r="Z1331" s="13"/>
      <c r="AA1331" s="12" t="str">
        <f t="shared" si="384"/>
        <v xml:space="preserve"> </v>
      </c>
      <c r="AB1331" s="12" t="str">
        <f t="shared" si="385"/>
        <v xml:space="preserve"> </v>
      </c>
      <c r="AC1331" s="13" t="str">
        <f t="shared" si="371"/>
        <v xml:space="preserve"> </v>
      </c>
      <c r="AD1331" s="13"/>
    </row>
    <row r="1332" spans="1:30" x14ac:dyDescent="0.2">
      <c r="A1332" s="2" t="s">
        <v>1663</v>
      </c>
      <c r="B1332" s="2" t="s">
        <v>1664</v>
      </c>
      <c r="C1332" s="12">
        <f t="shared" si="372"/>
        <v>0.13711962065490449</v>
      </c>
      <c r="D1332" s="12">
        <f t="shared" si="373"/>
        <v>0.11304358330907718</v>
      </c>
      <c r="E1332" s="13">
        <f t="shared" si="396"/>
        <v>82.441581131251368</v>
      </c>
      <c r="F1332" s="13">
        <f t="shared" si="396"/>
        <v>107.1654676258993</v>
      </c>
      <c r="G1332" s="12">
        <f t="shared" si="374"/>
        <v>0.19632694649469423</v>
      </c>
      <c r="H1332" s="12">
        <f t="shared" si="375"/>
        <v>0.1564808404029383</v>
      </c>
      <c r="I1332" s="13">
        <f t="shared" si="397"/>
        <v>79.70420932878271</v>
      </c>
      <c r="J1332" s="13">
        <f t="shared" si="397"/>
        <v>97.410241318422592</v>
      </c>
      <c r="K1332" s="12">
        <f t="shared" si="376"/>
        <v>0.12451384718424624</v>
      </c>
      <c r="L1332" s="12">
        <f t="shared" si="377"/>
        <v>9.747043854079103E-2</v>
      </c>
      <c r="M1332" s="13">
        <f t="shared" si="398"/>
        <v>78.280802292263601</v>
      </c>
      <c r="N1332" s="13">
        <f t="shared" si="398"/>
        <v>104.97807583182875</v>
      </c>
      <c r="O1332" s="12">
        <f t="shared" si="378"/>
        <v>0.14085235055436385</v>
      </c>
      <c r="P1332" s="12">
        <f t="shared" si="379"/>
        <v>0.12640682715050172</v>
      </c>
      <c r="Q1332" s="13">
        <f t="shared" si="399"/>
        <v>89.744208494208493</v>
      </c>
      <c r="R1332" s="13">
        <f t="shared" si="399"/>
        <v>122.17626471524021</v>
      </c>
      <c r="S1332" s="12">
        <f t="shared" si="380"/>
        <v>0.12968599353460497</v>
      </c>
      <c r="T1332" s="12">
        <f t="shared" si="381"/>
        <v>0.10387961059374366</v>
      </c>
      <c r="U1332" s="13">
        <f t="shared" si="400"/>
        <v>80.100871160018343</v>
      </c>
      <c r="V1332" s="13">
        <f t="shared" si="400"/>
        <v>106.49149922720247</v>
      </c>
      <c r="W1332" s="12">
        <f t="shared" si="382"/>
        <v>0.13308999997506343</v>
      </c>
      <c r="X1332" s="12">
        <f t="shared" si="383"/>
        <v>0.10499555541489138</v>
      </c>
      <c r="Y1332" s="13">
        <f t="shared" si="370"/>
        <v>78.890641997568565</v>
      </c>
      <c r="Z1332" s="13"/>
      <c r="AA1332" s="12">
        <f t="shared" si="384"/>
        <v>0.13822625649271592</v>
      </c>
      <c r="AB1332" s="12">
        <f t="shared" si="385"/>
        <v>0.11539388454005237</v>
      </c>
      <c r="AC1332" s="13">
        <f t="shared" si="371"/>
        <v>83.48188503978858</v>
      </c>
      <c r="AD1332" s="13"/>
    </row>
    <row r="1333" spans="1:30" x14ac:dyDescent="0.2">
      <c r="A1333" s="2" t="s">
        <v>1665</v>
      </c>
      <c r="B1333" s="2" t="s">
        <v>1666</v>
      </c>
      <c r="C1333" s="12">
        <f t="shared" si="372"/>
        <v>6.0443157719416336E-2</v>
      </c>
      <c r="D1333" s="12">
        <f t="shared" si="373"/>
        <v>5.5849530533053179E-2</v>
      </c>
      <c r="E1333" s="13">
        <f t="shared" si="396"/>
        <v>92.400087355317751</v>
      </c>
      <c r="F1333" s="13">
        <f t="shared" si="396"/>
        <v>114.30215827338131</v>
      </c>
      <c r="G1333" s="12">
        <f t="shared" si="374"/>
        <v>2.402312847403431E-2</v>
      </c>
      <c r="H1333" s="12">
        <f t="shared" si="375"/>
        <v>2.1087879329425342E-2</v>
      </c>
      <c r="I1333" s="13">
        <f t="shared" si="397"/>
        <v>87.781569965870304</v>
      </c>
      <c r="J1333" s="13">
        <f t="shared" si="397"/>
        <v>108.65214832254266</v>
      </c>
      <c r="K1333" s="12">
        <f t="shared" si="376"/>
        <v>7.8791187971165369E-2</v>
      </c>
      <c r="L1333" s="12">
        <f t="shared" si="377"/>
        <v>6.5757153819679365E-2</v>
      </c>
      <c r="M1333" s="13">
        <f t="shared" si="398"/>
        <v>83.45749761222541</v>
      </c>
      <c r="N1333" s="13">
        <f t="shared" si="398"/>
        <v>108.09904565385608</v>
      </c>
      <c r="O1333" s="12">
        <f t="shared" si="378"/>
        <v>2.455224459204507E-2</v>
      </c>
      <c r="P1333" s="12">
        <f t="shared" si="379"/>
        <v>2.6317825887515502E-2</v>
      </c>
      <c r="Q1333" s="13">
        <f t="shared" si="399"/>
        <v>107.1911196911197</v>
      </c>
      <c r="R1333" s="13">
        <f t="shared" si="399"/>
        <v>144.38434616608336</v>
      </c>
      <c r="S1333" s="12">
        <f t="shared" si="380"/>
        <v>6.3614193621566437E-2</v>
      </c>
      <c r="T1333" s="12">
        <f t="shared" si="381"/>
        <v>5.2865990801966606E-2</v>
      </c>
      <c r="U1333" s="13">
        <f t="shared" si="400"/>
        <v>83.104080696928023</v>
      </c>
      <c r="V1333" s="13">
        <f t="shared" si="400"/>
        <v>97.990726429675419</v>
      </c>
      <c r="W1333" s="12">
        <f t="shared" si="382"/>
        <v>6.686561294250376E-2</v>
      </c>
      <c r="X1333" s="12">
        <f t="shared" si="383"/>
        <v>5.6892465061774991E-2</v>
      </c>
      <c r="Y1333" s="13">
        <f t="shared" si="370"/>
        <v>85.084788066917966</v>
      </c>
      <c r="Z1333" s="13"/>
      <c r="AA1333" s="12">
        <f t="shared" si="384"/>
        <v>5.8679388947788944E-2</v>
      </c>
      <c r="AB1333" s="12">
        <f t="shared" si="385"/>
        <v>5.5544957743431975E-2</v>
      </c>
      <c r="AC1333" s="13">
        <f t="shared" si="371"/>
        <v>94.658377906515213</v>
      </c>
      <c r="AD1333" s="13"/>
    </row>
    <row r="1334" spans="1:30" x14ac:dyDescent="0.2">
      <c r="A1334" s="2" t="s">
        <v>1667</v>
      </c>
      <c r="B1334" s="2" t="s">
        <v>1668</v>
      </c>
      <c r="C1334" s="12">
        <f t="shared" si="372"/>
        <v>5.8969495969304855E-2</v>
      </c>
      <c r="D1334" s="12">
        <f t="shared" si="373"/>
        <v>3.4797025138471653E-2</v>
      </c>
      <c r="E1334" s="13">
        <f t="shared" si="396"/>
        <v>59.008517143481107</v>
      </c>
      <c r="F1334" s="13">
        <f t="shared" si="396"/>
        <v>73.208633093525179</v>
      </c>
      <c r="G1334" s="12">
        <f t="shared" si="374"/>
        <v>2.4851512214518253E-2</v>
      </c>
      <c r="H1334" s="12">
        <f t="shared" si="375"/>
        <v>1.5566828925271616E-2</v>
      </c>
      <c r="I1334" s="13">
        <f t="shared" si="397"/>
        <v>62.639362912400451</v>
      </c>
      <c r="J1334" s="13">
        <f t="shared" si="397"/>
        <v>80.01765744555621</v>
      </c>
      <c r="K1334" s="12">
        <f t="shared" si="376"/>
        <v>7.459644859381849E-2</v>
      </c>
      <c r="L1334" s="12">
        <f t="shared" si="377"/>
        <v>3.9799022143750723E-2</v>
      </c>
      <c r="M1334" s="13">
        <f t="shared" si="398"/>
        <v>53.352435530085963</v>
      </c>
      <c r="N1334" s="13">
        <f t="shared" si="398"/>
        <v>67.345885994325499</v>
      </c>
      <c r="O1334" s="12">
        <f t="shared" si="378"/>
        <v>5.8150052981159377E-2</v>
      </c>
      <c r="P1334" s="12">
        <f t="shared" si="379"/>
        <v>3.179730213689845E-2</v>
      </c>
      <c r="Q1334" s="13">
        <f t="shared" si="399"/>
        <v>54.681467181467184</v>
      </c>
      <c r="R1334" s="13">
        <f t="shared" si="399"/>
        <v>69.933184855233861</v>
      </c>
      <c r="S1334" s="12">
        <f t="shared" si="380"/>
        <v>5.4918048282511289E-2</v>
      </c>
      <c r="T1334" s="12">
        <f t="shared" si="381"/>
        <v>3.1223466240400736E-2</v>
      </c>
      <c r="U1334" s="13">
        <f t="shared" si="400"/>
        <v>56.854653828519034</v>
      </c>
      <c r="V1334" s="13">
        <f t="shared" si="400"/>
        <v>72.890262751159199</v>
      </c>
      <c r="W1334" s="12">
        <f t="shared" si="382"/>
        <v>6.2448278896222217E-2</v>
      </c>
      <c r="X1334" s="12">
        <f t="shared" si="383"/>
        <v>3.4767101718206142E-2</v>
      </c>
      <c r="Y1334" s="13">
        <f t="shared" si="370"/>
        <v>55.673434612958353</v>
      </c>
      <c r="Z1334" s="13"/>
      <c r="AA1334" s="12">
        <f t="shared" si="384"/>
        <v>5.8014134121438549E-2</v>
      </c>
      <c r="AB1334" s="12">
        <f t="shared" si="385"/>
        <v>3.4805763807423812E-2</v>
      </c>
      <c r="AC1334" s="13">
        <f t="shared" si="371"/>
        <v>59.995317235221279</v>
      </c>
      <c r="AD1334" s="13"/>
    </row>
    <row r="1335" spans="1:30" x14ac:dyDescent="0.2">
      <c r="A1335" s="2" t="s">
        <v>1669</v>
      </c>
      <c r="B1335" s="2" t="s">
        <v>1670</v>
      </c>
      <c r="C1335" s="12">
        <f t="shared" si="372"/>
        <v>7.3406775927428308E-2</v>
      </c>
      <c r="D1335" s="12">
        <f t="shared" si="373"/>
        <v>6.0934517427419732E-2</v>
      </c>
      <c r="E1335" s="13">
        <f t="shared" si="396"/>
        <v>83.009390696658656</v>
      </c>
      <c r="F1335" s="13">
        <f t="shared" si="396"/>
        <v>104.46043165467627</v>
      </c>
      <c r="G1335" s="12">
        <f t="shared" si="374"/>
        <v>8.7808676491297824E-2</v>
      </c>
      <c r="H1335" s="12">
        <f t="shared" si="375"/>
        <v>8.0716053020442144E-2</v>
      </c>
      <c r="I1335" s="13">
        <f t="shared" si="397"/>
        <v>91.922639362912392</v>
      </c>
      <c r="J1335" s="13">
        <f t="shared" si="397"/>
        <v>117.83402001177163</v>
      </c>
      <c r="K1335" s="12">
        <f t="shared" si="376"/>
        <v>4.4883711337611501E-2</v>
      </c>
      <c r="L1335" s="12">
        <f t="shared" si="377"/>
        <v>4.7773073461923832E-2</v>
      </c>
      <c r="M1335" s="13">
        <f t="shared" si="398"/>
        <v>106.43744030563515</v>
      </c>
      <c r="N1335" s="13">
        <f t="shared" si="398"/>
        <v>142.79081764250711</v>
      </c>
      <c r="O1335" s="12">
        <f t="shared" si="378"/>
        <v>0.10596231876566821</v>
      </c>
      <c r="P1335" s="12">
        <f t="shared" si="379"/>
        <v>7.8576787057649228E-2</v>
      </c>
      <c r="Q1335" s="13">
        <f t="shared" si="399"/>
        <v>74.155405405405403</v>
      </c>
      <c r="R1335" s="13">
        <f t="shared" si="399"/>
        <v>100</v>
      </c>
      <c r="S1335" s="12">
        <f t="shared" si="380"/>
        <v>6.6922509783163511E-2</v>
      </c>
      <c r="T1335" s="12">
        <f t="shared" si="381"/>
        <v>5.0644476110550826E-2</v>
      </c>
      <c r="U1335" s="13">
        <f t="shared" si="400"/>
        <v>75.676295277395695</v>
      </c>
      <c r="V1335" s="13">
        <f t="shared" si="400"/>
        <v>99.84544049459042</v>
      </c>
      <c r="W1335" s="12">
        <f t="shared" si="382"/>
        <v>5.8565299774894088E-2</v>
      </c>
      <c r="X1335" s="12">
        <f t="shared" si="383"/>
        <v>5.2080620186127274E-2</v>
      </c>
      <c r="Y1335" s="13">
        <f t="shared" si="370"/>
        <v>88.927437213346806</v>
      </c>
      <c r="Z1335" s="13"/>
      <c r="AA1335" s="12">
        <f t="shared" si="384"/>
        <v>7.7482620951398531E-2</v>
      </c>
      <c r="AB1335" s="12">
        <f t="shared" si="385"/>
        <v>6.3520160253057914E-2</v>
      </c>
      <c r="AC1335" s="13">
        <f t="shared" si="371"/>
        <v>81.979880743710694</v>
      </c>
      <c r="AD1335" s="13"/>
    </row>
    <row r="1336" spans="1:30" x14ac:dyDescent="0.2">
      <c r="A1336" s="2" t="s">
        <v>1671</v>
      </c>
      <c r="B1336" s="2" t="s">
        <v>1672</v>
      </c>
      <c r="C1336" s="12">
        <f t="shared" si="372"/>
        <v>0.14190902134276681</v>
      </c>
      <c r="D1336" s="12">
        <f t="shared" si="373"/>
        <v>0.11916142980190837</v>
      </c>
      <c r="E1336" s="13">
        <f t="shared" si="396"/>
        <v>83.970299191963321</v>
      </c>
      <c r="F1336" s="13">
        <f t="shared" si="396"/>
        <v>102.70503597122303</v>
      </c>
      <c r="G1336" s="12">
        <f t="shared" si="374"/>
        <v>0.18887149283033872</v>
      </c>
      <c r="H1336" s="12">
        <f t="shared" si="375"/>
        <v>0.13579838847414571</v>
      </c>
      <c r="I1336" s="13">
        <f t="shared" si="397"/>
        <v>71.899886234357226</v>
      </c>
      <c r="J1336" s="13">
        <f t="shared" si="397"/>
        <v>87.698646262507367</v>
      </c>
      <c r="K1336" s="12">
        <f t="shared" si="376"/>
        <v>0.14478842084142277</v>
      </c>
      <c r="L1336" s="12">
        <f t="shared" si="377"/>
        <v>0.11240117331414368</v>
      </c>
      <c r="M1336" s="13">
        <f t="shared" si="398"/>
        <v>77.631327602674304</v>
      </c>
      <c r="N1336" s="13">
        <f t="shared" si="398"/>
        <v>96.079442868197063</v>
      </c>
      <c r="O1336" s="12">
        <f t="shared" si="378"/>
        <v>8.2702297573204464E-2</v>
      </c>
      <c r="P1336" s="12">
        <f t="shared" si="379"/>
        <v>7.380142288265204E-2</v>
      </c>
      <c r="Q1336" s="13">
        <f t="shared" si="399"/>
        <v>89.237451737451735</v>
      </c>
      <c r="R1336" s="13">
        <f t="shared" si="399"/>
        <v>108.84505249761374</v>
      </c>
      <c r="S1336" s="12">
        <f t="shared" si="380"/>
        <v>0.16191844528045068</v>
      </c>
      <c r="T1336" s="12">
        <f t="shared" si="381"/>
        <v>0.13318738690193879</v>
      </c>
      <c r="U1336" s="13">
        <f t="shared" si="400"/>
        <v>82.255845942228333</v>
      </c>
      <c r="V1336" s="13">
        <f t="shared" si="400"/>
        <v>102.0401854714065</v>
      </c>
      <c r="W1336" s="12">
        <f t="shared" si="382"/>
        <v>0.15332423979996601</v>
      </c>
      <c r="X1336" s="12">
        <f t="shared" si="383"/>
        <v>0.12043791458663415</v>
      </c>
      <c r="Y1336" s="13">
        <f t="shared" si="370"/>
        <v>78.551124560449864</v>
      </c>
      <c r="Z1336" s="13"/>
      <c r="AA1336" s="12">
        <f t="shared" si="384"/>
        <v>0.13877411340853385</v>
      </c>
      <c r="AB1336" s="12">
        <f t="shared" si="385"/>
        <v>0.11878865229662293</v>
      </c>
      <c r="AC1336" s="13">
        <f t="shared" si="371"/>
        <v>85.598566893325284</v>
      </c>
      <c r="AD1336" s="13"/>
    </row>
    <row r="1337" spans="1:30" x14ac:dyDescent="0.2">
      <c r="A1337" s="2" t="s">
        <v>1673</v>
      </c>
      <c r="B1337" s="2" t="s">
        <v>1674</v>
      </c>
      <c r="C1337" s="12">
        <f t="shared" si="372"/>
        <v>3.0340546344743209E-2</v>
      </c>
      <c r="D1337" s="12">
        <f t="shared" si="373"/>
        <v>2.5516803663159223E-2</v>
      </c>
      <c r="E1337" s="13">
        <f t="shared" si="396"/>
        <v>84.101332168595761</v>
      </c>
      <c r="F1337" s="13">
        <f t="shared" si="396"/>
        <v>103.42446043165468</v>
      </c>
      <c r="G1337" s="12">
        <f t="shared" si="374"/>
        <v>4.8046256948068619E-2</v>
      </c>
      <c r="H1337" s="12">
        <f t="shared" si="375"/>
        <v>4.0765527226245261E-2</v>
      </c>
      <c r="I1337" s="13">
        <f t="shared" si="397"/>
        <v>84.846416382252571</v>
      </c>
      <c r="J1337" s="13">
        <f t="shared" si="397"/>
        <v>114.2731018246027</v>
      </c>
      <c r="K1337" s="12">
        <f t="shared" si="376"/>
        <v>3.2858791789217141E-2</v>
      </c>
      <c r="L1337" s="12">
        <f t="shared" si="377"/>
        <v>3.0994596724957833E-2</v>
      </c>
      <c r="M1337" s="13">
        <f t="shared" si="398"/>
        <v>94.326647564469909</v>
      </c>
      <c r="N1337" s="13">
        <f t="shared" si="398"/>
        <v>122.10472014444159</v>
      </c>
      <c r="O1337" s="12">
        <f t="shared" si="378"/>
        <v>5.0396712583671469E-2</v>
      </c>
      <c r="P1337" s="12">
        <f t="shared" si="379"/>
        <v>3.9524448816827283E-2</v>
      </c>
      <c r="Q1337" s="13">
        <f t="shared" si="399"/>
        <v>78.426640926640928</v>
      </c>
      <c r="R1337" s="13">
        <f t="shared" si="399"/>
        <v>103.30894050270443</v>
      </c>
      <c r="S1337" s="12">
        <f t="shared" si="380"/>
        <v>3.5540767907442768E-2</v>
      </c>
      <c r="T1337" s="12">
        <f t="shared" si="381"/>
        <v>2.3824210307510921E-2</v>
      </c>
      <c r="U1337" s="13">
        <f t="shared" si="400"/>
        <v>67.033470884915175</v>
      </c>
      <c r="V1337" s="13">
        <f t="shared" si="400"/>
        <v>85.873261205564148</v>
      </c>
      <c r="W1337" s="12">
        <f t="shared" si="382"/>
        <v>3.5659285325224437E-2</v>
      </c>
      <c r="X1337" s="12">
        <f t="shared" si="383"/>
        <v>2.9512443890807021E-2</v>
      </c>
      <c r="Y1337" s="13">
        <f t="shared" si="370"/>
        <v>82.762297734359535</v>
      </c>
      <c r="Z1337" s="13"/>
      <c r="AA1337" s="12">
        <f t="shared" si="384"/>
        <v>2.887988599097582E-2</v>
      </c>
      <c r="AB1337" s="12">
        <f t="shared" si="385"/>
        <v>2.4349939150629513E-2</v>
      </c>
      <c r="AC1337" s="13">
        <f t="shared" si="371"/>
        <v>84.3145265817123</v>
      </c>
      <c r="AD1337" s="13"/>
    </row>
    <row r="1338" spans="1:30" x14ac:dyDescent="0.2">
      <c r="A1338" s="2" t="s">
        <v>1675</v>
      </c>
      <c r="B1338" s="2" t="s">
        <v>1676</v>
      </c>
      <c r="C1338" s="12">
        <f t="shared" si="372"/>
        <v>5.3197654114701544E-2</v>
      </c>
      <c r="D1338" s="12">
        <f t="shared" si="373"/>
        <v>5.862314100519414E-2</v>
      </c>
      <c r="E1338" s="13">
        <f t="shared" si="396"/>
        <v>110.19873334789256</v>
      </c>
      <c r="F1338" s="13">
        <f t="shared" si="396"/>
        <v>152.77697841726618</v>
      </c>
      <c r="G1338" s="12">
        <f t="shared" si="374"/>
        <v>4.2247570764681032E-2</v>
      </c>
      <c r="H1338" s="12">
        <f t="shared" si="375"/>
        <v>4.9485891762588843E-2</v>
      </c>
      <c r="I1338" s="13">
        <f t="shared" si="397"/>
        <v>117.13310580204779</v>
      </c>
      <c r="J1338" s="13">
        <f t="shared" si="397"/>
        <v>156.23896409652738</v>
      </c>
      <c r="K1338" s="12">
        <f t="shared" si="376"/>
        <v>5.3133365446393674E-2</v>
      </c>
      <c r="L1338" s="12">
        <f t="shared" si="377"/>
        <v>5.184436116526818E-2</v>
      </c>
      <c r="M1338" s="13">
        <f t="shared" si="398"/>
        <v>97.574021012416424</v>
      </c>
      <c r="N1338" s="13">
        <f t="shared" si="398"/>
        <v>136.93577508382771</v>
      </c>
      <c r="O1338" s="12">
        <f t="shared" si="378"/>
        <v>5.8150052981159377E-2</v>
      </c>
      <c r="P1338" s="12">
        <f t="shared" si="379"/>
        <v>7.2182401673524105E-2</v>
      </c>
      <c r="Q1338" s="13">
        <f t="shared" si="399"/>
        <v>124.13127413127414</v>
      </c>
      <c r="R1338" s="13">
        <f t="shared" si="399"/>
        <v>168.91504931594019</v>
      </c>
      <c r="S1338" s="12">
        <f t="shared" si="380"/>
        <v>3.7242187647692687E-2</v>
      </c>
      <c r="T1338" s="12">
        <f t="shared" si="381"/>
        <v>4.3910263886309836E-2</v>
      </c>
      <c r="U1338" s="13">
        <f t="shared" si="400"/>
        <v>117.90463090325538</v>
      </c>
      <c r="V1338" s="13">
        <f t="shared" si="400"/>
        <v>164.14219474497682</v>
      </c>
      <c r="W1338" s="12">
        <f t="shared" si="382"/>
        <v>4.6346383824292701E-2</v>
      </c>
      <c r="X1338" s="12">
        <f t="shared" si="383"/>
        <v>4.9427198301773452E-2</v>
      </c>
      <c r="Y1338" s="13">
        <f t="shared" ref="Y1338:Y1401" si="401">IF(AND(Y516&lt;&gt;"*",Y516&lt;&gt;"x",Y516&lt;&gt;" ",Y516&lt;&gt;"#"),Y516/Y$3*100," ")</f>
        <v>106.64736754686332</v>
      </c>
      <c r="Z1338" s="13"/>
      <c r="AA1338" s="12">
        <f t="shared" si="384"/>
        <v>5.5079186358127995E-2</v>
      </c>
      <c r="AB1338" s="12">
        <f t="shared" si="385"/>
        <v>6.1308672882070606E-2</v>
      </c>
      <c r="AC1338" s="13">
        <f t="shared" ref="AC1338:AC1401" si="402">IF(AND(AC516&lt;&gt;"*",AC516&lt;&gt;"x",AC516&lt;&gt;" ",AC516&lt;&gt;"#"),AC516/AC$3*100," ")</f>
        <v>111.31005545985764</v>
      </c>
      <c r="AD1338" s="13"/>
    </row>
    <row r="1339" spans="1:30" x14ac:dyDescent="0.2">
      <c r="A1339" s="2" t="s">
        <v>1677</v>
      </c>
      <c r="B1339" s="2" t="s">
        <v>1678</v>
      </c>
      <c r="C1339" s="12">
        <f t="shared" ref="C1339:C1402" si="403">IF(AND(C517&lt;&gt;"**",C517&lt;&gt;"x",C517&lt;&gt;" "),C517/C$3*100," ")</f>
        <v>0.23447340002164443</v>
      </c>
      <c r="D1339" s="12">
        <f t="shared" ref="D1339:D1402" si="404">IF(D517&lt;&gt;" ",D517/D$3*100," ")</f>
        <v>0.26739901614173994</v>
      </c>
      <c r="E1339" s="13">
        <f t="shared" si="396"/>
        <v>114.04236732911114</v>
      </c>
      <c r="F1339" s="13">
        <f t="shared" si="396"/>
        <v>162.56115107913669</v>
      </c>
      <c r="G1339" s="12">
        <f t="shared" ref="G1339:G1402" si="405">IF(AND(G517&lt;&gt;"**",G517&lt;&gt;"x",G517&lt;&gt;" "),G517/G$3*100," ")</f>
        <v>0.19756952210542009</v>
      </c>
      <c r="H1339" s="12">
        <f t="shared" ref="H1339:H1402" si="406">IF(H517&lt;&gt;" ",H517/H$3*100," ")</f>
        <v>0.237982491473514</v>
      </c>
      <c r="I1339" s="13">
        <f t="shared" si="397"/>
        <v>120.45506257110353</v>
      </c>
      <c r="J1339" s="13">
        <f t="shared" si="397"/>
        <v>166.24484991171278</v>
      </c>
      <c r="K1339" s="12">
        <f t="shared" ref="K1339:K1402" si="407">IF(AND(K517&lt;&gt;"**",K517&lt;&gt;"x",K517&lt;&gt;" "),K517/K$3*100," ")</f>
        <v>0.22525750456352686</v>
      </c>
      <c r="L1339" s="12">
        <f t="shared" ref="L1339:L1402" si="408">IF(L517&lt;&gt;" ",L517/L$3*100," ")</f>
        <v>0.23506814659609312</v>
      </c>
      <c r="M1339" s="13">
        <f t="shared" si="398"/>
        <v>104.35530085959886</v>
      </c>
      <c r="N1339" s="13">
        <f t="shared" si="398"/>
        <v>145.73123549135929</v>
      </c>
      <c r="O1339" s="12">
        <f t="shared" ref="O1339:O1402" si="409">IF(AND(O517&lt;&gt;"**",O517&lt;&gt;"x",O517&lt;&gt;" "),O517/O$3*100," ")</f>
        <v>0.18091127594138473</v>
      </c>
      <c r="P1339" s="12">
        <f t="shared" ref="P1339:P1402" si="410">IF(P517&lt;&gt;" ",P517/P$3*100," ")</f>
        <v>0.2282782485273892</v>
      </c>
      <c r="Q1339" s="13">
        <f t="shared" si="399"/>
        <v>126.18243243243244</v>
      </c>
      <c r="R1339" s="13">
        <f t="shared" si="399"/>
        <v>178.11008590518614</v>
      </c>
      <c r="S1339" s="12">
        <f t="shared" ref="S1339:S1402" si="411">IF(AND(S517&lt;&gt;"**",S517&lt;&gt;"x",S517&lt;&gt;" "),S517/S$3*100," ")</f>
        <v>0.19651397999886572</v>
      </c>
      <c r="T1339" s="12">
        <f t="shared" ref="T1339:T1402" si="412">IF(T517&lt;&gt;" ",T517/T$3*100," ")</f>
        <v>0.23534824197938439</v>
      </c>
      <c r="U1339" s="13">
        <f t="shared" si="400"/>
        <v>119.76157725813847</v>
      </c>
      <c r="V1339" s="13">
        <f t="shared" si="400"/>
        <v>173.72488408037094</v>
      </c>
      <c r="W1339" s="12">
        <f t="shared" ref="W1339:W1402" si="413">IF(AND(W517&lt;&gt;"**",W517&lt;&gt;"x",W517&lt;&gt;" "),W517/W$3*100," ")</f>
        <v>0.21082082972495325</v>
      </c>
      <c r="X1339" s="12">
        <f t="shared" ref="X1339:X1402" si="414">IF(X517&lt;&gt;" ",X517/X$3*100," ")</f>
        <v>0.2352318569560902</v>
      </c>
      <c r="Y1339" s="13">
        <f t="shared" si="401"/>
        <v>111.5790395393969</v>
      </c>
      <c r="Z1339" s="13"/>
      <c r="AA1339" s="12">
        <f t="shared" ref="AA1339:AA1402" si="415">IF(AND(AA517&lt;&gt;"**",AA517&lt;&gt;"x",AA517&lt;&gt;" "),AA517/AA$3*100," ")</f>
        <v>0.24096899452700724</v>
      </c>
      <c r="AB1339" s="12">
        <f t="shared" ref="AB1339:AB1402" si="416">IF(AB517&lt;&gt;" ",AB517/AB$3*100," ")</f>
        <v>0.27679293410835448</v>
      </c>
      <c r="AC1339" s="13">
        <f t="shared" si="402"/>
        <v>114.86661786163207</v>
      </c>
      <c r="AD1339" s="13"/>
    </row>
    <row r="1340" spans="1:30" x14ac:dyDescent="0.2">
      <c r="A1340" s="2" t="s">
        <v>1679</v>
      </c>
      <c r="B1340" s="2" t="s">
        <v>1680</v>
      </c>
      <c r="C1340" s="12">
        <f t="shared" si="403"/>
        <v>0.10302584204034609</v>
      </c>
      <c r="D1340" s="12">
        <f t="shared" si="404"/>
        <v>0.10968573486496772</v>
      </c>
      <c r="E1340" s="13">
        <f t="shared" si="396"/>
        <v>106.46429351386766</v>
      </c>
      <c r="F1340" s="13">
        <f t="shared" si="396"/>
        <v>152.77697841726618</v>
      </c>
      <c r="G1340" s="12">
        <f t="shared" si="405"/>
        <v>8.0353222826942364E-2</v>
      </c>
      <c r="H1340" s="12">
        <f t="shared" si="406"/>
        <v>9.0116276521956501E-2</v>
      </c>
      <c r="I1340" s="13">
        <f t="shared" si="397"/>
        <v>112.15017064846415</v>
      </c>
      <c r="J1340" s="13">
        <f t="shared" si="397"/>
        <v>156.23896409652738</v>
      </c>
      <c r="K1340" s="12">
        <f t="shared" si="407"/>
        <v>0.10430918585002547</v>
      </c>
      <c r="L1340" s="12">
        <f t="shared" si="408"/>
        <v>9.9845908365707295E-2</v>
      </c>
      <c r="M1340" s="13">
        <f t="shared" si="398"/>
        <v>95.721107927411651</v>
      </c>
      <c r="N1340" s="13">
        <f t="shared" si="398"/>
        <v>136.93577508382771</v>
      </c>
      <c r="O1340" s="12">
        <f t="shared" si="409"/>
        <v>8.9163414571111058E-2</v>
      </c>
      <c r="P1340" s="12">
        <f t="shared" si="410"/>
        <v>9.5252518413684525E-2</v>
      </c>
      <c r="Q1340" s="13">
        <f t="shared" si="399"/>
        <v>106.82915057915059</v>
      </c>
      <c r="R1340" s="13">
        <f t="shared" si="399"/>
        <v>168.59688195991092</v>
      </c>
      <c r="S1340" s="12">
        <f t="shared" si="411"/>
        <v>7.8359831370399077E-2</v>
      </c>
      <c r="T1340" s="12">
        <f t="shared" si="412"/>
        <v>8.9461705691102109E-2</v>
      </c>
      <c r="U1340" s="13">
        <f t="shared" si="400"/>
        <v>114.16781292984869</v>
      </c>
      <c r="V1340" s="13">
        <f t="shared" si="400"/>
        <v>164.11128284389488</v>
      </c>
      <c r="W1340" s="12">
        <f t="shared" si="413"/>
        <v>9.2051541738641315E-2</v>
      </c>
      <c r="X1340" s="12">
        <f t="shared" si="414"/>
        <v>9.5417295687250381E-2</v>
      </c>
      <c r="Y1340" s="13">
        <f t="shared" si="401"/>
        <v>103.65637976837515</v>
      </c>
      <c r="Z1340" s="13"/>
      <c r="AA1340" s="12">
        <f t="shared" si="415"/>
        <v>0.10603966268841021</v>
      </c>
      <c r="AB1340" s="12">
        <f t="shared" si="416"/>
        <v>0.11385261035352198</v>
      </c>
      <c r="AC1340" s="13">
        <f t="shared" si="402"/>
        <v>107.36794843271953</v>
      </c>
      <c r="AD1340" s="13"/>
    </row>
    <row r="1341" spans="1:30" x14ac:dyDescent="0.2">
      <c r="A1341" s="2" t="s">
        <v>1681</v>
      </c>
      <c r="B1341" s="2" t="s">
        <v>1682</v>
      </c>
      <c r="C1341" s="12">
        <f t="shared" si="403"/>
        <v>0.21375003166070167</v>
      </c>
      <c r="D1341" s="12">
        <f t="shared" si="404"/>
        <v>0.212162894496154</v>
      </c>
      <c r="E1341" s="13">
        <f t="shared" si="396"/>
        <v>99.257479799082773</v>
      </c>
      <c r="F1341" s="13">
        <f t="shared" si="396"/>
        <v>125.87050359712231</v>
      </c>
      <c r="G1341" s="12">
        <f t="shared" si="405"/>
        <v>0.21455138878534091</v>
      </c>
      <c r="H1341" s="12">
        <f t="shared" si="406"/>
        <v>0.21176881104682799</v>
      </c>
      <c r="I1341" s="13">
        <f t="shared" si="397"/>
        <v>98.703071672354952</v>
      </c>
      <c r="J1341" s="13">
        <f t="shared" si="397"/>
        <v>123.5432607416127</v>
      </c>
      <c r="K1341" s="12">
        <f t="shared" si="407"/>
        <v>0.26839340782724386</v>
      </c>
      <c r="L1341" s="12">
        <f t="shared" si="408"/>
        <v>0.25408934655049104</v>
      </c>
      <c r="M1341" s="13">
        <f t="shared" si="398"/>
        <v>94.670487106017191</v>
      </c>
      <c r="N1341" s="13">
        <f t="shared" si="398"/>
        <v>124.09079184936806</v>
      </c>
      <c r="O1341" s="12">
        <f t="shared" si="409"/>
        <v>0.12276122296022536</v>
      </c>
      <c r="P1341" s="12">
        <f t="shared" si="410"/>
        <v>0.14172048519346481</v>
      </c>
      <c r="Q1341" s="13">
        <f t="shared" si="399"/>
        <v>115.44401544401543</v>
      </c>
      <c r="R1341" s="13">
        <f t="shared" si="399"/>
        <v>140.72542157174675</v>
      </c>
      <c r="S1341" s="12">
        <f t="shared" si="411"/>
        <v>0.26721742253814018</v>
      </c>
      <c r="T1341" s="12">
        <f t="shared" si="412"/>
        <v>0.2732821921005601</v>
      </c>
      <c r="U1341" s="13">
        <f t="shared" si="400"/>
        <v>102.26960110041266</v>
      </c>
      <c r="V1341" s="13">
        <f t="shared" si="400"/>
        <v>128.99536321483771</v>
      </c>
      <c r="W1341" s="12">
        <f t="shared" si="413"/>
        <v>0.25930463324905961</v>
      </c>
      <c r="X1341" s="12">
        <f t="shared" si="414"/>
        <v>0.2546550460523434</v>
      </c>
      <c r="Y1341" s="13">
        <f t="shared" si="401"/>
        <v>98.206901612802909</v>
      </c>
      <c r="Z1341" s="13"/>
      <c r="AA1341" s="12">
        <f t="shared" si="415"/>
        <v>0.2012395849709934</v>
      </c>
      <c r="AB1341" s="12">
        <f t="shared" si="416"/>
        <v>0.19975372327776814</v>
      </c>
      <c r="AC1341" s="13">
        <f t="shared" si="402"/>
        <v>99.261645419593052</v>
      </c>
      <c r="AD1341" s="13"/>
    </row>
    <row r="1342" spans="1:30" x14ac:dyDescent="0.2">
      <c r="A1342" s="2" t="s">
        <v>1683</v>
      </c>
      <c r="B1342" s="2" t="s">
        <v>1684</v>
      </c>
      <c r="C1342" s="12">
        <f t="shared" si="403"/>
        <v>0.53019586653229733</v>
      </c>
      <c r="D1342" s="12">
        <f t="shared" si="404"/>
        <v>0.35547091291857458</v>
      </c>
      <c r="E1342" s="13">
        <f t="shared" si="396"/>
        <v>67.045206376938197</v>
      </c>
      <c r="F1342" s="13">
        <f t="shared" si="396"/>
        <v>83.482014388489205</v>
      </c>
      <c r="G1342" s="12">
        <f t="shared" si="405"/>
        <v>0.5077992329166563</v>
      </c>
      <c r="H1342" s="12">
        <f t="shared" si="406"/>
        <v>0.33599093727454754</v>
      </c>
      <c r="I1342" s="13">
        <f t="shared" si="397"/>
        <v>66.166097838452785</v>
      </c>
      <c r="J1342" s="13">
        <f t="shared" si="397"/>
        <v>81.959976456739255</v>
      </c>
      <c r="K1342" s="12">
        <f t="shared" si="407"/>
        <v>0.63417468153189083</v>
      </c>
      <c r="L1342" s="12">
        <f t="shared" si="408"/>
        <v>0.37844540689696787</v>
      </c>
      <c r="M1342" s="13">
        <f t="shared" si="398"/>
        <v>59.675262655205351</v>
      </c>
      <c r="N1342" s="13">
        <f t="shared" si="398"/>
        <v>75.548104204281657</v>
      </c>
      <c r="O1342" s="12">
        <f t="shared" si="409"/>
        <v>0.29075026490579692</v>
      </c>
      <c r="P1342" s="12">
        <f t="shared" si="410"/>
        <v>0.20010129235312085</v>
      </c>
      <c r="Q1342" s="13">
        <f t="shared" si="399"/>
        <v>68.822393822393821</v>
      </c>
      <c r="R1342" s="13">
        <f t="shared" si="399"/>
        <v>87.655106586064264</v>
      </c>
      <c r="S1342" s="12">
        <f t="shared" si="411"/>
        <v>0.54776263304157136</v>
      </c>
      <c r="T1342" s="12">
        <f t="shared" si="412"/>
        <v>0.36228684005615164</v>
      </c>
      <c r="U1342" s="13">
        <f t="shared" si="400"/>
        <v>66.139385602934425</v>
      </c>
      <c r="V1342" s="13">
        <f t="shared" si="400"/>
        <v>83.802163833075738</v>
      </c>
      <c r="W1342" s="12">
        <f t="shared" si="413"/>
        <v>0.58127128736432288</v>
      </c>
      <c r="X1342" s="12">
        <f t="shared" si="414"/>
        <v>0.36533338127726028</v>
      </c>
      <c r="Y1342" s="13">
        <f t="shared" si="401"/>
        <v>62.850753033717396</v>
      </c>
      <c r="Z1342" s="13"/>
      <c r="AA1342" s="12">
        <f t="shared" si="415"/>
        <v>0.51616926313342648</v>
      </c>
      <c r="AB1342" s="12">
        <f t="shared" si="416"/>
        <v>0.35259073260252233</v>
      </c>
      <c r="AC1342" s="13">
        <f t="shared" si="402"/>
        <v>68.309129928060003</v>
      </c>
      <c r="AD1342" s="13"/>
    </row>
    <row r="1343" spans="1:30" x14ac:dyDescent="0.2">
      <c r="A1343" s="2" t="s">
        <v>1685</v>
      </c>
      <c r="B1343" s="2" t="s">
        <v>1686</v>
      </c>
      <c r="C1343" s="12">
        <f t="shared" si="403"/>
        <v>1.3864010186686848</v>
      </c>
      <c r="D1343" s="12">
        <f t="shared" si="404"/>
        <v>0.73997905429706623</v>
      </c>
      <c r="E1343" s="13">
        <f t="shared" si="396"/>
        <v>53.374099148285644</v>
      </c>
      <c r="F1343" s="13">
        <f t="shared" si="396"/>
        <v>63.453237410071935</v>
      </c>
      <c r="G1343" s="12">
        <f t="shared" si="405"/>
        <v>1.4115658937846367</v>
      </c>
      <c r="H1343" s="12">
        <f t="shared" si="406"/>
        <v>0.79940557670761347</v>
      </c>
      <c r="I1343" s="13">
        <f t="shared" si="397"/>
        <v>56.632536973833901</v>
      </c>
      <c r="J1343" s="13">
        <f t="shared" si="397"/>
        <v>68.157739846968795</v>
      </c>
      <c r="K1343" s="12">
        <f t="shared" si="407"/>
        <v>1.4250228788076873</v>
      </c>
      <c r="L1343" s="12">
        <f t="shared" si="408"/>
        <v>0.70965322732600578</v>
      </c>
      <c r="M1343" s="13">
        <f t="shared" si="398"/>
        <v>49.799426934097426</v>
      </c>
      <c r="N1343" s="13">
        <f t="shared" si="398"/>
        <v>59.478978591694606</v>
      </c>
      <c r="O1343" s="12">
        <f t="shared" si="409"/>
        <v>1.144909932029049</v>
      </c>
      <c r="P1343" s="12">
        <f t="shared" si="410"/>
        <v>0.6545105282279966</v>
      </c>
      <c r="Q1343" s="13">
        <f t="shared" si="399"/>
        <v>57.166988416988417</v>
      </c>
      <c r="R1343" s="13">
        <f t="shared" si="399"/>
        <v>68.3423480750875</v>
      </c>
      <c r="S1343" s="12">
        <f t="shared" si="411"/>
        <v>1.2195398604835812</v>
      </c>
      <c r="T1343" s="12">
        <f t="shared" si="412"/>
        <v>0.66512731042880324</v>
      </c>
      <c r="U1343" s="13">
        <f t="shared" si="400"/>
        <v>54.539202200825308</v>
      </c>
      <c r="V1343" s="13">
        <f t="shared" si="400"/>
        <v>66.9242658423493</v>
      </c>
      <c r="W1343" s="12">
        <f t="shared" si="413"/>
        <v>1.3387015816549541</v>
      </c>
      <c r="X1343" s="12">
        <f t="shared" si="414"/>
        <v>0.70016658273805976</v>
      </c>
      <c r="Y1343" s="13">
        <f t="shared" si="401"/>
        <v>52.301916448958472</v>
      </c>
      <c r="Z1343" s="13"/>
      <c r="AA1343" s="12">
        <f t="shared" si="415"/>
        <v>1.3995004914570028</v>
      </c>
      <c r="AB1343" s="12">
        <f t="shared" si="416"/>
        <v>0.75160566669746509</v>
      </c>
      <c r="AC1343" s="13">
        <f t="shared" si="402"/>
        <v>53.705280654455336</v>
      </c>
      <c r="AD1343" s="13"/>
    </row>
    <row r="1344" spans="1:30" x14ac:dyDescent="0.2">
      <c r="A1344" s="2" t="s">
        <v>1687</v>
      </c>
      <c r="B1344" s="2" t="s">
        <v>1688</v>
      </c>
      <c r="C1344" s="12">
        <f t="shared" si="403"/>
        <v>5.3627472125150719E-2</v>
      </c>
      <c r="D1344" s="12">
        <f t="shared" si="404"/>
        <v>3.4842046204918847E-2</v>
      </c>
      <c r="E1344" s="13">
        <f t="shared" si="396"/>
        <v>64.970517580257706</v>
      </c>
      <c r="F1344" s="13">
        <f t="shared" si="396"/>
        <v>80.345323741007192</v>
      </c>
      <c r="G1344" s="12">
        <f t="shared" si="405"/>
        <v>4.3075954505164972E-2</v>
      </c>
      <c r="H1344" s="12">
        <f t="shared" si="406"/>
        <v>2.9511194315142601E-2</v>
      </c>
      <c r="I1344" s="13">
        <f t="shared" si="397"/>
        <v>68.509670079635953</v>
      </c>
      <c r="J1344" s="13">
        <f t="shared" si="397"/>
        <v>81.547969393761036</v>
      </c>
      <c r="K1344" s="12">
        <f t="shared" si="407"/>
        <v>9.4311723667348787E-2</v>
      </c>
      <c r="L1344" s="12">
        <f t="shared" si="408"/>
        <v>5.1236397728737337E-2</v>
      </c>
      <c r="M1344" s="13">
        <f t="shared" si="398"/>
        <v>54.326647564469909</v>
      </c>
      <c r="N1344" s="13">
        <f t="shared" si="398"/>
        <v>66.056229043074538</v>
      </c>
      <c r="O1344" s="12">
        <f t="shared" si="409"/>
        <v>2.8428914790789031E-2</v>
      </c>
      <c r="P1344" s="12">
        <f t="shared" si="410"/>
        <v>1.884513246387487E-2</v>
      </c>
      <c r="Q1344" s="13">
        <f t="shared" si="399"/>
        <v>66.288610038610045</v>
      </c>
      <c r="R1344" s="13">
        <f t="shared" si="399"/>
        <v>77.378300986318806</v>
      </c>
      <c r="S1344" s="12">
        <f t="shared" si="411"/>
        <v>4.8679509234928253E-2</v>
      </c>
      <c r="T1344" s="12">
        <f t="shared" si="412"/>
        <v>3.2218648134167326E-2</v>
      </c>
      <c r="U1344" s="13">
        <f t="shared" si="400"/>
        <v>66.1852361302155</v>
      </c>
      <c r="V1344" s="13">
        <f t="shared" si="400"/>
        <v>83.276661514683141</v>
      </c>
      <c r="W1344" s="12">
        <f t="shared" si="413"/>
        <v>7.0891086710486148E-2</v>
      </c>
      <c r="X1344" s="12">
        <f t="shared" si="414"/>
        <v>4.2248134758045987E-2</v>
      </c>
      <c r="Y1344" s="13">
        <f t="shared" si="401"/>
        <v>59.595834566035336</v>
      </c>
      <c r="Z1344" s="13"/>
      <c r="AA1344" s="12">
        <f t="shared" si="415"/>
        <v>4.8886446577542743E-2</v>
      </c>
      <c r="AB1344" s="12">
        <f t="shared" si="416"/>
        <v>3.2679213362887927E-2</v>
      </c>
      <c r="AC1344" s="13">
        <f t="shared" si="402"/>
        <v>66.847184957599211</v>
      </c>
      <c r="AD1344" s="13"/>
    </row>
    <row r="1345" spans="1:30" x14ac:dyDescent="0.2">
      <c r="A1345" s="2" t="s">
        <v>1689</v>
      </c>
      <c r="B1345" s="2" t="s">
        <v>1690</v>
      </c>
      <c r="C1345" s="12">
        <f t="shared" si="403"/>
        <v>0.61635902698412826</v>
      </c>
      <c r="D1345" s="12">
        <f t="shared" si="404"/>
        <v>0.67598930629270393</v>
      </c>
      <c r="E1345" s="13">
        <f t="shared" si="396"/>
        <v>109.67460144136274</v>
      </c>
      <c r="F1345" s="13">
        <f t="shared" si="396"/>
        <v>136.69064748201438</v>
      </c>
      <c r="G1345" s="12">
        <f t="shared" si="405"/>
        <v>0.47632065077826657</v>
      </c>
      <c r="H1345" s="12">
        <f t="shared" si="406"/>
        <v>0.52357339338107067</v>
      </c>
      <c r="I1345" s="13">
        <f t="shared" si="397"/>
        <v>109.92036405005688</v>
      </c>
      <c r="J1345" s="13">
        <f t="shared" si="397"/>
        <v>137.69864626250737</v>
      </c>
      <c r="K1345" s="12">
        <f t="shared" si="407"/>
        <v>0.76183458324914732</v>
      </c>
      <c r="L1345" s="12">
        <f t="shared" si="408"/>
        <v>0.81757147826049836</v>
      </c>
      <c r="M1345" s="13">
        <f t="shared" si="398"/>
        <v>107.31614135625598</v>
      </c>
      <c r="N1345" s="13">
        <f t="shared" si="398"/>
        <v>139.36033015217953</v>
      </c>
      <c r="O1345" s="12">
        <f t="shared" si="409"/>
        <v>0.46261597705011243</v>
      </c>
      <c r="P1345" s="12">
        <f t="shared" si="410"/>
        <v>0.54824012145103818</v>
      </c>
      <c r="Q1345" s="13">
        <f t="shared" si="399"/>
        <v>118.50868725868726</v>
      </c>
      <c r="R1345" s="13">
        <f t="shared" si="399"/>
        <v>148.55233853006681</v>
      </c>
      <c r="S1345" s="12">
        <f t="shared" si="411"/>
        <v>0.68538858536400937</v>
      </c>
      <c r="T1345" s="12">
        <f t="shared" si="412"/>
        <v>0.78060763229903662</v>
      </c>
      <c r="U1345" s="13">
        <f t="shared" si="400"/>
        <v>113.8927097661623</v>
      </c>
      <c r="V1345" s="13">
        <f t="shared" si="400"/>
        <v>147.04791344667697</v>
      </c>
      <c r="W1345" s="12">
        <f t="shared" si="413"/>
        <v>0.70021869365895262</v>
      </c>
      <c r="X1345" s="12">
        <f t="shared" si="414"/>
        <v>0.77538135603558334</v>
      </c>
      <c r="Y1345" s="13">
        <f t="shared" si="401"/>
        <v>110.73416963261474</v>
      </c>
      <c r="Z1345" s="13"/>
      <c r="AA1345" s="12">
        <f t="shared" si="415"/>
        <v>0.59332903983086094</v>
      </c>
      <c r="AB1345" s="12">
        <f t="shared" si="416"/>
        <v>0.64696340579494349</v>
      </c>
      <c r="AC1345" s="13">
        <f t="shared" si="402"/>
        <v>109.03956529405204</v>
      </c>
      <c r="AD1345" s="13"/>
    </row>
    <row r="1346" spans="1:30" x14ac:dyDescent="0.2">
      <c r="A1346" s="2" t="s">
        <v>1691</v>
      </c>
      <c r="B1346" s="2" t="s">
        <v>1692</v>
      </c>
      <c r="C1346" s="12">
        <f t="shared" si="403"/>
        <v>0.16634724536544893</v>
      </c>
      <c r="D1346" s="12">
        <f t="shared" si="404"/>
        <v>0.16122495630746064</v>
      </c>
      <c r="E1346" s="13">
        <f t="shared" ref="E1346:F1365" si="417">IF(AND(E524&lt;&gt;"*",E524&lt;&gt;"x",E524&lt;&gt;" ",E524&lt;&gt;"#"),E524/E$3*100," ")</f>
        <v>96.920725049137374</v>
      </c>
      <c r="F1346" s="13">
        <f t="shared" si="417"/>
        <v>121.35251798561151</v>
      </c>
      <c r="G1346" s="12">
        <f t="shared" si="405"/>
        <v>0.14123942775251208</v>
      </c>
      <c r="H1346" s="12">
        <f t="shared" si="406"/>
        <v>0.13590478725036939</v>
      </c>
      <c r="I1346" s="13">
        <f t="shared" ref="I1346:J1365" si="418">IF(AND(I524&lt;&gt;"*",I524&lt;&gt;"x",I524&lt;&gt;" ",I524&lt;&gt;"#"),I524/I$3*100," ")</f>
        <v>96.222980659840729</v>
      </c>
      <c r="J1346" s="13">
        <f t="shared" si="418"/>
        <v>120.95350206003532</v>
      </c>
      <c r="K1346" s="12">
        <f t="shared" si="407"/>
        <v>0.20680065130320063</v>
      </c>
      <c r="L1346" s="12">
        <f t="shared" si="408"/>
        <v>0.20063811040476717</v>
      </c>
      <c r="M1346" s="13">
        <f t="shared" ref="M1346:N1365" si="419">IF(AND(M524&lt;&gt;"*",M524&lt;&gt;"x",M524&lt;&gt;" ",M524&lt;&gt;"#"),M524/M$3*100," ")</f>
        <v>97.02005730659026</v>
      </c>
      <c r="N1346" s="13">
        <f t="shared" si="419"/>
        <v>125.45782821769409</v>
      </c>
      <c r="O1346" s="12">
        <f t="shared" si="409"/>
        <v>0.16023570154808361</v>
      </c>
      <c r="P1346" s="12">
        <f t="shared" si="410"/>
        <v>0.1343675344786657</v>
      </c>
      <c r="Q1346" s="13">
        <f t="shared" ref="Q1346:R1365" si="420">IF(AND(Q524&lt;&gt;"*",Q524&lt;&gt;"x",Q524&lt;&gt;" ",Q524&lt;&gt;"#"),Q524/Q$3*100," ")</f>
        <v>83.85617760617761</v>
      </c>
      <c r="R1346" s="13">
        <f t="shared" si="420"/>
        <v>107.76328348711421</v>
      </c>
      <c r="S1346" s="12">
        <f t="shared" si="411"/>
        <v>0.12949694689679944</v>
      </c>
      <c r="T1346" s="12">
        <f t="shared" si="412"/>
        <v>0.12759694584191747</v>
      </c>
      <c r="U1346" s="13">
        <f t="shared" ref="U1346:V1365" si="421">IF(AND(U524&lt;&gt;"*",U524&lt;&gt;"x",U524&lt;&gt;" ",U524&lt;&gt;"#"),U524/U$3*100," ")</f>
        <v>98.532783127005956</v>
      </c>
      <c r="V1346" s="13">
        <f t="shared" si="421"/>
        <v>123.55486862442039</v>
      </c>
      <c r="W1346" s="12">
        <f t="shared" si="413"/>
        <v>0.17074421035344728</v>
      </c>
      <c r="X1346" s="12">
        <f t="shared" si="414"/>
        <v>0.16897158901311374</v>
      </c>
      <c r="Y1346" s="13">
        <f t="shared" si="401"/>
        <v>98.961826385407633</v>
      </c>
      <c r="Z1346" s="13"/>
      <c r="AA1346" s="12">
        <f t="shared" si="415"/>
        <v>0.16513972748227365</v>
      </c>
      <c r="AB1346" s="12">
        <f t="shared" si="416"/>
        <v>0.15896267284828397</v>
      </c>
      <c r="AC1346" s="13">
        <f t="shared" si="402"/>
        <v>96.259498106140001</v>
      </c>
      <c r="AD1346" s="13"/>
    </row>
    <row r="1347" spans="1:30" x14ac:dyDescent="0.2">
      <c r="A1347" s="2" t="s">
        <v>1693</v>
      </c>
      <c r="B1347" s="2" t="s">
        <v>1694</v>
      </c>
      <c r="C1347" s="12">
        <f t="shared" si="403"/>
        <v>0.391165090795217</v>
      </c>
      <c r="D1347" s="12">
        <f t="shared" si="404"/>
        <v>0.27908634016771655</v>
      </c>
      <c r="E1347" s="13">
        <f t="shared" si="417"/>
        <v>71.347455776370381</v>
      </c>
      <c r="F1347" s="13">
        <f t="shared" si="417"/>
        <v>90.2158273381295</v>
      </c>
      <c r="G1347" s="12">
        <f t="shared" si="405"/>
        <v>0.65815088181449166</v>
      </c>
      <c r="H1347" s="12">
        <f t="shared" si="406"/>
        <v>0.462727241139199</v>
      </c>
      <c r="I1347" s="13">
        <f t="shared" si="418"/>
        <v>70.307167235494887</v>
      </c>
      <c r="J1347" s="13">
        <f t="shared" si="418"/>
        <v>88.140082401412599</v>
      </c>
      <c r="K1347" s="12">
        <f t="shared" si="407"/>
        <v>0.48568090757381166</v>
      </c>
      <c r="L1347" s="12">
        <f t="shared" si="408"/>
        <v>0.34466180929068008</v>
      </c>
      <c r="M1347" s="13">
        <f t="shared" si="419"/>
        <v>70.964660936007647</v>
      </c>
      <c r="N1347" s="13">
        <f t="shared" si="419"/>
        <v>91.178746453443381</v>
      </c>
      <c r="O1347" s="12">
        <f t="shared" si="409"/>
        <v>0.35794588168402552</v>
      </c>
      <c r="P1347" s="12">
        <f t="shared" si="410"/>
        <v>0.25861244444063042</v>
      </c>
      <c r="Q1347" s="13">
        <f t="shared" si="420"/>
        <v>72.249034749034749</v>
      </c>
      <c r="R1347" s="13">
        <f t="shared" si="420"/>
        <v>93.763919821826278</v>
      </c>
      <c r="S1347" s="12">
        <f t="shared" si="411"/>
        <v>0.68718452842316202</v>
      </c>
      <c r="T1347" s="12">
        <f t="shared" si="412"/>
        <v>0.47324674997321842</v>
      </c>
      <c r="U1347" s="13">
        <f t="shared" si="421"/>
        <v>68.867491976157723</v>
      </c>
      <c r="V1347" s="13">
        <f t="shared" si="421"/>
        <v>89.397217928902634</v>
      </c>
      <c r="W1347" s="12">
        <f t="shared" si="413"/>
        <v>0.57293535053504963</v>
      </c>
      <c r="X1347" s="12">
        <f t="shared" si="414"/>
        <v>0.39591110953599262</v>
      </c>
      <c r="Y1347" s="13">
        <f t="shared" si="401"/>
        <v>69.102231022446333</v>
      </c>
      <c r="Z1347" s="13"/>
      <c r="AA1347" s="12">
        <f t="shared" si="415"/>
        <v>0.34124637644011768</v>
      </c>
      <c r="AB1347" s="12">
        <f t="shared" si="416"/>
        <v>0.24496948534754193</v>
      </c>
      <c r="AC1347" s="13">
        <f t="shared" si="402"/>
        <v>71.786692038480723</v>
      </c>
      <c r="AD1347" s="13"/>
    </row>
    <row r="1348" spans="1:30" x14ac:dyDescent="0.2">
      <c r="A1348" s="2" t="s">
        <v>1695</v>
      </c>
      <c r="B1348" s="2" t="s">
        <v>1696</v>
      </c>
      <c r="C1348" s="12">
        <f t="shared" si="403"/>
        <v>1.6008264786315209</v>
      </c>
      <c r="D1348" s="12">
        <f t="shared" si="404"/>
        <v>1.1732635209188436</v>
      </c>
      <c r="E1348" s="13">
        <f t="shared" si="417"/>
        <v>73.291111596418432</v>
      </c>
      <c r="F1348" s="13">
        <f t="shared" si="417"/>
        <v>93.266187050359719</v>
      </c>
      <c r="G1348" s="12">
        <f t="shared" si="405"/>
        <v>1.7255233314280507</v>
      </c>
      <c r="H1348" s="12">
        <f t="shared" si="406"/>
        <v>1.2697024923409139</v>
      </c>
      <c r="I1348" s="13">
        <f t="shared" si="418"/>
        <v>73.583617747440272</v>
      </c>
      <c r="J1348" s="13">
        <f t="shared" si="418"/>
        <v>92.789876397881116</v>
      </c>
      <c r="K1348" s="12">
        <f t="shared" si="407"/>
        <v>1.3435750225642022</v>
      </c>
      <c r="L1348" s="12">
        <f t="shared" si="408"/>
        <v>0.97964199830516907</v>
      </c>
      <c r="M1348" s="13">
        <f t="shared" si="419"/>
        <v>72.913085004775553</v>
      </c>
      <c r="N1348" s="13">
        <f t="shared" si="419"/>
        <v>95.202476141346409</v>
      </c>
      <c r="O1348" s="12">
        <f t="shared" si="409"/>
        <v>2.6904091179283074</v>
      </c>
      <c r="P1348" s="12">
        <f t="shared" si="410"/>
        <v>1.8619916385662127</v>
      </c>
      <c r="Q1348" s="13">
        <f t="shared" si="420"/>
        <v>69.208494208494216</v>
      </c>
      <c r="R1348" s="13">
        <f t="shared" si="420"/>
        <v>87.464206172446708</v>
      </c>
      <c r="S1348" s="12">
        <f t="shared" si="411"/>
        <v>1.6624761328619773</v>
      </c>
      <c r="T1348" s="12">
        <f t="shared" si="412"/>
        <v>1.1822560669733728</v>
      </c>
      <c r="U1348" s="13">
        <f t="shared" si="421"/>
        <v>71.11416781292985</v>
      </c>
      <c r="V1348" s="13">
        <f t="shared" si="421"/>
        <v>92.735703245749619</v>
      </c>
      <c r="W1348" s="12">
        <f t="shared" si="413"/>
        <v>1.5337411292629499</v>
      </c>
      <c r="X1348" s="12">
        <f t="shared" si="414"/>
        <v>1.0927908308042487</v>
      </c>
      <c r="Y1348" s="13">
        <f t="shared" si="401"/>
        <v>71.250018008540792</v>
      </c>
      <c r="Z1348" s="13"/>
      <c r="AA1348" s="12">
        <f t="shared" si="415"/>
        <v>1.6192498136552749</v>
      </c>
      <c r="AB1348" s="12">
        <f t="shared" si="416"/>
        <v>1.1967643170297586</v>
      </c>
      <c r="AC1348" s="13">
        <f t="shared" si="402"/>
        <v>73.908565987616043</v>
      </c>
      <c r="AD1348" s="13"/>
    </row>
    <row r="1349" spans="1:30" x14ac:dyDescent="0.2">
      <c r="A1349" s="2" t="s">
        <v>1697</v>
      </c>
      <c r="B1349" s="2" t="s">
        <v>1698</v>
      </c>
      <c r="C1349" s="12">
        <f t="shared" si="403"/>
        <v>5.4924601478113441E-2</v>
      </c>
      <c r="D1349" s="12">
        <f t="shared" si="404"/>
        <v>4.7643703225828032E-2</v>
      </c>
      <c r="E1349" s="13">
        <f t="shared" si="417"/>
        <v>86.743830530683553</v>
      </c>
      <c r="F1349" s="13">
        <f t="shared" si="417"/>
        <v>110.4748201438849</v>
      </c>
      <c r="G1349" s="12">
        <f t="shared" si="405"/>
        <v>7.662549599476462E-2</v>
      </c>
      <c r="H1349" s="12">
        <f t="shared" si="406"/>
        <v>6.1945480607371706E-2</v>
      </c>
      <c r="I1349" s="13">
        <f t="shared" si="418"/>
        <v>80.841865756541523</v>
      </c>
      <c r="J1349" s="13">
        <f t="shared" si="418"/>
        <v>102.17775161859916</v>
      </c>
      <c r="K1349" s="12">
        <f t="shared" si="407"/>
        <v>4.6911168703329155E-2</v>
      </c>
      <c r="L1349" s="12">
        <f t="shared" si="408"/>
        <v>3.9240498137894632E-2</v>
      </c>
      <c r="M1349" s="13">
        <f t="shared" si="419"/>
        <v>83.648519579751664</v>
      </c>
      <c r="N1349" s="13">
        <f t="shared" si="419"/>
        <v>112.79339695640959</v>
      </c>
      <c r="O1349" s="12">
        <f t="shared" si="409"/>
        <v>5.0396712583671469E-2</v>
      </c>
      <c r="P1349" s="12">
        <f t="shared" si="410"/>
        <v>4.6529397284055751E-2</v>
      </c>
      <c r="Q1349" s="13">
        <f t="shared" si="420"/>
        <v>92.326254826254825</v>
      </c>
      <c r="R1349" s="13">
        <f t="shared" si="420"/>
        <v>126.34425707922368</v>
      </c>
      <c r="S1349" s="12">
        <f t="shared" si="411"/>
        <v>5.8509934400816685E-2</v>
      </c>
      <c r="T1349" s="12">
        <f t="shared" si="412"/>
        <v>5.3224993054204632E-2</v>
      </c>
      <c r="U1349" s="13">
        <f t="shared" si="421"/>
        <v>90.967446125630445</v>
      </c>
      <c r="V1349" s="13">
        <f t="shared" si="421"/>
        <v>117.89799072642968</v>
      </c>
      <c r="W1349" s="12">
        <f t="shared" si="413"/>
        <v>5.3934223758631168E-2</v>
      </c>
      <c r="X1349" s="12">
        <f t="shared" si="414"/>
        <v>4.5986367169692052E-2</v>
      </c>
      <c r="Y1349" s="13">
        <f t="shared" si="401"/>
        <v>85.26379720507758</v>
      </c>
      <c r="Z1349" s="13"/>
      <c r="AA1349" s="12">
        <f t="shared" si="415"/>
        <v>5.5196584268660427E-2</v>
      </c>
      <c r="AB1349" s="12">
        <f t="shared" si="416"/>
        <v>4.8127702414708824E-2</v>
      </c>
      <c r="AC1349" s="13">
        <f t="shared" si="402"/>
        <v>87.193262141829337</v>
      </c>
      <c r="AD1349" s="13"/>
    </row>
    <row r="1350" spans="1:30" x14ac:dyDescent="0.2">
      <c r="A1350" s="2" t="s">
        <v>1699</v>
      </c>
      <c r="B1350" s="2" t="s">
        <v>1700</v>
      </c>
      <c r="C1350" s="12">
        <f t="shared" si="403"/>
        <v>0.15909406643911897</v>
      </c>
      <c r="D1350" s="12">
        <f t="shared" si="404"/>
        <v>0.10152279146868434</v>
      </c>
      <c r="E1350" s="13">
        <f t="shared" si="417"/>
        <v>63.813059620004367</v>
      </c>
      <c r="F1350" s="13">
        <f t="shared" si="417"/>
        <v>80.60431654676259</v>
      </c>
      <c r="G1350" s="12">
        <f t="shared" si="405"/>
        <v>0.1694044749289661</v>
      </c>
      <c r="H1350" s="12">
        <f t="shared" si="406"/>
        <v>0.11208833062421693</v>
      </c>
      <c r="I1350" s="13">
        <f t="shared" si="418"/>
        <v>66.166097838452785</v>
      </c>
      <c r="J1350" s="13">
        <f t="shared" si="418"/>
        <v>82.165979988228372</v>
      </c>
      <c r="K1350" s="12">
        <f t="shared" si="407"/>
        <v>0.1573027266505076</v>
      </c>
      <c r="L1350" s="12">
        <f t="shared" si="408"/>
        <v>9.5793904978379793E-2</v>
      </c>
      <c r="M1350" s="13">
        <f t="shared" si="419"/>
        <v>60.897803247373453</v>
      </c>
      <c r="N1350" s="13">
        <f t="shared" si="419"/>
        <v>79.855558421459889</v>
      </c>
      <c r="O1350" s="12">
        <f t="shared" si="409"/>
        <v>0.11630010596231875</v>
      </c>
      <c r="P1350" s="12">
        <f t="shared" si="410"/>
        <v>7.5297583083229064E-2</v>
      </c>
      <c r="Q1350" s="13">
        <f t="shared" si="420"/>
        <v>64.744208494208493</v>
      </c>
      <c r="R1350" s="13">
        <f t="shared" si="420"/>
        <v>82.150811326757875</v>
      </c>
      <c r="S1350" s="12">
        <f t="shared" si="411"/>
        <v>0.19235495396714369</v>
      </c>
      <c r="T1350" s="12">
        <f t="shared" si="412"/>
        <v>0.11681528497454463</v>
      </c>
      <c r="U1350" s="13">
        <f t="shared" si="421"/>
        <v>60.729023383768912</v>
      </c>
      <c r="V1350" s="13">
        <f t="shared" si="421"/>
        <v>79.969088098918078</v>
      </c>
      <c r="W1350" s="12">
        <f t="shared" si="413"/>
        <v>0.17042359739847524</v>
      </c>
      <c r="X1350" s="12">
        <f t="shared" si="414"/>
        <v>0.10378273841709655</v>
      </c>
      <c r="Y1350" s="13">
        <f t="shared" si="401"/>
        <v>60.896929768732299</v>
      </c>
      <c r="Z1350" s="13"/>
      <c r="AA1350" s="12">
        <f t="shared" si="415"/>
        <v>0.15598269046074473</v>
      </c>
      <c r="AB1350" s="12">
        <f t="shared" si="416"/>
        <v>0.10086280915194445</v>
      </c>
      <c r="AC1350" s="13">
        <f t="shared" si="402"/>
        <v>64.662821787477768</v>
      </c>
      <c r="AD1350" s="13"/>
    </row>
    <row r="1351" spans="1:30" x14ac:dyDescent="0.2">
      <c r="A1351" s="2" t="s">
        <v>1701</v>
      </c>
      <c r="B1351" s="2" t="s">
        <v>1702</v>
      </c>
      <c r="C1351" s="12">
        <f t="shared" si="403"/>
        <v>7.4112905516023384E-2</v>
      </c>
      <c r="D1351" s="12">
        <f t="shared" si="404"/>
        <v>5.8574930129392577E-2</v>
      </c>
      <c r="E1351" s="13">
        <f t="shared" si="417"/>
        <v>79.0347237388076</v>
      </c>
      <c r="F1351" s="13">
        <f t="shared" si="417"/>
        <v>101.49640287769783</v>
      </c>
      <c r="G1351" s="12">
        <f t="shared" si="405"/>
        <v>3.1892774008631761E-2</v>
      </c>
      <c r="H1351" s="12">
        <f t="shared" si="406"/>
        <v>2.2125385199617344E-2</v>
      </c>
      <c r="I1351" s="13">
        <f t="shared" si="418"/>
        <v>69.374288964732656</v>
      </c>
      <c r="J1351" s="13">
        <f t="shared" si="418"/>
        <v>84.226015303119482</v>
      </c>
      <c r="K1351" s="12">
        <f t="shared" si="407"/>
        <v>0.18603669138533366</v>
      </c>
      <c r="L1351" s="12">
        <f t="shared" si="408"/>
        <v>0.14122441481667927</v>
      </c>
      <c r="M1351" s="13">
        <f t="shared" si="419"/>
        <v>75.91212989493792</v>
      </c>
      <c r="N1351" s="13">
        <f t="shared" si="419"/>
        <v>98.117100851173589</v>
      </c>
      <c r="O1351" s="12">
        <f t="shared" si="409"/>
        <v>4.910448918409014E-2</v>
      </c>
      <c r="P1351" s="12">
        <f t="shared" si="410"/>
        <v>3.8297709711143671E-2</v>
      </c>
      <c r="Q1351" s="13">
        <f t="shared" si="420"/>
        <v>77.992277992277991</v>
      </c>
      <c r="R1351" s="13">
        <f t="shared" si="420"/>
        <v>97.931912185809736</v>
      </c>
      <c r="S1351" s="12">
        <f t="shared" si="411"/>
        <v>2.3441783087887781E-2</v>
      </c>
      <c r="T1351" s="12">
        <f t="shared" si="412"/>
        <v>1.882006519343948E-2</v>
      </c>
      <c r="U1351" s="13">
        <f t="shared" si="421"/>
        <v>80.284273269142588</v>
      </c>
      <c r="V1351" s="13">
        <f t="shared" si="421"/>
        <v>104.23493044822256</v>
      </c>
      <c r="W1351" s="12">
        <f t="shared" si="413"/>
        <v>0.1077259528706081</v>
      </c>
      <c r="X1351" s="12">
        <f t="shared" si="414"/>
        <v>8.751471118403939E-2</v>
      </c>
      <c r="Y1351" s="13">
        <f t="shared" si="401"/>
        <v>81.238279961334072</v>
      </c>
      <c r="Z1351" s="13"/>
      <c r="AA1351" s="12">
        <f t="shared" si="415"/>
        <v>6.4881911887585242E-2</v>
      </c>
      <c r="AB1351" s="12">
        <f t="shared" si="416"/>
        <v>5.0123517692561036E-2</v>
      </c>
      <c r="AC1351" s="13">
        <f t="shared" si="402"/>
        <v>77.253453596443535</v>
      </c>
      <c r="AD1351" s="13"/>
    </row>
    <row r="1352" spans="1:30" x14ac:dyDescent="0.2">
      <c r="A1352" s="2" t="s">
        <v>1703</v>
      </c>
      <c r="B1352" s="2" t="s">
        <v>1704</v>
      </c>
      <c r="C1352" s="12">
        <f t="shared" si="403"/>
        <v>1.224981329780171E-2</v>
      </c>
      <c r="D1352" s="12">
        <f t="shared" si="404"/>
        <v>1.044404261074861E-2</v>
      </c>
      <c r="E1352" s="13">
        <f t="shared" si="417"/>
        <v>85.2587901288491</v>
      </c>
      <c r="F1352" s="13">
        <f t="shared" si="417"/>
        <v>106.58992805755396</v>
      </c>
      <c r="G1352" s="12">
        <f t="shared" si="405"/>
        <v>9.9406048858073012E-3</v>
      </c>
      <c r="H1352" s="12">
        <f t="shared" si="406"/>
        <v>9.2846832892466372E-3</v>
      </c>
      <c r="I1352" s="13">
        <f t="shared" si="418"/>
        <v>93.401592718998856</v>
      </c>
      <c r="J1352" s="13">
        <f t="shared" si="418"/>
        <v>116.42142436727487</v>
      </c>
      <c r="K1352" s="12">
        <f t="shared" si="407"/>
        <v>8.6691280465168632E-3</v>
      </c>
      <c r="L1352" s="12">
        <f t="shared" si="408"/>
        <v>7.5529881604896685E-3</v>
      </c>
      <c r="M1352" s="13">
        <f t="shared" si="419"/>
        <v>87.125119388729701</v>
      </c>
      <c r="N1352" s="13">
        <f t="shared" si="419"/>
        <v>115.86278050038689</v>
      </c>
      <c r="O1352" s="12" t="str">
        <f t="shared" si="409"/>
        <v xml:space="preserve"> </v>
      </c>
      <c r="P1352" s="12" t="str">
        <f t="shared" si="410"/>
        <v xml:space="preserve"> </v>
      </c>
      <c r="Q1352" s="13" t="str">
        <f t="shared" si="420"/>
        <v xml:space="preserve"> </v>
      </c>
      <c r="R1352" s="13" t="str">
        <f t="shared" si="420"/>
        <v xml:space="preserve"> </v>
      </c>
      <c r="S1352" s="12">
        <f t="shared" si="411"/>
        <v>7.939958787832959E-3</v>
      </c>
      <c r="T1352" s="12">
        <f t="shared" si="412"/>
        <v>6.2143556399958094E-3</v>
      </c>
      <c r="U1352" s="13">
        <f t="shared" si="421"/>
        <v>78.266850068775796</v>
      </c>
      <c r="V1352" s="13">
        <f t="shared" si="421"/>
        <v>93.848531684698614</v>
      </c>
      <c r="W1352" s="12" t="str">
        <f t="shared" si="413"/>
        <v xml:space="preserve"> </v>
      </c>
      <c r="X1352" s="12" t="str">
        <f t="shared" si="414"/>
        <v xml:space="preserve"> </v>
      </c>
      <c r="Y1352" s="13" t="str">
        <f t="shared" si="401"/>
        <v xml:space="preserve"> </v>
      </c>
      <c r="Z1352" s="13"/>
      <c r="AA1352" s="12" t="str">
        <f t="shared" si="415"/>
        <v xml:space="preserve"> </v>
      </c>
      <c r="AB1352" s="12" t="str">
        <f t="shared" si="416"/>
        <v xml:space="preserve"> </v>
      </c>
      <c r="AC1352" s="13" t="str">
        <f t="shared" si="402"/>
        <v xml:space="preserve"> </v>
      </c>
      <c r="AD1352" s="13"/>
    </row>
    <row r="1353" spans="1:30" x14ac:dyDescent="0.2">
      <c r="A1353" s="2" t="s">
        <v>1705</v>
      </c>
      <c r="B1353" s="2" t="s">
        <v>1706</v>
      </c>
      <c r="C1353" s="12">
        <f t="shared" si="403"/>
        <v>0.17366182686470019</v>
      </c>
      <c r="D1353" s="12">
        <f t="shared" si="404"/>
        <v>0.14146289893106173</v>
      </c>
      <c r="E1353" s="13">
        <f t="shared" si="417"/>
        <v>81.458833806507968</v>
      </c>
      <c r="F1353" s="13">
        <f t="shared" si="417"/>
        <v>102.73381294964028</v>
      </c>
      <c r="G1353" s="12">
        <f t="shared" si="405"/>
        <v>0.18390119038743508</v>
      </c>
      <c r="H1353" s="12">
        <f t="shared" si="406"/>
        <v>0.14419192311151335</v>
      </c>
      <c r="I1353" s="13">
        <f t="shared" si="418"/>
        <v>78.407281001137648</v>
      </c>
      <c r="J1353" s="13">
        <f t="shared" si="418"/>
        <v>97.998822836962916</v>
      </c>
      <c r="K1353" s="12">
        <f t="shared" si="407"/>
        <v>0.1854773928016874</v>
      </c>
      <c r="L1353" s="12">
        <f t="shared" si="408"/>
        <v>0.14310280602216147</v>
      </c>
      <c r="M1353" s="13">
        <f t="shared" si="419"/>
        <v>77.153772683858648</v>
      </c>
      <c r="N1353" s="13">
        <f t="shared" si="419"/>
        <v>100.23213825122517</v>
      </c>
      <c r="O1353" s="12">
        <f t="shared" si="409"/>
        <v>9.433230816943633E-2</v>
      </c>
      <c r="P1353" s="12">
        <f t="shared" si="410"/>
        <v>7.5666166108881855E-2</v>
      </c>
      <c r="Q1353" s="13">
        <f t="shared" si="420"/>
        <v>80.21235521235522</v>
      </c>
      <c r="R1353" s="13">
        <f t="shared" si="420"/>
        <v>100.98631880369074</v>
      </c>
      <c r="S1353" s="12">
        <f t="shared" si="411"/>
        <v>0.17893264268294987</v>
      </c>
      <c r="T1353" s="12">
        <f t="shared" si="412"/>
        <v>0.14078331721409537</v>
      </c>
      <c r="U1353" s="13">
        <f t="shared" si="421"/>
        <v>78.679504814305375</v>
      </c>
      <c r="V1353" s="13">
        <f t="shared" si="421"/>
        <v>102.6275115919629</v>
      </c>
      <c r="W1353" s="12">
        <f t="shared" si="413"/>
        <v>0.18036259900260873</v>
      </c>
      <c r="X1353" s="12">
        <f t="shared" si="414"/>
        <v>0.1407909433965481</v>
      </c>
      <c r="Y1353" s="13">
        <f t="shared" si="401"/>
        <v>78.059943788297119</v>
      </c>
      <c r="Z1353" s="13"/>
      <c r="AA1353" s="12">
        <f t="shared" si="415"/>
        <v>0.17182162522341066</v>
      </c>
      <c r="AB1353" s="12">
        <f t="shared" si="416"/>
        <v>0.14165913308192357</v>
      </c>
      <c r="AC1353" s="13">
        <f t="shared" si="402"/>
        <v>82.44546220403376</v>
      </c>
      <c r="AD1353" s="13"/>
    </row>
    <row r="1354" spans="1:30" x14ac:dyDescent="0.2">
      <c r="A1354" s="2" t="s">
        <v>1707</v>
      </c>
      <c r="B1354" s="2" t="s">
        <v>1708</v>
      </c>
      <c r="C1354" s="12">
        <f t="shared" si="403"/>
        <v>7.8602968660894321E-2</v>
      </c>
      <c r="D1354" s="12">
        <f t="shared" si="404"/>
        <v>4.8305034682628652E-2</v>
      </c>
      <c r="E1354" s="13">
        <f t="shared" si="417"/>
        <v>61.454466040620225</v>
      </c>
      <c r="F1354" s="13">
        <f t="shared" si="417"/>
        <v>77.410071942446052</v>
      </c>
      <c r="G1354" s="12">
        <f t="shared" si="405"/>
        <v>7.786807160549053E-2</v>
      </c>
      <c r="H1354" s="12">
        <f t="shared" si="406"/>
        <v>5.22841136081462E-2</v>
      </c>
      <c r="I1354" s="13">
        <f t="shared" si="418"/>
        <v>67.144482366325363</v>
      </c>
      <c r="J1354" s="13">
        <f t="shared" si="418"/>
        <v>84.343731606827546</v>
      </c>
      <c r="K1354" s="12">
        <f t="shared" si="407"/>
        <v>6.0054685419016013E-2</v>
      </c>
      <c r="L1354" s="12">
        <f t="shared" si="408"/>
        <v>3.5837791260555113E-2</v>
      </c>
      <c r="M1354" s="13">
        <f t="shared" si="419"/>
        <v>59.675262655205351</v>
      </c>
      <c r="N1354" s="13">
        <f t="shared" si="419"/>
        <v>76.450864070157337</v>
      </c>
      <c r="O1354" s="12">
        <f t="shared" si="409"/>
        <v>4.0058925387020904E-2</v>
      </c>
      <c r="P1354" s="12">
        <f t="shared" si="410"/>
        <v>2.7820846347453229E-2</v>
      </c>
      <c r="Q1354" s="13">
        <f t="shared" si="420"/>
        <v>69.449806949806941</v>
      </c>
      <c r="R1354" s="13">
        <f t="shared" si="420"/>
        <v>91.504931594018458</v>
      </c>
      <c r="S1354" s="12">
        <f t="shared" si="411"/>
        <v>7.703650490576025E-2</v>
      </c>
      <c r="T1354" s="12">
        <f t="shared" si="412"/>
        <v>4.623603160093543E-2</v>
      </c>
      <c r="U1354" s="13">
        <f t="shared" si="421"/>
        <v>60.018340210912427</v>
      </c>
      <c r="V1354" s="13">
        <f t="shared" si="421"/>
        <v>77.557959814528601</v>
      </c>
      <c r="W1354" s="12">
        <f t="shared" si="413"/>
        <v>6.7435591529120736E-2</v>
      </c>
      <c r="X1354" s="12">
        <f t="shared" si="414"/>
        <v>4.0499850104690011E-2</v>
      </c>
      <c r="Y1354" s="13">
        <f t="shared" si="401"/>
        <v>60.05708437687678</v>
      </c>
      <c r="Z1354" s="13"/>
      <c r="AA1354" s="12">
        <f t="shared" si="415"/>
        <v>8.166981309372158E-2</v>
      </c>
      <c r="AB1354" s="12">
        <f t="shared" si="416"/>
        <v>5.0584417304397465E-2</v>
      </c>
      <c r="AC1354" s="13">
        <f t="shared" si="402"/>
        <v>61.937716505299768</v>
      </c>
      <c r="AD1354" s="13"/>
    </row>
    <row r="1355" spans="1:30" x14ac:dyDescent="0.2">
      <c r="A1355" s="2" t="s">
        <v>1709</v>
      </c>
      <c r="B1355" s="2" t="s">
        <v>1710</v>
      </c>
      <c r="C1355" s="12">
        <f t="shared" si="403"/>
        <v>2.155307062754197</v>
      </c>
      <c r="D1355" s="12">
        <f t="shared" si="404"/>
        <v>1.3777208501160809</v>
      </c>
      <c r="E1355" s="13">
        <f t="shared" si="417"/>
        <v>63.922253767198079</v>
      </c>
      <c r="F1355" s="13">
        <f t="shared" si="417"/>
        <v>79.050359712230218</v>
      </c>
      <c r="G1355" s="12">
        <f t="shared" si="405"/>
        <v>1.9587133543742803</v>
      </c>
      <c r="H1355" s="12">
        <f t="shared" si="406"/>
        <v>1.3860292450748606</v>
      </c>
      <c r="I1355" s="13">
        <f t="shared" si="418"/>
        <v>70.762229806598413</v>
      </c>
      <c r="J1355" s="13">
        <f t="shared" si="418"/>
        <v>86.168334314302527</v>
      </c>
      <c r="K1355" s="12">
        <f t="shared" si="407"/>
        <v>2.2158011637605277</v>
      </c>
      <c r="L1355" s="12">
        <f t="shared" si="408"/>
        <v>1.3438717659865667</v>
      </c>
      <c r="M1355" s="13">
        <f t="shared" si="419"/>
        <v>60.649474689589297</v>
      </c>
      <c r="N1355" s="13">
        <f t="shared" si="419"/>
        <v>77.405210214083056</v>
      </c>
      <c r="O1355" s="12">
        <f t="shared" si="409"/>
        <v>1.3568345695603856</v>
      </c>
      <c r="P1355" s="12">
        <f t="shared" si="410"/>
        <v>0.82706663192797636</v>
      </c>
      <c r="Q1355" s="13">
        <f t="shared" si="420"/>
        <v>60.955598455598462</v>
      </c>
      <c r="R1355" s="13">
        <f t="shared" si="420"/>
        <v>73.751193127585111</v>
      </c>
      <c r="S1355" s="12">
        <f t="shared" si="411"/>
        <v>2.5383292058150748</v>
      </c>
      <c r="T1355" s="12">
        <f t="shared" si="412"/>
        <v>1.6671969680559808</v>
      </c>
      <c r="U1355" s="13">
        <f t="shared" si="421"/>
        <v>65.680880330123799</v>
      </c>
      <c r="V1355" s="13">
        <f t="shared" si="421"/>
        <v>81.731066460587328</v>
      </c>
      <c r="W1355" s="12">
        <f t="shared" si="413"/>
        <v>2.2915632838318807</v>
      </c>
      <c r="X1355" s="12">
        <f t="shared" si="414"/>
        <v>1.4455487202627493</v>
      </c>
      <c r="Y1355" s="13">
        <f t="shared" si="401"/>
        <v>63.081335368820703</v>
      </c>
      <c r="Z1355" s="13"/>
      <c r="AA1355" s="12">
        <f t="shared" si="415"/>
        <v>2.1178876554825266</v>
      </c>
      <c r="AB1355" s="12">
        <f t="shared" si="416"/>
        <v>1.3579127767848107</v>
      </c>
      <c r="AC1355" s="13">
        <f t="shared" si="402"/>
        <v>64.116374316154761</v>
      </c>
      <c r="AD1355" s="13"/>
    </row>
    <row r="1356" spans="1:30" x14ac:dyDescent="0.2">
      <c r="A1356" s="2" t="s">
        <v>1711</v>
      </c>
      <c r="B1356" s="2" t="s">
        <v>1712</v>
      </c>
      <c r="C1356" s="12">
        <f t="shared" si="403"/>
        <v>5.1286499032525718E-2</v>
      </c>
      <c r="D1356" s="12">
        <f t="shared" si="404"/>
        <v>3.3130697562395943E-2</v>
      </c>
      <c r="E1356" s="13">
        <f t="shared" si="417"/>
        <v>64.599257479799093</v>
      </c>
      <c r="F1356" s="13">
        <f t="shared" si="417"/>
        <v>80.431654676258987</v>
      </c>
      <c r="G1356" s="12">
        <f t="shared" si="405"/>
        <v>5.4673326871940153E-2</v>
      </c>
      <c r="H1356" s="12">
        <f t="shared" si="406"/>
        <v>3.659816328947621E-2</v>
      </c>
      <c r="I1356" s="13">
        <f t="shared" si="418"/>
        <v>66.939704209328781</v>
      </c>
      <c r="J1356" s="13">
        <f t="shared" si="418"/>
        <v>82.519128899352552</v>
      </c>
      <c r="K1356" s="12">
        <f t="shared" si="407"/>
        <v>6.8374251850753978E-2</v>
      </c>
      <c r="L1356" s="12">
        <f t="shared" si="408"/>
        <v>4.2330649522119124E-2</v>
      </c>
      <c r="M1356" s="13">
        <f t="shared" si="419"/>
        <v>61.91021967526266</v>
      </c>
      <c r="N1356" s="13">
        <f t="shared" si="419"/>
        <v>80.75831828733557</v>
      </c>
      <c r="O1356" s="12">
        <f t="shared" si="409"/>
        <v>4.910448918409014E-2</v>
      </c>
      <c r="P1356" s="12">
        <f t="shared" si="410"/>
        <v>3.4209618792101416E-2</v>
      </c>
      <c r="Q1356" s="13">
        <f t="shared" si="420"/>
        <v>69.666988416988417</v>
      </c>
      <c r="R1356" s="13">
        <f t="shared" si="420"/>
        <v>95.800190900413611</v>
      </c>
      <c r="S1356" s="12">
        <f t="shared" si="411"/>
        <v>5.2838535266650277E-2</v>
      </c>
      <c r="T1356" s="12">
        <f t="shared" si="412"/>
        <v>3.3396570777201928E-2</v>
      </c>
      <c r="U1356" s="13">
        <f t="shared" si="421"/>
        <v>63.204951856946359</v>
      </c>
      <c r="V1356" s="13">
        <f t="shared" si="421"/>
        <v>82.287480680061819</v>
      </c>
      <c r="W1356" s="12">
        <f t="shared" si="413"/>
        <v>6.0809590459698415E-2</v>
      </c>
      <c r="X1356" s="12">
        <f t="shared" si="414"/>
        <v>3.862895036627003E-2</v>
      </c>
      <c r="Y1356" s="13">
        <f t="shared" si="401"/>
        <v>63.524437632697726</v>
      </c>
      <c r="Z1356" s="13"/>
      <c r="AA1356" s="12">
        <f t="shared" si="415"/>
        <v>4.8671217074899964E-2</v>
      </c>
      <c r="AB1356" s="12">
        <f t="shared" si="416"/>
        <v>3.1525018444099925E-2</v>
      </c>
      <c r="AC1356" s="13">
        <f t="shared" si="402"/>
        <v>64.771378935493189</v>
      </c>
      <c r="AD1356" s="13"/>
    </row>
    <row r="1357" spans="1:30" x14ac:dyDescent="0.2">
      <c r="A1357" s="2" t="s">
        <v>1713</v>
      </c>
      <c r="B1357" s="2" t="s">
        <v>1714</v>
      </c>
      <c r="C1357" s="12">
        <f t="shared" si="403"/>
        <v>8.6731134251352964E-3</v>
      </c>
      <c r="D1357" s="12">
        <f t="shared" si="404"/>
        <v>6.65020773873117E-3</v>
      </c>
      <c r="E1357" s="13">
        <f t="shared" si="417"/>
        <v>76.676130159423451</v>
      </c>
      <c r="F1357" s="13">
        <f t="shared" si="417"/>
        <v>94.330935251798564</v>
      </c>
      <c r="G1357" s="12">
        <f t="shared" si="405"/>
        <v>3.7277268321777384E-3</v>
      </c>
      <c r="H1357" s="12">
        <f t="shared" si="406"/>
        <v>2.9109348095640495E-3</v>
      </c>
      <c r="I1357" s="13">
        <f t="shared" si="418"/>
        <v>78.088737201365191</v>
      </c>
      <c r="J1357" s="13">
        <f t="shared" si="418"/>
        <v>90.494408475573863</v>
      </c>
      <c r="K1357" s="12">
        <f t="shared" si="407"/>
        <v>4.7540379609931184E-3</v>
      </c>
      <c r="L1357" s="12">
        <f t="shared" si="408"/>
        <v>4.1310637410807444E-3</v>
      </c>
      <c r="M1357" s="13">
        <f t="shared" si="419"/>
        <v>86.895893027698193</v>
      </c>
      <c r="N1357" s="13">
        <f t="shared" si="419"/>
        <v>111.03946350270829</v>
      </c>
      <c r="O1357" s="12">
        <f t="shared" si="409"/>
        <v>5.168893598325279E-3</v>
      </c>
      <c r="P1357" s="12">
        <f t="shared" si="410"/>
        <v>4.6188255295845819E-3</v>
      </c>
      <c r="Q1357" s="13">
        <f t="shared" si="420"/>
        <v>89.358108108108098</v>
      </c>
      <c r="R1357" s="13">
        <f t="shared" si="420"/>
        <v>124.72160356347439</v>
      </c>
      <c r="S1357" s="12">
        <f t="shared" si="411"/>
        <v>5.6713991341663991E-3</v>
      </c>
      <c r="T1357" s="12">
        <f t="shared" si="412"/>
        <v>4.3049065871675713E-3</v>
      </c>
      <c r="U1357" s="13">
        <f t="shared" si="421"/>
        <v>75.905547913801001</v>
      </c>
      <c r="V1357" s="13">
        <f t="shared" si="421"/>
        <v>92.302936630602787</v>
      </c>
      <c r="W1357" s="12">
        <f t="shared" si="413"/>
        <v>5.0229362945620843E-3</v>
      </c>
      <c r="X1357" s="12">
        <f t="shared" si="414"/>
        <v>4.1061444102617195E-3</v>
      </c>
      <c r="Y1357" s="13">
        <f t="shared" si="401"/>
        <v>81.747889470688733</v>
      </c>
      <c r="Z1357" s="13"/>
      <c r="AA1357" s="12">
        <f t="shared" si="415"/>
        <v>9.6755444597137821E-3</v>
      </c>
      <c r="AB1357" s="12">
        <f t="shared" si="416"/>
        <v>7.3931618203019189E-3</v>
      </c>
      <c r="AC1357" s="13">
        <f t="shared" si="402"/>
        <v>76.410809242673068</v>
      </c>
      <c r="AD1357" s="13"/>
    </row>
    <row r="1358" spans="1:30" x14ac:dyDescent="0.2">
      <c r="A1358" s="2" t="s">
        <v>1715</v>
      </c>
      <c r="B1358" s="2" t="s">
        <v>1716</v>
      </c>
      <c r="C1358" s="12">
        <f t="shared" si="403"/>
        <v>1.1413203241748836E-2</v>
      </c>
      <c r="D1358" s="12">
        <f t="shared" si="404"/>
        <v>1.0221783466785756E-2</v>
      </c>
      <c r="E1358" s="13">
        <f t="shared" si="417"/>
        <v>89.561039528281285</v>
      </c>
      <c r="F1358" s="13">
        <f t="shared" si="417"/>
        <v>114.64748201438849</v>
      </c>
      <c r="G1358" s="12">
        <f t="shared" si="405"/>
        <v>1.2425756107259127E-2</v>
      </c>
      <c r="H1358" s="12">
        <f t="shared" si="406"/>
        <v>1.1040404459350828E-2</v>
      </c>
      <c r="I1358" s="13">
        <f t="shared" si="418"/>
        <v>88.850967007963604</v>
      </c>
      <c r="J1358" s="13">
        <f t="shared" si="418"/>
        <v>107.35726898175398</v>
      </c>
      <c r="K1358" s="12">
        <f t="shared" si="407"/>
        <v>7.2708815874012404E-3</v>
      </c>
      <c r="L1358" s="12">
        <f t="shared" si="408"/>
        <v>6.5389322852884499E-3</v>
      </c>
      <c r="M1358" s="13">
        <f t="shared" si="419"/>
        <v>89.933142311365813</v>
      </c>
      <c r="N1358" s="13">
        <f t="shared" si="419"/>
        <v>119.3190611297395</v>
      </c>
      <c r="O1358" s="12" t="str">
        <f t="shared" si="409"/>
        <v xml:space="preserve"> </v>
      </c>
      <c r="P1358" s="12" t="str">
        <f t="shared" si="410"/>
        <v xml:space="preserve"> </v>
      </c>
      <c r="Q1358" s="13" t="str">
        <f t="shared" si="420"/>
        <v xml:space="preserve"> </v>
      </c>
      <c r="R1358" s="13" t="str">
        <f t="shared" si="420"/>
        <v xml:space="preserve"> </v>
      </c>
      <c r="S1358" s="12">
        <f t="shared" si="411"/>
        <v>4.9152125829442124E-3</v>
      </c>
      <c r="T1358" s="12">
        <f t="shared" si="412"/>
        <v>5.2048067218292797E-3</v>
      </c>
      <c r="U1358" s="13">
        <f t="shared" si="421"/>
        <v>105.89179275561669</v>
      </c>
      <c r="V1358" s="13">
        <f t="shared" si="421"/>
        <v>136.97063369397219</v>
      </c>
      <c r="W1358" s="12" t="str">
        <f t="shared" si="413"/>
        <v xml:space="preserve"> </v>
      </c>
      <c r="X1358" s="12" t="str">
        <f t="shared" si="414"/>
        <v xml:space="preserve"> </v>
      </c>
      <c r="Y1358" s="13" t="str">
        <f t="shared" si="401"/>
        <v xml:space="preserve"> </v>
      </c>
      <c r="Z1358" s="13"/>
      <c r="AA1358" s="12" t="str">
        <f t="shared" si="415"/>
        <v xml:space="preserve"> </v>
      </c>
      <c r="AB1358" s="12" t="str">
        <f t="shared" si="416"/>
        <v xml:space="preserve"> </v>
      </c>
      <c r="AC1358" s="13" t="str">
        <f t="shared" si="402"/>
        <v xml:space="preserve"> </v>
      </c>
      <c r="AD1358" s="13"/>
    </row>
    <row r="1359" spans="1:30" x14ac:dyDescent="0.2">
      <c r="A1359" s="2" t="s">
        <v>1717</v>
      </c>
      <c r="B1359" s="2" t="s">
        <v>1718</v>
      </c>
      <c r="C1359" s="12">
        <f t="shared" si="403"/>
        <v>0.17293267131125961</v>
      </c>
      <c r="D1359" s="12">
        <f t="shared" si="404"/>
        <v>0.12489372003195798</v>
      </c>
      <c r="E1359" s="13">
        <f t="shared" si="417"/>
        <v>72.221008953920077</v>
      </c>
      <c r="F1359" s="13">
        <f t="shared" si="417"/>
        <v>89.381294964028783</v>
      </c>
      <c r="G1359" s="12">
        <f t="shared" si="405"/>
        <v>0.11266018870581607</v>
      </c>
      <c r="H1359" s="12">
        <f t="shared" si="406"/>
        <v>8.5565349237773397E-2</v>
      </c>
      <c r="I1359" s="13">
        <f t="shared" si="418"/>
        <v>75.949943117178606</v>
      </c>
      <c r="J1359" s="13">
        <f t="shared" si="418"/>
        <v>88.99352560329605</v>
      </c>
      <c r="K1359" s="12">
        <f t="shared" si="407"/>
        <v>0.46009299737199583</v>
      </c>
      <c r="L1359" s="12">
        <f t="shared" si="408"/>
        <v>0.26419093602678495</v>
      </c>
      <c r="M1359" s="13">
        <f t="shared" si="419"/>
        <v>57.421203438395416</v>
      </c>
      <c r="N1359" s="13">
        <f t="shared" si="419"/>
        <v>66.185194738199641</v>
      </c>
      <c r="O1359" s="12">
        <f t="shared" si="409"/>
        <v>0.13697568035561988</v>
      </c>
      <c r="P1359" s="12">
        <f t="shared" si="410"/>
        <v>0.11866377714205487</v>
      </c>
      <c r="Q1359" s="13">
        <f t="shared" si="420"/>
        <v>86.631274131274125</v>
      </c>
      <c r="R1359" s="13">
        <f t="shared" si="420"/>
        <v>108.08145084314349</v>
      </c>
      <c r="S1359" s="12">
        <f t="shared" si="411"/>
        <v>5.6808514660566758E-2</v>
      </c>
      <c r="T1359" s="12">
        <f t="shared" si="412"/>
        <v>4.896836660333128E-2</v>
      </c>
      <c r="U1359" s="13">
        <f t="shared" si="421"/>
        <v>86.198991288399824</v>
      </c>
      <c r="V1359" s="13">
        <f t="shared" si="421"/>
        <v>115.20865533230294</v>
      </c>
      <c r="W1359" s="12">
        <f t="shared" si="413"/>
        <v>0.26931488217652022</v>
      </c>
      <c r="X1359" s="12">
        <f t="shared" si="414"/>
        <v>0.17301914011340264</v>
      </c>
      <c r="Y1359" s="13">
        <f t="shared" si="401"/>
        <v>64.244180906422642</v>
      </c>
      <c r="Z1359" s="13"/>
      <c r="AA1359" s="12">
        <f t="shared" si="415"/>
        <v>0.1464636765484075</v>
      </c>
      <c r="AB1359" s="12">
        <f t="shared" si="416"/>
        <v>0.1108394404561712</v>
      </c>
      <c r="AC1359" s="13">
        <f t="shared" si="402"/>
        <v>75.677084631654594</v>
      </c>
      <c r="AD1359" s="13"/>
    </row>
    <row r="1360" spans="1:30" x14ac:dyDescent="0.2">
      <c r="A1360" s="2" t="s">
        <v>1721</v>
      </c>
      <c r="B1360" s="2" t="s">
        <v>1722</v>
      </c>
      <c r="C1360" s="12">
        <f t="shared" si="403"/>
        <v>1.4844072003727135E-2</v>
      </c>
      <c r="D1360" s="12">
        <f t="shared" si="404"/>
        <v>1.5045061840859934E-2</v>
      </c>
      <c r="E1360" s="13">
        <f t="shared" si="417"/>
        <v>101.35400742520201</v>
      </c>
      <c r="F1360" s="13">
        <f t="shared" si="417"/>
        <v>125.64028776978418</v>
      </c>
      <c r="G1360" s="12">
        <f t="shared" si="405"/>
        <v>1.3254139847743068E-2</v>
      </c>
      <c r="H1360" s="12">
        <f t="shared" si="406"/>
        <v>1.3658247865854005E-2</v>
      </c>
      <c r="I1360" s="13">
        <f t="shared" si="418"/>
        <v>103.04891922639364</v>
      </c>
      <c r="J1360" s="13">
        <f t="shared" si="418"/>
        <v>133.19599764567394</v>
      </c>
      <c r="K1360" s="12">
        <f t="shared" si="407"/>
        <v>4.0619059637308851E-2</v>
      </c>
      <c r="L1360" s="12">
        <f t="shared" si="408"/>
        <v>3.4660045730632021E-2</v>
      </c>
      <c r="M1360" s="13">
        <f t="shared" si="419"/>
        <v>85.329512893982809</v>
      </c>
      <c r="N1360" s="13">
        <f t="shared" si="419"/>
        <v>102.5277276244519</v>
      </c>
      <c r="O1360" s="12">
        <f t="shared" si="409"/>
        <v>1.6798904194557155E-2</v>
      </c>
      <c r="P1360" s="12">
        <f t="shared" si="410"/>
        <v>1.4382845579702892E-2</v>
      </c>
      <c r="Q1360" s="13">
        <f t="shared" si="420"/>
        <v>85.617760617760624</v>
      </c>
      <c r="R1360" s="13">
        <f t="shared" si="420"/>
        <v>113.3630289532294</v>
      </c>
      <c r="S1360" s="12">
        <f t="shared" si="411"/>
        <v>7.5618655122218648E-3</v>
      </c>
      <c r="T1360" s="12">
        <f t="shared" si="412"/>
        <v>6.9100403328098007E-3</v>
      </c>
      <c r="U1360" s="13">
        <f t="shared" si="421"/>
        <v>91.380100871160025</v>
      </c>
      <c r="V1360" s="13">
        <f t="shared" si="421"/>
        <v>110.69551777434312</v>
      </c>
      <c r="W1360" s="12">
        <f t="shared" si="413"/>
        <v>2.5150305134473978E-2</v>
      </c>
      <c r="X1360" s="12">
        <f t="shared" si="414"/>
        <v>2.3028401864691739E-2</v>
      </c>
      <c r="Y1360" s="13">
        <f t="shared" si="401"/>
        <v>91.563111228922196</v>
      </c>
      <c r="Z1360" s="13"/>
      <c r="AA1360" s="12">
        <f t="shared" si="415"/>
        <v>1.2013719511151186E-2</v>
      </c>
      <c r="AB1360" s="12">
        <f t="shared" si="416"/>
        <v>1.2713651695169369E-2</v>
      </c>
      <c r="AC1360" s="13">
        <f t="shared" si="402"/>
        <v>105.82610725486393</v>
      </c>
      <c r="AD1360" s="13"/>
    </row>
    <row r="1361" spans="1:30" x14ac:dyDescent="0.2">
      <c r="A1361" s="2" t="s">
        <v>1723</v>
      </c>
      <c r="B1361" s="2" t="s">
        <v>1724</v>
      </c>
      <c r="C1361" s="12">
        <f t="shared" si="403"/>
        <v>1.0415411431777519E-2</v>
      </c>
      <c r="D1361" s="12">
        <f t="shared" si="404"/>
        <v>9.6579683204471179E-3</v>
      </c>
      <c r="E1361" s="13">
        <f t="shared" si="417"/>
        <v>92.72766979689888</v>
      </c>
      <c r="F1361" s="13">
        <f t="shared" si="417"/>
        <v>121.32374100719426</v>
      </c>
      <c r="G1361" s="12">
        <f t="shared" si="405"/>
        <v>6.2128780536295633E-3</v>
      </c>
      <c r="H1361" s="12">
        <f t="shared" si="406"/>
        <v>4.8275264057212651E-3</v>
      </c>
      <c r="I1361" s="13">
        <f t="shared" si="418"/>
        <v>77.701934015927193</v>
      </c>
      <c r="J1361" s="13">
        <f t="shared" si="418"/>
        <v>87.786933490288405</v>
      </c>
      <c r="K1361" s="12">
        <f t="shared" si="407"/>
        <v>1.3143516715686856E-2</v>
      </c>
      <c r="L1361" s="12">
        <f t="shared" si="408"/>
        <v>1.184297389644602E-2</v>
      </c>
      <c r="M1361" s="13">
        <f t="shared" si="419"/>
        <v>90.10506208213944</v>
      </c>
      <c r="N1361" s="13">
        <f t="shared" si="419"/>
        <v>117.90043848336342</v>
      </c>
      <c r="O1361" s="12">
        <f t="shared" si="409"/>
        <v>1.8091127594138477E-2</v>
      </c>
      <c r="P1361" s="12">
        <f t="shared" si="410"/>
        <v>1.6069845722496076E-2</v>
      </c>
      <c r="Q1361" s="13">
        <f t="shared" si="420"/>
        <v>88.827220077220076</v>
      </c>
      <c r="R1361" s="13">
        <f t="shared" si="420"/>
        <v>111.58129175946547</v>
      </c>
      <c r="S1361" s="12">
        <f t="shared" si="411"/>
        <v>6.1440157286802646E-3</v>
      </c>
      <c r="T1361" s="12">
        <f t="shared" si="412"/>
        <v>6.7637697224031731E-3</v>
      </c>
      <c r="U1361" s="13">
        <f t="shared" si="421"/>
        <v>110.08711600183403</v>
      </c>
      <c r="V1361" s="13">
        <f t="shared" si="421"/>
        <v>143.92581143740338</v>
      </c>
      <c r="W1361" s="12">
        <f t="shared" si="413"/>
        <v>1.0045872589124169E-2</v>
      </c>
      <c r="X1361" s="12">
        <f t="shared" si="414"/>
        <v>9.6532125923284549E-3</v>
      </c>
      <c r="Y1361" s="13">
        <f t="shared" si="401"/>
        <v>96.09133011281854</v>
      </c>
      <c r="Z1361" s="13"/>
      <c r="AA1361" s="12">
        <f t="shared" si="415"/>
        <v>1.0516896151862807E-2</v>
      </c>
      <c r="AB1361" s="12">
        <f t="shared" si="416"/>
        <v>9.6593571567929176E-3</v>
      </c>
      <c r="AC1361" s="13">
        <f t="shared" si="402"/>
        <v>91.846082887126386</v>
      </c>
      <c r="AD1361" s="13"/>
    </row>
    <row r="1362" spans="1:30" x14ac:dyDescent="0.2">
      <c r="A1362" s="2" t="s">
        <v>509</v>
      </c>
      <c r="B1362" s="2" t="s">
        <v>510</v>
      </c>
      <c r="C1362" s="12">
        <f t="shared" si="403"/>
        <v>1.120596955813941E-3</v>
      </c>
      <c r="D1362" s="12">
        <f t="shared" si="404"/>
        <v>9.1111213507213409E-4</v>
      </c>
      <c r="E1362" s="13">
        <f t="shared" si="417"/>
        <v>81.305962000436764</v>
      </c>
      <c r="F1362" s="13">
        <f t="shared" si="417"/>
        <v>98.561151079136692</v>
      </c>
      <c r="G1362" s="12" t="str">
        <f t="shared" si="405"/>
        <v xml:space="preserve"> </v>
      </c>
      <c r="H1362" s="12" t="str">
        <f t="shared" si="406"/>
        <v xml:space="preserve"> </v>
      </c>
      <c r="I1362" s="13" t="str">
        <f t="shared" si="418"/>
        <v xml:space="preserve"> </v>
      </c>
      <c r="J1362" s="13" t="str">
        <f t="shared" si="418"/>
        <v xml:space="preserve"> </v>
      </c>
      <c r="K1362" s="12">
        <f t="shared" si="407"/>
        <v>1.2584218132040607E-3</v>
      </c>
      <c r="L1362" s="12">
        <f t="shared" si="408"/>
        <v>1.0459204029132508E-3</v>
      </c>
      <c r="M1362" s="13">
        <f t="shared" si="419"/>
        <v>83.113658070678127</v>
      </c>
      <c r="N1362" s="13">
        <f t="shared" si="419"/>
        <v>114.23781274181069</v>
      </c>
      <c r="O1362" s="12" t="str">
        <f t="shared" si="409"/>
        <v xml:space="preserve"> </v>
      </c>
      <c r="P1362" s="12" t="str">
        <f t="shared" si="410"/>
        <v xml:space="preserve"> </v>
      </c>
      <c r="Q1362" s="13" t="str">
        <f t="shared" si="420"/>
        <v xml:space="preserve"> </v>
      </c>
      <c r="R1362" s="13" t="str">
        <f t="shared" si="420"/>
        <v xml:space="preserve"> </v>
      </c>
      <c r="S1362" s="12">
        <f t="shared" si="411"/>
        <v>4.7261659451386655E-4</v>
      </c>
      <c r="T1362" s="12">
        <f t="shared" si="412"/>
        <v>2.8560691039398268E-4</v>
      </c>
      <c r="U1362" s="13">
        <f t="shared" si="421"/>
        <v>60.430994956441999</v>
      </c>
      <c r="V1362" s="13">
        <f t="shared" si="421"/>
        <v>55.765069551777437</v>
      </c>
      <c r="W1362" s="12" t="str">
        <f t="shared" si="413"/>
        <v xml:space="preserve"> </v>
      </c>
      <c r="X1362" s="12" t="str">
        <f t="shared" si="414"/>
        <v xml:space="preserve"> </v>
      </c>
      <c r="Y1362" s="13" t="str">
        <f t="shared" si="401"/>
        <v xml:space="preserve"> </v>
      </c>
      <c r="Z1362" s="13"/>
      <c r="AA1362" s="12" t="str">
        <f t="shared" si="415"/>
        <v xml:space="preserve"> </v>
      </c>
      <c r="AB1362" s="12" t="str">
        <f t="shared" si="416"/>
        <v xml:space="preserve"> </v>
      </c>
      <c r="AC1362" s="13" t="str">
        <f t="shared" si="402"/>
        <v xml:space="preserve"> </v>
      </c>
      <c r="AD1362" s="13"/>
    </row>
    <row r="1363" spans="1:30" x14ac:dyDescent="0.2">
      <c r="A1363" s="2" t="s">
        <v>1725</v>
      </c>
      <c r="B1363" s="2" t="s">
        <v>1726</v>
      </c>
      <c r="C1363" s="12">
        <f t="shared" si="403"/>
        <v>2.9979806228830504E-2</v>
      </c>
      <c r="D1363" s="12">
        <f t="shared" si="404"/>
        <v>1.366408726786837E-2</v>
      </c>
      <c r="E1363" s="13">
        <f t="shared" si="417"/>
        <v>45.577637038654728</v>
      </c>
      <c r="F1363" s="13">
        <f t="shared" si="417"/>
        <v>55.107913669064743</v>
      </c>
      <c r="G1363" s="12">
        <f t="shared" si="405"/>
        <v>1.2839947977501097E-2</v>
      </c>
      <c r="H1363" s="12">
        <f t="shared" si="406"/>
        <v>5.7290416345573717E-3</v>
      </c>
      <c r="I1363" s="13">
        <f t="shared" si="418"/>
        <v>44.618885096700794</v>
      </c>
      <c r="J1363" s="13">
        <f t="shared" si="418"/>
        <v>55.59152442613302</v>
      </c>
      <c r="K1363" s="12">
        <f t="shared" si="407"/>
        <v>8.8718737830886282E-2</v>
      </c>
      <c r="L1363" s="12">
        <f t="shared" si="408"/>
        <v>3.3047094320960507E-2</v>
      </c>
      <c r="M1363" s="13">
        <f t="shared" si="419"/>
        <v>37.249283667621775</v>
      </c>
      <c r="N1363" s="13">
        <f t="shared" si="419"/>
        <v>48.336342532886249</v>
      </c>
      <c r="O1363" s="12">
        <f t="shared" si="409"/>
        <v>1.2922233995813198E-2</v>
      </c>
      <c r="P1363" s="12">
        <f t="shared" si="410"/>
        <v>5.5817564798517419E-3</v>
      </c>
      <c r="Q1363" s="13">
        <f t="shared" si="420"/>
        <v>43.194980694980693</v>
      </c>
      <c r="R1363" s="13">
        <f t="shared" si="420"/>
        <v>56.538339166401528</v>
      </c>
      <c r="S1363" s="12">
        <f t="shared" si="411"/>
        <v>2.1834886666540636E-2</v>
      </c>
      <c r="T1363" s="12">
        <f t="shared" si="412"/>
        <v>9.9313193824889096E-3</v>
      </c>
      <c r="U1363" s="13">
        <f t="shared" si="421"/>
        <v>45.483723062815223</v>
      </c>
      <c r="V1363" s="13">
        <f t="shared" si="421"/>
        <v>58.114374034003092</v>
      </c>
      <c r="W1363" s="12">
        <f t="shared" si="413"/>
        <v>5.4896062623547313E-2</v>
      </c>
      <c r="X1363" s="12">
        <f t="shared" si="414"/>
        <v>2.2333424842695272E-2</v>
      </c>
      <c r="Y1363" s="13">
        <f t="shared" si="401"/>
        <v>40.683108724660144</v>
      </c>
      <c r="Z1363" s="13"/>
      <c r="AA1363" s="12">
        <f t="shared" si="415"/>
        <v>2.3137171534098177E-2</v>
      </c>
      <c r="AB1363" s="12">
        <f t="shared" si="416"/>
        <v>1.1132342219050231E-2</v>
      </c>
      <c r="AC1363" s="13">
        <f t="shared" si="402"/>
        <v>48.114533803944241</v>
      </c>
      <c r="AD1363" s="13"/>
    </row>
    <row r="1364" spans="1:30" x14ac:dyDescent="0.2">
      <c r="A1364" s="2" t="s">
        <v>1727</v>
      </c>
      <c r="B1364" s="2" t="s">
        <v>1728</v>
      </c>
      <c r="C1364" s="12">
        <f t="shared" si="403"/>
        <v>1.7515083925804201E-2</v>
      </c>
      <c r="D1364" s="12">
        <f t="shared" si="404"/>
        <v>1.0476919605323806E-2</v>
      </c>
      <c r="E1364" s="13">
        <f t="shared" si="417"/>
        <v>59.816553832714568</v>
      </c>
      <c r="F1364" s="13">
        <f t="shared" si="417"/>
        <v>74.417266187050359</v>
      </c>
      <c r="G1364" s="12" t="str">
        <f t="shared" si="405"/>
        <v xml:space="preserve"> </v>
      </c>
      <c r="H1364" s="12" t="str">
        <f t="shared" si="406"/>
        <v xml:space="preserve"> </v>
      </c>
      <c r="I1364" s="13">
        <f t="shared" si="418"/>
        <v>46.598407281001137</v>
      </c>
      <c r="J1364" s="13">
        <f t="shared" si="418"/>
        <v>54.85579752795762</v>
      </c>
      <c r="K1364" s="12">
        <f t="shared" si="407"/>
        <v>3.7752654396121826E-2</v>
      </c>
      <c r="L1364" s="12">
        <f t="shared" si="408"/>
        <v>1.707703641070038E-2</v>
      </c>
      <c r="M1364" s="13">
        <f t="shared" si="419"/>
        <v>45.234001910219675</v>
      </c>
      <c r="N1364" s="13">
        <f t="shared" si="419"/>
        <v>57.260768635542945</v>
      </c>
      <c r="O1364" s="12">
        <f t="shared" si="409"/>
        <v>7.7533403974879176E-3</v>
      </c>
      <c r="P1364" s="12">
        <f t="shared" si="410"/>
        <v>3.5436357897785033E-3</v>
      </c>
      <c r="Q1364" s="13">
        <f t="shared" si="420"/>
        <v>45.704633204633204</v>
      </c>
      <c r="R1364" s="13">
        <f t="shared" si="420"/>
        <v>58.701877187400576</v>
      </c>
      <c r="S1364" s="12">
        <f t="shared" si="411"/>
        <v>2.0227990245193488E-2</v>
      </c>
      <c r="T1364" s="12">
        <f t="shared" si="412"/>
        <v>1.0081533881946502E-2</v>
      </c>
      <c r="U1364" s="13">
        <f t="shared" si="421"/>
        <v>49.839523154516272</v>
      </c>
      <c r="V1364" s="13">
        <f t="shared" si="421"/>
        <v>62.596599690880993</v>
      </c>
      <c r="W1364" s="12" t="str">
        <f t="shared" si="413"/>
        <v xml:space="preserve"> </v>
      </c>
      <c r="X1364" s="12" t="str">
        <f t="shared" si="414"/>
        <v xml:space="preserve"> </v>
      </c>
      <c r="Y1364" s="13" t="str">
        <f t="shared" si="401"/>
        <v xml:space="preserve"> </v>
      </c>
      <c r="Z1364" s="13"/>
      <c r="AA1364" s="12" t="str">
        <f t="shared" si="415"/>
        <v xml:space="preserve"> </v>
      </c>
      <c r="AB1364" s="12" t="str">
        <f t="shared" si="416"/>
        <v xml:space="preserve"> </v>
      </c>
      <c r="AC1364" s="13" t="str">
        <f t="shared" si="402"/>
        <v xml:space="preserve"> </v>
      </c>
      <c r="AD1364" s="13"/>
    </row>
    <row r="1365" spans="1:30" x14ac:dyDescent="0.2">
      <c r="A1365" s="2" t="s">
        <v>1729</v>
      </c>
      <c r="B1365" s="2" t="s">
        <v>1730</v>
      </c>
      <c r="C1365" s="12">
        <f t="shared" si="403"/>
        <v>0.19469988341186467</v>
      </c>
      <c r="D1365" s="12">
        <f t="shared" si="404"/>
        <v>8.499783073603788E-2</v>
      </c>
      <c r="E1365" s="13">
        <f t="shared" si="417"/>
        <v>43.655820048045427</v>
      </c>
      <c r="F1365" s="13">
        <f t="shared" si="417"/>
        <v>53.726618705035968</v>
      </c>
      <c r="G1365" s="12">
        <f t="shared" si="405"/>
        <v>0.38478424745479095</v>
      </c>
      <c r="H1365" s="12">
        <f t="shared" si="406"/>
        <v>0.17063583578825653</v>
      </c>
      <c r="I1365" s="13">
        <f t="shared" si="418"/>
        <v>44.345847554038684</v>
      </c>
      <c r="J1365" s="13">
        <f t="shared" si="418"/>
        <v>54.473219540906413</v>
      </c>
      <c r="K1365" s="12">
        <f t="shared" si="407"/>
        <v>1.1487293784864401</v>
      </c>
      <c r="L1365" s="12">
        <f t="shared" si="408"/>
        <v>0.41867729783230712</v>
      </c>
      <c r="M1365" s="13">
        <f t="shared" si="419"/>
        <v>36.446991404011463</v>
      </c>
      <c r="N1365" s="13">
        <f t="shared" si="419"/>
        <v>47.665720918235749</v>
      </c>
      <c r="O1365" s="12">
        <f t="shared" si="409"/>
        <v>0.27007469051249577</v>
      </c>
      <c r="P1365" s="12">
        <f t="shared" si="410"/>
        <v>0.12428388870833242</v>
      </c>
      <c r="Q1365" s="13">
        <f t="shared" si="420"/>
        <v>46.018339768339764</v>
      </c>
      <c r="R1365" s="13">
        <f t="shared" si="420"/>
        <v>58.129175946547882</v>
      </c>
      <c r="S1365" s="12">
        <f t="shared" si="411"/>
        <v>4.1401213679414711E-2</v>
      </c>
      <c r="T1365" s="12">
        <f t="shared" si="412"/>
        <v>2.0178583283456137E-2</v>
      </c>
      <c r="U1365" s="13">
        <f t="shared" si="421"/>
        <v>48.739110499770746</v>
      </c>
      <c r="V1365" s="13">
        <f t="shared" si="421"/>
        <v>59.319938176197837</v>
      </c>
      <c r="W1365" s="12">
        <f t="shared" si="413"/>
        <v>0.64147527557574069</v>
      </c>
      <c r="X1365" s="12">
        <f t="shared" si="414"/>
        <v>0.2557809705285648</v>
      </c>
      <c r="Y1365" s="13">
        <f t="shared" si="401"/>
        <v>39.87386268301529</v>
      </c>
      <c r="Z1365" s="13"/>
      <c r="AA1365" s="12">
        <f t="shared" si="415"/>
        <v>7.2004051793218837E-2</v>
      </c>
      <c r="AB1365" s="12">
        <f t="shared" si="416"/>
        <v>3.5123274017097444E-2</v>
      </c>
      <c r="AC1365" s="13">
        <f t="shared" si="402"/>
        <v>48.779579957478539</v>
      </c>
      <c r="AD1365" s="13"/>
    </row>
    <row r="1366" spans="1:30" x14ac:dyDescent="0.2">
      <c r="A1366" s="2" t="s">
        <v>1731</v>
      </c>
      <c r="B1366" s="2" t="s">
        <v>1732</v>
      </c>
      <c r="C1366" s="12">
        <f t="shared" si="403"/>
        <v>2.2695926016039886E-2</v>
      </c>
      <c r="D1366" s="12">
        <f t="shared" si="404"/>
        <v>1.1915485071535245E-2</v>
      </c>
      <c r="E1366" s="13">
        <f t="shared" ref="E1366:F1385" si="422">IF(AND(E544&lt;&gt;"*",E544&lt;&gt;"x",E544&lt;&gt;" ",E544&lt;&gt;"#"),E544/E$3*100," ")</f>
        <v>52.500545970735971</v>
      </c>
      <c r="F1366" s="13">
        <f t="shared" si="422"/>
        <v>63.482014388489205</v>
      </c>
      <c r="G1366" s="12">
        <f t="shared" si="405"/>
        <v>9.1122211453233595E-3</v>
      </c>
      <c r="H1366" s="12">
        <f t="shared" si="406"/>
        <v>4.9490038393371705E-3</v>
      </c>
      <c r="I1366" s="13">
        <f t="shared" ref="I1366:J1385" si="423">IF(AND(I544&lt;&gt;"*",I544&lt;&gt;"x",I544&lt;&gt;" ",I544&lt;&gt;"#"),I544/I$3*100," ")</f>
        <v>54.311717861205913</v>
      </c>
      <c r="J1366" s="13">
        <f t="shared" si="423"/>
        <v>70.865214832254267</v>
      </c>
      <c r="K1366" s="12">
        <f t="shared" si="407"/>
        <v>1.7198431447122162E-2</v>
      </c>
      <c r="L1366" s="12">
        <f t="shared" si="408"/>
        <v>8.3971711134372979E-3</v>
      </c>
      <c r="M1366" s="13">
        <f t="shared" ref="M1366:N1385" si="424">IF(AND(M544&lt;&gt;"*",M544&lt;&gt;"x",M544&lt;&gt;" ",M544&lt;&gt;"#"),M544/M$3*100," ")</f>
        <v>48.825214899713465</v>
      </c>
      <c r="N1366" s="13">
        <f t="shared" si="424"/>
        <v>60.123807067320087</v>
      </c>
      <c r="O1366" s="12">
        <f t="shared" si="409"/>
        <v>5.168893598325279E-2</v>
      </c>
      <c r="P1366" s="12">
        <f t="shared" si="410"/>
        <v>3.0995899111578951E-2</v>
      </c>
      <c r="Q1366" s="13">
        <f t="shared" ref="Q1366:R1385" si="425">IF(AND(Q544&lt;&gt;"*",Q544&lt;&gt;"x",Q544&lt;&gt;" ",Q544&lt;&gt;"#"),Q544/Q$3*100," ")</f>
        <v>59.966216216216218</v>
      </c>
      <c r="R1366" s="13">
        <f t="shared" si="425"/>
        <v>63.092586700604514</v>
      </c>
      <c r="S1366" s="12">
        <f t="shared" si="411"/>
        <v>2.0227990245193488E-2</v>
      </c>
      <c r="T1366" s="12">
        <f t="shared" si="412"/>
        <v>1.068438549402242E-2</v>
      </c>
      <c r="U1366" s="13">
        <f t="shared" ref="U1366:V1385" si="426">IF(AND(U544&lt;&gt;"*",U544&lt;&gt;"x",U544&lt;&gt;" ",U544&lt;&gt;"#"),U544/U$3*100," ")</f>
        <v>52.819807427785413</v>
      </c>
      <c r="V1366" s="13">
        <f t="shared" si="426"/>
        <v>64.884080370942812</v>
      </c>
      <c r="W1366" s="12">
        <f t="shared" si="413"/>
        <v>1.8595551388378779E-2</v>
      </c>
      <c r="X1366" s="12">
        <f t="shared" si="414"/>
        <v>9.4460187577086619E-3</v>
      </c>
      <c r="Y1366" s="13">
        <f t="shared" si="401"/>
        <v>50.797196385431832</v>
      </c>
      <c r="Z1366" s="13"/>
      <c r="AA1366" s="12">
        <f t="shared" si="415"/>
        <v>2.3821992678870637E-2</v>
      </c>
      <c r="AB1366" s="12">
        <f t="shared" si="416"/>
        <v>1.2636654256526688E-2</v>
      </c>
      <c r="AC1366" s="13">
        <f t="shared" si="402"/>
        <v>53.046167996412017</v>
      </c>
      <c r="AD1366" s="13"/>
    </row>
    <row r="1367" spans="1:30" x14ac:dyDescent="0.2">
      <c r="A1367" s="2" t="s">
        <v>1733</v>
      </c>
      <c r="B1367" s="2" t="s">
        <v>1734</v>
      </c>
      <c r="C1367" s="12">
        <f t="shared" si="403"/>
        <v>4.3058554261069925E-3</v>
      </c>
      <c r="D1367" s="12">
        <f t="shared" si="404"/>
        <v>2.7382946059889852E-3</v>
      </c>
      <c r="E1367" s="13">
        <f t="shared" si="422"/>
        <v>63.59467132561695</v>
      </c>
      <c r="F1367" s="13">
        <f t="shared" si="422"/>
        <v>72.345323741007192</v>
      </c>
      <c r="G1367" s="12">
        <f t="shared" si="405"/>
        <v>1.4082523588227008E-2</v>
      </c>
      <c r="H1367" s="12">
        <f t="shared" si="406"/>
        <v>9.5581724376976492E-3</v>
      </c>
      <c r="I1367" s="13">
        <f t="shared" si="423"/>
        <v>67.872582480091012</v>
      </c>
      <c r="J1367" s="13">
        <f t="shared" si="423"/>
        <v>87.757504414361392</v>
      </c>
      <c r="K1367" s="12">
        <f t="shared" si="407"/>
        <v>5.1735118987278061E-3</v>
      </c>
      <c r="L1367" s="12">
        <f t="shared" si="408"/>
        <v>3.0369058385464271E-3</v>
      </c>
      <c r="M1367" s="13">
        <f t="shared" si="424"/>
        <v>58.701050620821391</v>
      </c>
      <c r="N1367" s="13">
        <f t="shared" si="424"/>
        <v>72.375548104204285</v>
      </c>
      <c r="O1367" s="12" t="str">
        <f t="shared" si="409"/>
        <v xml:space="preserve"> </v>
      </c>
      <c r="P1367" s="12" t="str">
        <f t="shared" si="410"/>
        <v xml:space="preserve"> </v>
      </c>
      <c r="Q1367" s="13" t="str">
        <f t="shared" si="425"/>
        <v xml:space="preserve"> </v>
      </c>
      <c r="R1367" s="13" t="str">
        <f t="shared" si="425"/>
        <v xml:space="preserve"> </v>
      </c>
      <c r="S1367" s="12">
        <f t="shared" si="411"/>
        <v>5.0097359018469855E-3</v>
      </c>
      <c r="T1367" s="12">
        <f t="shared" si="412"/>
        <v>2.457779649232588E-3</v>
      </c>
      <c r="U1367" s="13">
        <f t="shared" si="426"/>
        <v>49.060064190738196</v>
      </c>
      <c r="V1367" s="13">
        <f t="shared" si="426"/>
        <v>57.156105100463684</v>
      </c>
      <c r="W1367" s="12" t="str">
        <f t="shared" si="413"/>
        <v xml:space="preserve"> </v>
      </c>
      <c r="X1367" s="12" t="str">
        <f t="shared" si="414"/>
        <v xml:space="preserve"> </v>
      </c>
      <c r="Y1367" s="13" t="str">
        <f t="shared" si="401"/>
        <v xml:space="preserve"> </v>
      </c>
      <c r="Z1367" s="13"/>
      <c r="AA1367" s="12" t="str">
        <f t="shared" si="415"/>
        <v xml:space="preserve"> </v>
      </c>
      <c r="AB1367" s="12" t="str">
        <f t="shared" si="416"/>
        <v xml:space="preserve"> </v>
      </c>
      <c r="AC1367" s="13" t="str">
        <f t="shared" si="402"/>
        <v xml:space="preserve"> </v>
      </c>
      <c r="AD1367" s="13"/>
    </row>
    <row r="1368" spans="1:30" x14ac:dyDescent="0.2">
      <c r="A1368" s="2" t="s">
        <v>598</v>
      </c>
      <c r="B1368" s="2" t="s">
        <v>597</v>
      </c>
      <c r="C1368" s="12">
        <f t="shared" si="403"/>
        <v>4.3749333206434678E-4</v>
      </c>
      <c r="D1368" s="12">
        <f t="shared" si="404"/>
        <v>3.5255522937703424E-4</v>
      </c>
      <c r="E1368" s="13">
        <f t="shared" si="422"/>
        <v>80.585280628958287</v>
      </c>
      <c r="F1368" s="13">
        <f t="shared" si="422"/>
        <v>96.201438848920859</v>
      </c>
      <c r="G1368" s="12" t="str">
        <f t="shared" si="405"/>
        <v xml:space="preserve"> </v>
      </c>
      <c r="H1368" s="12" t="str">
        <f t="shared" si="406"/>
        <v xml:space="preserve"> </v>
      </c>
      <c r="I1368" s="13" t="str">
        <f t="shared" si="423"/>
        <v xml:space="preserve"> </v>
      </c>
      <c r="J1368" s="13" t="str">
        <f t="shared" si="423"/>
        <v xml:space="preserve"> </v>
      </c>
      <c r="K1368" s="12" t="str">
        <f t="shared" si="407"/>
        <v xml:space="preserve"> </v>
      </c>
      <c r="L1368" s="12" t="str">
        <f t="shared" si="408"/>
        <v xml:space="preserve"> </v>
      </c>
      <c r="M1368" s="13" t="str">
        <f t="shared" si="424"/>
        <v xml:space="preserve"> </v>
      </c>
      <c r="N1368" s="13" t="str">
        <f t="shared" si="424"/>
        <v xml:space="preserve"> </v>
      </c>
      <c r="O1368" s="12" t="str">
        <f t="shared" si="409"/>
        <v xml:space="preserve"> </v>
      </c>
      <c r="P1368" s="12" t="str">
        <f t="shared" si="410"/>
        <v xml:space="preserve"> </v>
      </c>
      <c r="Q1368" s="13" t="str">
        <f t="shared" si="425"/>
        <v xml:space="preserve"> </v>
      </c>
      <c r="R1368" s="13" t="str">
        <f t="shared" si="425"/>
        <v xml:space="preserve"> </v>
      </c>
      <c r="S1368" s="12" t="str">
        <f t="shared" si="411"/>
        <v xml:space="preserve"> </v>
      </c>
      <c r="T1368" s="12" t="str">
        <f t="shared" si="412"/>
        <v xml:space="preserve"> </v>
      </c>
      <c r="U1368" s="13" t="str">
        <f t="shared" si="426"/>
        <v xml:space="preserve"> </v>
      </c>
      <c r="V1368" s="13" t="str">
        <f t="shared" si="426"/>
        <v xml:space="preserve"> </v>
      </c>
      <c r="W1368" s="12" t="str">
        <f t="shared" si="413"/>
        <v xml:space="preserve"> </v>
      </c>
      <c r="X1368" s="12" t="str">
        <f t="shared" si="414"/>
        <v xml:space="preserve"> </v>
      </c>
      <c r="Y1368" s="13" t="str">
        <f t="shared" si="401"/>
        <v xml:space="preserve"> </v>
      </c>
      <c r="Z1368" s="13"/>
      <c r="AA1368" s="12" t="str">
        <f t="shared" si="415"/>
        <v xml:space="preserve"> </v>
      </c>
      <c r="AB1368" s="12" t="str">
        <f t="shared" si="416"/>
        <v xml:space="preserve"> </v>
      </c>
      <c r="AC1368" s="13" t="str">
        <f t="shared" si="402"/>
        <v xml:space="preserve"> </v>
      </c>
      <c r="AD1368" s="13"/>
    </row>
    <row r="1369" spans="1:30" x14ac:dyDescent="0.2">
      <c r="A1369" s="2" t="s">
        <v>511</v>
      </c>
      <c r="B1369" s="2" t="s">
        <v>512</v>
      </c>
      <c r="C1369" s="12">
        <f t="shared" si="403"/>
        <v>6.0711793975947075E-3</v>
      </c>
      <c r="D1369" s="12">
        <f t="shared" si="404"/>
        <v>3.792001108783766E-3</v>
      </c>
      <c r="E1369" s="13">
        <f t="shared" si="422"/>
        <v>62.459052194802354</v>
      </c>
      <c r="F1369" s="13">
        <f t="shared" si="422"/>
        <v>70.043165467625897</v>
      </c>
      <c r="G1369" s="12" t="str">
        <f t="shared" si="405"/>
        <v xml:space="preserve"> </v>
      </c>
      <c r="H1369" s="12" t="str">
        <f t="shared" si="406"/>
        <v xml:space="preserve"> </v>
      </c>
      <c r="I1369" s="13" t="str">
        <f t="shared" si="423"/>
        <v xml:space="preserve"> </v>
      </c>
      <c r="J1369" s="13" t="str">
        <f t="shared" si="423"/>
        <v xml:space="preserve"> </v>
      </c>
      <c r="K1369" s="12">
        <f t="shared" si="407"/>
        <v>1.7687817707812633E-2</v>
      </c>
      <c r="L1369" s="12">
        <f t="shared" si="408"/>
        <v>7.4907147771195049E-3</v>
      </c>
      <c r="M1369" s="13">
        <f t="shared" si="424"/>
        <v>42.349570200573069</v>
      </c>
      <c r="N1369" s="13">
        <f t="shared" si="424"/>
        <v>52.489037915914373</v>
      </c>
      <c r="O1369" s="12">
        <f t="shared" si="409"/>
        <v>1.0337787196650558E-2</v>
      </c>
      <c r="P1369" s="12">
        <f t="shared" si="410"/>
        <v>7.2818534814244641E-3</v>
      </c>
      <c r="Q1369" s="13">
        <f t="shared" si="425"/>
        <v>70.439189189189193</v>
      </c>
      <c r="R1369" s="13">
        <f t="shared" si="425"/>
        <v>87.527839643652555</v>
      </c>
      <c r="S1369" s="12">
        <f t="shared" si="411"/>
        <v>2.8356995670831994E-4</v>
      </c>
      <c r="T1369" s="12">
        <f t="shared" si="412"/>
        <v>1.6037759816584716E-4</v>
      </c>
      <c r="U1369" s="13">
        <f t="shared" si="426"/>
        <v>56.556625401192115</v>
      </c>
      <c r="V1369" s="13">
        <f t="shared" si="426"/>
        <v>76.908809891808346</v>
      </c>
      <c r="W1369" s="12" t="str">
        <f t="shared" si="413"/>
        <v xml:space="preserve"> </v>
      </c>
      <c r="X1369" s="12" t="str">
        <f t="shared" si="414"/>
        <v xml:space="preserve"> </v>
      </c>
      <c r="Y1369" s="13" t="str">
        <f t="shared" si="401"/>
        <v xml:space="preserve"> </v>
      </c>
      <c r="Z1369" s="13"/>
      <c r="AA1369" s="12" t="str">
        <f t="shared" si="415"/>
        <v xml:space="preserve"> </v>
      </c>
      <c r="AB1369" s="12" t="str">
        <f t="shared" si="416"/>
        <v xml:space="preserve"> </v>
      </c>
      <c r="AC1369" s="13" t="str">
        <f t="shared" si="402"/>
        <v xml:space="preserve"> </v>
      </c>
      <c r="AD1369" s="13"/>
    </row>
    <row r="1370" spans="1:30" x14ac:dyDescent="0.2">
      <c r="A1370" s="2" t="s">
        <v>513</v>
      </c>
      <c r="B1370" s="2" t="s">
        <v>514</v>
      </c>
      <c r="C1370" s="12">
        <f t="shared" si="403"/>
        <v>3.9527906318094497E-3</v>
      </c>
      <c r="D1370" s="12">
        <f t="shared" si="404"/>
        <v>3.5272117321627889E-3</v>
      </c>
      <c r="E1370" s="13">
        <f t="shared" si="422"/>
        <v>89.233457086700156</v>
      </c>
      <c r="F1370" s="13">
        <f t="shared" si="422"/>
        <v>101.43884892086331</v>
      </c>
      <c r="G1370" s="12" t="str">
        <f t="shared" si="405"/>
        <v xml:space="preserve"> </v>
      </c>
      <c r="H1370" s="12" t="str">
        <f t="shared" si="406"/>
        <v xml:space="preserve"> </v>
      </c>
      <c r="I1370" s="13" t="str">
        <f t="shared" si="423"/>
        <v xml:space="preserve"> </v>
      </c>
      <c r="J1370" s="13" t="str">
        <f t="shared" si="423"/>
        <v xml:space="preserve"> </v>
      </c>
      <c r="K1370" s="12">
        <f t="shared" si="407"/>
        <v>1.6079834279829665E-3</v>
      </c>
      <c r="L1370" s="12">
        <f t="shared" si="408"/>
        <v>2.2155462208292525E-3</v>
      </c>
      <c r="M1370" s="13">
        <f t="shared" si="424"/>
        <v>137.78414517669532</v>
      </c>
      <c r="N1370" s="13">
        <f t="shared" si="424"/>
        <v>127.05700283724531</v>
      </c>
      <c r="O1370" s="12" t="str">
        <f t="shared" si="409"/>
        <v xml:space="preserve"> </v>
      </c>
      <c r="P1370" s="12" t="str">
        <f t="shared" si="410"/>
        <v xml:space="preserve"> </v>
      </c>
      <c r="Q1370" s="13" t="str">
        <f t="shared" si="425"/>
        <v xml:space="preserve"> </v>
      </c>
      <c r="R1370" s="13" t="str">
        <f t="shared" si="425"/>
        <v xml:space="preserve"> </v>
      </c>
      <c r="S1370" s="12">
        <f t="shared" si="411"/>
        <v>2.2685596536665595E-3</v>
      </c>
      <c r="T1370" s="12">
        <f t="shared" si="412"/>
        <v>2.2331946705282453E-3</v>
      </c>
      <c r="U1370" s="13">
        <f t="shared" si="426"/>
        <v>98.441082072443834</v>
      </c>
      <c r="V1370" s="13">
        <f t="shared" si="426"/>
        <v>139.72179289026275</v>
      </c>
      <c r="W1370" s="12" t="str">
        <f t="shared" si="413"/>
        <v xml:space="preserve"> </v>
      </c>
      <c r="X1370" s="12" t="str">
        <f t="shared" si="414"/>
        <v xml:space="preserve"> </v>
      </c>
      <c r="Y1370" s="13" t="str">
        <f t="shared" si="401"/>
        <v xml:space="preserve"> </v>
      </c>
      <c r="Z1370" s="13"/>
      <c r="AA1370" s="12" t="str">
        <f t="shared" si="415"/>
        <v xml:space="preserve"> </v>
      </c>
      <c r="AB1370" s="12" t="str">
        <f t="shared" si="416"/>
        <v xml:space="preserve"> </v>
      </c>
      <c r="AC1370" s="13" t="str">
        <f t="shared" si="402"/>
        <v xml:space="preserve"> </v>
      </c>
      <c r="AD1370" s="13"/>
    </row>
    <row r="1371" spans="1:30" x14ac:dyDescent="0.2">
      <c r="A1371" s="2" t="s">
        <v>1735</v>
      </c>
      <c r="B1371" s="2" t="s">
        <v>1736</v>
      </c>
      <c r="C1371" s="12">
        <f t="shared" si="403"/>
        <v>1.7837447433641088E-2</v>
      </c>
      <c r="D1371" s="12">
        <f t="shared" si="404"/>
        <v>1.3295306418654082E-2</v>
      </c>
      <c r="E1371" s="13">
        <f t="shared" si="422"/>
        <v>74.535924874426726</v>
      </c>
      <c r="F1371" s="13">
        <f t="shared" si="422"/>
        <v>96.057553956834525</v>
      </c>
      <c r="G1371" s="12">
        <f t="shared" si="405"/>
        <v>2.4851512214518253E-3</v>
      </c>
      <c r="H1371" s="12">
        <f t="shared" si="406"/>
        <v>2.2674531053519498E-3</v>
      </c>
      <c r="I1371" s="13">
        <f t="shared" si="423"/>
        <v>91.240045506257104</v>
      </c>
      <c r="J1371" s="13">
        <f t="shared" si="423"/>
        <v>124.36727486756915</v>
      </c>
      <c r="K1371" s="12">
        <f t="shared" si="407"/>
        <v>5.7328104823740544E-3</v>
      </c>
      <c r="L1371" s="12">
        <f t="shared" si="408"/>
        <v>4.5238280998447424E-3</v>
      </c>
      <c r="M1371" s="13">
        <f t="shared" si="424"/>
        <v>78.911174785100286</v>
      </c>
      <c r="N1371" s="13">
        <f t="shared" si="424"/>
        <v>105.05545524890378</v>
      </c>
      <c r="O1371" s="12" t="str">
        <f t="shared" si="409"/>
        <v xml:space="preserve"> </v>
      </c>
      <c r="P1371" s="12" t="str">
        <f t="shared" si="410"/>
        <v xml:space="preserve"> </v>
      </c>
      <c r="Q1371" s="13" t="str">
        <f t="shared" si="425"/>
        <v xml:space="preserve"> </v>
      </c>
      <c r="R1371" s="13" t="str">
        <f t="shared" si="425"/>
        <v xml:space="preserve"> </v>
      </c>
      <c r="S1371" s="12">
        <f t="shared" si="411"/>
        <v>4.1590260317220257E-3</v>
      </c>
      <c r="T1371" s="12">
        <f t="shared" si="412"/>
        <v>2.8842397400181403E-3</v>
      </c>
      <c r="U1371" s="13">
        <f t="shared" si="426"/>
        <v>69.348922512608894</v>
      </c>
      <c r="V1371" s="13">
        <f t="shared" si="426"/>
        <v>79.319938176197837</v>
      </c>
      <c r="W1371" s="12" t="str">
        <f t="shared" si="413"/>
        <v xml:space="preserve"> </v>
      </c>
      <c r="X1371" s="12" t="str">
        <f t="shared" si="414"/>
        <v xml:space="preserve"> </v>
      </c>
      <c r="Y1371" s="13" t="str">
        <f t="shared" si="401"/>
        <v xml:space="preserve"> </v>
      </c>
      <c r="Z1371" s="13"/>
      <c r="AA1371" s="12" t="str">
        <f t="shared" si="415"/>
        <v xml:space="preserve"> </v>
      </c>
      <c r="AB1371" s="12" t="str">
        <f t="shared" si="416"/>
        <v xml:space="preserve"> </v>
      </c>
      <c r="AC1371" s="13" t="str">
        <f t="shared" si="402"/>
        <v xml:space="preserve"> </v>
      </c>
      <c r="AD1371" s="13"/>
    </row>
    <row r="1372" spans="1:30" x14ac:dyDescent="0.2">
      <c r="A1372" s="2" t="s">
        <v>515</v>
      </c>
      <c r="B1372" s="2" t="s">
        <v>516</v>
      </c>
      <c r="C1372" s="12">
        <f t="shared" si="403"/>
        <v>2.126064087400422E-3</v>
      </c>
      <c r="D1372" s="12">
        <f t="shared" si="404"/>
        <v>1.5572873878884075E-3</v>
      </c>
      <c r="E1372" s="13">
        <f t="shared" si="422"/>
        <v>73.247433937540947</v>
      </c>
      <c r="F1372" s="13">
        <f t="shared" si="422"/>
        <v>94.618705035971217</v>
      </c>
      <c r="G1372" s="12" t="str">
        <f t="shared" si="405"/>
        <v xml:space="preserve"> </v>
      </c>
      <c r="H1372" s="12" t="str">
        <f t="shared" si="406"/>
        <v xml:space="preserve"> </v>
      </c>
      <c r="I1372" s="13" t="str">
        <f t="shared" si="423"/>
        <v xml:space="preserve"> </v>
      </c>
      <c r="J1372" s="13" t="str">
        <f t="shared" si="423"/>
        <v xml:space="preserve"> </v>
      </c>
      <c r="K1372" s="12" t="str">
        <f t="shared" si="407"/>
        <v xml:space="preserve"> </v>
      </c>
      <c r="L1372" s="12" t="str">
        <f t="shared" si="408"/>
        <v xml:space="preserve"> </v>
      </c>
      <c r="M1372" s="13">
        <f t="shared" si="424"/>
        <v>59.00668576886342</v>
      </c>
      <c r="N1372" s="13">
        <f t="shared" si="424"/>
        <v>75.032241423781272</v>
      </c>
      <c r="O1372" s="12" t="str">
        <f t="shared" si="409"/>
        <v xml:space="preserve"> </v>
      </c>
      <c r="P1372" s="12" t="str">
        <f t="shared" si="410"/>
        <v xml:space="preserve"> </v>
      </c>
      <c r="Q1372" s="13" t="str">
        <f t="shared" si="425"/>
        <v xml:space="preserve"> </v>
      </c>
      <c r="R1372" s="13" t="str">
        <f t="shared" si="425"/>
        <v xml:space="preserve"> </v>
      </c>
      <c r="S1372" s="12">
        <f t="shared" si="411"/>
        <v>8.5070987012495977E-4</v>
      </c>
      <c r="T1372" s="12">
        <f t="shared" si="412"/>
        <v>5.4841727528459128E-4</v>
      </c>
      <c r="U1372" s="13">
        <f t="shared" si="426"/>
        <v>64.465841357175606</v>
      </c>
      <c r="V1372" s="13">
        <f t="shared" si="426"/>
        <v>95.023183925811438</v>
      </c>
      <c r="W1372" s="12" t="str">
        <f t="shared" si="413"/>
        <v xml:space="preserve"> </v>
      </c>
      <c r="X1372" s="12" t="str">
        <f t="shared" si="414"/>
        <v xml:space="preserve"> </v>
      </c>
      <c r="Y1372" s="13" t="str">
        <f t="shared" si="401"/>
        <v xml:space="preserve"> </v>
      </c>
      <c r="Z1372" s="13"/>
      <c r="AA1372" s="12" t="str">
        <f t="shared" si="415"/>
        <v xml:space="preserve"> </v>
      </c>
      <c r="AB1372" s="12" t="str">
        <f t="shared" si="416"/>
        <v xml:space="preserve"> </v>
      </c>
      <c r="AC1372" s="13" t="str">
        <f t="shared" si="402"/>
        <v xml:space="preserve"> </v>
      </c>
      <c r="AD1372" s="13"/>
    </row>
    <row r="1373" spans="1:30" x14ac:dyDescent="0.2">
      <c r="A1373" s="2" t="s">
        <v>517</v>
      </c>
      <c r="B1373" s="2" t="s">
        <v>518</v>
      </c>
      <c r="C1373" s="12">
        <f t="shared" si="403"/>
        <v>2.21816794678239E-3</v>
      </c>
      <c r="D1373" s="12">
        <f t="shared" si="404"/>
        <v>1.678521933959594E-3</v>
      </c>
      <c r="E1373" s="13">
        <f t="shared" si="422"/>
        <v>75.671544005241316</v>
      </c>
      <c r="F1373" s="13">
        <f t="shared" si="422"/>
        <v>98.589928057553948</v>
      </c>
      <c r="G1373" s="12" t="str">
        <f t="shared" si="405"/>
        <v xml:space="preserve"> </v>
      </c>
      <c r="H1373" s="12" t="str">
        <f t="shared" si="406"/>
        <v xml:space="preserve"> </v>
      </c>
      <c r="I1373" s="13" t="str">
        <f t="shared" si="423"/>
        <v xml:space="preserve"> </v>
      </c>
      <c r="J1373" s="13" t="str">
        <f t="shared" si="423"/>
        <v xml:space="preserve"> </v>
      </c>
      <c r="K1373" s="12">
        <f t="shared" si="407"/>
        <v>6.2921090660203037E-4</v>
      </c>
      <c r="L1373" s="12">
        <f t="shared" si="408"/>
        <v>3.7716596464511389E-4</v>
      </c>
      <c r="M1373" s="13">
        <f t="shared" si="424"/>
        <v>59.94269340974212</v>
      </c>
      <c r="N1373" s="13">
        <f t="shared" si="424"/>
        <v>84.756254836213557</v>
      </c>
      <c r="O1373" s="12" t="str">
        <f t="shared" si="409"/>
        <v xml:space="preserve"> </v>
      </c>
      <c r="P1373" s="12" t="str">
        <f t="shared" si="410"/>
        <v xml:space="preserve"> </v>
      </c>
      <c r="Q1373" s="13" t="str">
        <f t="shared" si="425"/>
        <v xml:space="preserve"> </v>
      </c>
      <c r="R1373" s="13" t="str">
        <f t="shared" si="425"/>
        <v xml:space="preserve"> </v>
      </c>
      <c r="S1373" s="12" t="str">
        <f t="shared" si="411"/>
        <v xml:space="preserve"> </v>
      </c>
      <c r="T1373" s="12" t="str">
        <f t="shared" si="412"/>
        <v xml:space="preserve"> </v>
      </c>
      <c r="U1373" s="13">
        <f t="shared" si="426"/>
        <v>78.42732691425951</v>
      </c>
      <c r="V1373" s="13">
        <f t="shared" si="426"/>
        <v>106.76970633693972</v>
      </c>
      <c r="W1373" s="12" t="str">
        <f t="shared" si="413"/>
        <v xml:space="preserve"> </v>
      </c>
      <c r="X1373" s="12" t="str">
        <f t="shared" si="414"/>
        <v xml:space="preserve"> </v>
      </c>
      <c r="Y1373" s="13" t="str">
        <f t="shared" si="401"/>
        <v xml:space="preserve"> </v>
      </c>
      <c r="Z1373" s="13"/>
      <c r="AA1373" s="12" t="str">
        <f t="shared" si="415"/>
        <v xml:space="preserve"> </v>
      </c>
      <c r="AB1373" s="12" t="str">
        <f t="shared" si="416"/>
        <v xml:space="preserve"> </v>
      </c>
      <c r="AC1373" s="13" t="str">
        <f t="shared" si="402"/>
        <v xml:space="preserve"> </v>
      </c>
      <c r="AD1373" s="13"/>
    </row>
    <row r="1374" spans="1:30" x14ac:dyDescent="0.2">
      <c r="A1374" s="2" t="s">
        <v>1739</v>
      </c>
      <c r="B1374" s="2" t="s">
        <v>1740</v>
      </c>
      <c r="C1374" s="12">
        <f t="shared" si="403"/>
        <v>0.35048588623484794</v>
      </c>
      <c r="D1374" s="12">
        <f t="shared" si="404"/>
        <v>0.48397516022339893</v>
      </c>
      <c r="E1374" s="13">
        <f t="shared" si="422"/>
        <v>138.0869185411662</v>
      </c>
      <c r="F1374" s="13">
        <f t="shared" si="422"/>
        <v>171.79856115107916</v>
      </c>
      <c r="G1374" s="12">
        <f t="shared" si="405"/>
        <v>0.47135034833536288</v>
      </c>
      <c r="H1374" s="12">
        <f t="shared" si="406"/>
        <v>0.64691360663456399</v>
      </c>
      <c r="I1374" s="13">
        <f t="shared" si="423"/>
        <v>137.24687144482365</v>
      </c>
      <c r="J1374" s="13">
        <f t="shared" si="423"/>
        <v>170.335491465568</v>
      </c>
      <c r="K1374" s="12">
        <f t="shared" si="407"/>
        <v>0.26748454762881874</v>
      </c>
      <c r="L1374" s="12">
        <f t="shared" si="408"/>
        <v>0.38408430649968106</v>
      </c>
      <c r="M1374" s="13">
        <f t="shared" si="424"/>
        <v>143.59121298949381</v>
      </c>
      <c r="N1374" s="13">
        <f t="shared" si="424"/>
        <v>189.39901986071706</v>
      </c>
      <c r="O1374" s="12">
        <f t="shared" si="409"/>
        <v>0.6642028273847983</v>
      </c>
      <c r="P1374" s="12">
        <f t="shared" si="410"/>
        <v>0.90510457679583889</v>
      </c>
      <c r="Q1374" s="13">
        <f t="shared" si="425"/>
        <v>136.26930501930502</v>
      </c>
      <c r="R1374" s="13">
        <f t="shared" si="425"/>
        <v>172.76487432389436</v>
      </c>
      <c r="S1374" s="12">
        <f t="shared" si="411"/>
        <v>0.51534113465792009</v>
      </c>
      <c r="T1374" s="12">
        <f t="shared" si="412"/>
        <v>0.69799069774392297</v>
      </c>
      <c r="U1374" s="13">
        <f t="shared" si="426"/>
        <v>135.44245758826224</v>
      </c>
      <c r="V1374" s="13">
        <f t="shared" si="426"/>
        <v>171.28284389489954</v>
      </c>
      <c r="W1374" s="12">
        <f t="shared" si="413"/>
        <v>0.38936662198272037</v>
      </c>
      <c r="X1374" s="12">
        <f t="shared" si="414"/>
        <v>0.52458426526492796</v>
      </c>
      <c r="Y1374" s="13">
        <f t="shared" si="401"/>
        <v>134.72758979535962</v>
      </c>
      <c r="Z1374" s="13"/>
      <c r="AA1374" s="12">
        <f t="shared" si="415"/>
        <v>0.33980825203609555</v>
      </c>
      <c r="AB1374" s="12">
        <f t="shared" si="416"/>
        <v>0.47211590341877729</v>
      </c>
      <c r="AC1374" s="13">
        <f t="shared" si="402"/>
        <v>138.93597362333264</v>
      </c>
      <c r="AD1374" s="13"/>
    </row>
    <row r="1375" spans="1:30" x14ac:dyDescent="0.2">
      <c r="A1375" s="2" t="s">
        <v>1741</v>
      </c>
      <c r="B1375" s="2" t="s">
        <v>1742</v>
      </c>
      <c r="C1375" s="12">
        <f t="shared" si="403"/>
        <v>1.3554617972379588E-2</v>
      </c>
      <c r="D1375" s="12">
        <f t="shared" si="404"/>
        <v>1.652662855204089E-2</v>
      </c>
      <c r="E1375" s="13">
        <f t="shared" si="422"/>
        <v>121.92618475649707</v>
      </c>
      <c r="F1375" s="13">
        <f t="shared" si="422"/>
        <v>162.76258992805754</v>
      </c>
      <c r="G1375" s="12">
        <f t="shared" si="405"/>
        <v>3.3135349619357671E-3</v>
      </c>
      <c r="H1375" s="12">
        <f t="shared" si="406"/>
        <v>4.5763725185324474E-3</v>
      </c>
      <c r="I1375" s="13">
        <f t="shared" si="423"/>
        <v>138.11149032992037</v>
      </c>
      <c r="J1375" s="13">
        <f t="shared" si="423"/>
        <v>183.10771041789289</v>
      </c>
      <c r="K1375" s="12">
        <f t="shared" si="407"/>
        <v>4.7540379609931184E-3</v>
      </c>
      <c r="L1375" s="12">
        <f t="shared" si="408"/>
        <v>6.2424559587137907E-3</v>
      </c>
      <c r="M1375" s="13">
        <f t="shared" si="424"/>
        <v>131.3085004775549</v>
      </c>
      <c r="N1375" s="13">
        <f t="shared" si="424"/>
        <v>183.59556358008771</v>
      </c>
      <c r="O1375" s="12">
        <f t="shared" si="409"/>
        <v>1.0337787196650558E-2</v>
      </c>
      <c r="P1375" s="12">
        <f t="shared" si="410"/>
        <v>1.2710189615573018E-2</v>
      </c>
      <c r="Q1375" s="13">
        <f t="shared" si="425"/>
        <v>122.9488416988417</v>
      </c>
      <c r="R1375" s="13">
        <f t="shared" si="425"/>
        <v>153.16576519249125</v>
      </c>
      <c r="S1375" s="12">
        <f t="shared" si="411"/>
        <v>3.1665311832429058E-2</v>
      </c>
      <c r="T1375" s="12">
        <f t="shared" si="412"/>
        <v>3.4394829771217078E-2</v>
      </c>
      <c r="U1375" s="13">
        <f t="shared" si="426"/>
        <v>108.61989912883998</v>
      </c>
      <c r="V1375" s="13">
        <f t="shared" si="426"/>
        <v>142.84389489953634</v>
      </c>
      <c r="W1375" s="12">
        <f t="shared" si="413"/>
        <v>1.4926314237032008E-2</v>
      </c>
      <c r="X1375" s="12">
        <f t="shared" si="414"/>
        <v>1.5899633198604539E-2</v>
      </c>
      <c r="Y1375" s="13">
        <f t="shared" si="401"/>
        <v>106.52082587915601</v>
      </c>
      <c r="Z1375" s="13"/>
      <c r="AA1375" s="12">
        <f t="shared" si="415"/>
        <v>1.3177915457264372E-2</v>
      </c>
      <c r="AB1375" s="12">
        <f t="shared" si="416"/>
        <v>1.6709732782092299E-2</v>
      </c>
      <c r="AC1375" s="13">
        <f t="shared" si="402"/>
        <v>126.80103189523047</v>
      </c>
      <c r="AD1375" s="13"/>
    </row>
    <row r="1376" spans="1:30" x14ac:dyDescent="0.2">
      <c r="A1376" s="2" t="s">
        <v>1743</v>
      </c>
      <c r="B1376" s="2" t="s">
        <v>1744</v>
      </c>
      <c r="C1376" s="12">
        <f t="shared" si="403"/>
        <v>4.3818411100971157E-2</v>
      </c>
      <c r="D1376" s="12">
        <f t="shared" si="404"/>
        <v>4.8201209153874582E-2</v>
      </c>
      <c r="E1376" s="13">
        <f t="shared" si="422"/>
        <v>110.00218388294387</v>
      </c>
      <c r="F1376" s="13">
        <f t="shared" si="422"/>
        <v>133.64028776978418</v>
      </c>
      <c r="G1376" s="12">
        <f t="shared" si="405"/>
        <v>2.7336663435970077E-2</v>
      </c>
      <c r="H1376" s="12">
        <f t="shared" si="406"/>
        <v>2.3219059068595289E-2</v>
      </c>
      <c r="I1376" s="13">
        <f t="shared" si="423"/>
        <v>84.937428896473264</v>
      </c>
      <c r="J1376" s="13">
        <f t="shared" si="423"/>
        <v>99.02884049440847</v>
      </c>
      <c r="K1376" s="12">
        <f t="shared" si="407"/>
        <v>2.1882557085159501E-2</v>
      </c>
      <c r="L1376" s="12">
        <f t="shared" si="408"/>
        <v>2.4913092689121421E-2</v>
      </c>
      <c r="M1376" s="13">
        <f t="shared" si="424"/>
        <v>113.84909264565425</v>
      </c>
      <c r="N1376" s="13">
        <f t="shared" si="424"/>
        <v>153.31441836471498</v>
      </c>
      <c r="O1376" s="12">
        <f t="shared" si="409"/>
        <v>4.2643372186183547E-2</v>
      </c>
      <c r="P1376" s="12">
        <f t="shared" si="410"/>
        <v>3.4884418849218689E-2</v>
      </c>
      <c r="Q1376" s="13">
        <f t="shared" si="425"/>
        <v>81.8050193050193</v>
      </c>
      <c r="R1376" s="13">
        <f t="shared" si="425"/>
        <v>105.24976137448299</v>
      </c>
      <c r="S1376" s="12">
        <f t="shared" si="411"/>
        <v>4.650547290016447E-2</v>
      </c>
      <c r="T1376" s="12">
        <f t="shared" si="412"/>
        <v>4.227285649911787E-2</v>
      </c>
      <c r="U1376" s="13">
        <f t="shared" si="426"/>
        <v>90.898670334708854</v>
      </c>
      <c r="V1376" s="13">
        <f t="shared" si="426"/>
        <v>126.02782071097371</v>
      </c>
      <c r="W1376" s="12">
        <f t="shared" si="413"/>
        <v>3.2203790143859032E-2</v>
      </c>
      <c r="X1376" s="12">
        <f t="shared" si="414"/>
        <v>3.0957883967608041E-2</v>
      </c>
      <c r="Y1376" s="13">
        <f t="shared" si="401"/>
        <v>96.13118154513694</v>
      </c>
      <c r="Z1376" s="13"/>
      <c r="AA1376" s="12">
        <f t="shared" si="415"/>
        <v>4.7008080009023991E-2</v>
      </c>
      <c r="AB1376" s="12">
        <f t="shared" si="416"/>
        <v>5.3236853779394085E-2</v>
      </c>
      <c r="AC1376" s="13">
        <f t="shared" si="402"/>
        <v>113.2504322005374</v>
      </c>
      <c r="AD1376" s="13"/>
    </row>
    <row r="1377" spans="1:30" x14ac:dyDescent="0.2">
      <c r="A1377" s="2" t="s">
        <v>1745</v>
      </c>
      <c r="B1377" s="2" t="s">
        <v>1746</v>
      </c>
      <c r="C1377" s="12">
        <f t="shared" si="403"/>
        <v>8.6961393899807875E-3</v>
      </c>
      <c r="D1377" s="12">
        <f t="shared" si="404"/>
        <v>7.6193298171222798E-3</v>
      </c>
      <c r="E1377" s="13">
        <f t="shared" si="422"/>
        <v>87.617383708233248</v>
      </c>
      <c r="F1377" s="13">
        <f t="shared" si="422"/>
        <v>107.4820143884892</v>
      </c>
      <c r="G1377" s="12" t="str">
        <f t="shared" si="405"/>
        <v xml:space="preserve"> </v>
      </c>
      <c r="H1377" s="12" t="str">
        <f t="shared" si="406"/>
        <v xml:space="preserve"> </v>
      </c>
      <c r="I1377" s="13">
        <f t="shared" si="423"/>
        <v>61.365187713310576</v>
      </c>
      <c r="J1377" s="13">
        <f t="shared" si="423"/>
        <v>71.041789287816357</v>
      </c>
      <c r="K1377" s="12">
        <f t="shared" si="407"/>
        <v>6.8514076496665527E-3</v>
      </c>
      <c r="L1377" s="12">
        <f t="shared" si="408"/>
        <v>6.0098689450370224E-3</v>
      </c>
      <c r="M1377" s="13">
        <f t="shared" si="424"/>
        <v>87.717287488061118</v>
      </c>
      <c r="N1377" s="13">
        <f t="shared" si="424"/>
        <v>115.99174619551201</v>
      </c>
      <c r="O1377" s="12">
        <f t="shared" si="409"/>
        <v>9.0455637970692383E-3</v>
      </c>
      <c r="P1377" s="12">
        <f t="shared" si="410"/>
        <v>7.764254446470868E-3</v>
      </c>
      <c r="Q1377" s="13">
        <f t="shared" si="425"/>
        <v>85.834942084942085</v>
      </c>
      <c r="R1377" s="13">
        <f t="shared" si="425"/>
        <v>97.327394209354125</v>
      </c>
      <c r="S1377" s="12">
        <f t="shared" si="411"/>
        <v>1.2477078095166077E-2</v>
      </c>
      <c r="T1377" s="12">
        <f t="shared" si="412"/>
        <v>1.0409006691496872E-2</v>
      </c>
      <c r="U1377" s="13">
        <f t="shared" si="426"/>
        <v>83.425034387895465</v>
      </c>
      <c r="V1377" s="13">
        <f t="shared" si="426"/>
        <v>100.40185471406491</v>
      </c>
      <c r="W1377" s="12" t="str">
        <f t="shared" si="413"/>
        <v xml:space="preserve"> </v>
      </c>
      <c r="X1377" s="12" t="str">
        <f t="shared" si="414"/>
        <v xml:space="preserve"> </v>
      </c>
      <c r="Y1377" s="13" t="str">
        <f t="shared" si="401"/>
        <v xml:space="preserve"> </v>
      </c>
      <c r="Z1377" s="13"/>
      <c r="AA1377" s="12" t="str">
        <f t="shared" si="415"/>
        <v xml:space="preserve"> </v>
      </c>
      <c r="AB1377" s="12" t="str">
        <f t="shared" si="416"/>
        <v xml:space="preserve"> </v>
      </c>
      <c r="AC1377" s="13" t="str">
        <f t="shared" si="402"/>
        <v xml:space="preserve"> </v>
      </c>
      <c r="AD1377" s="13"/>
    </row>
    <row r="1378" spans="1:30" x14ac:dyDescent="0.2">
      <c r="A1378" s="2" t="s">
        <v>1747</v>
      </c>
      <c r="B1378" s="2" t="s">
        <v>1748</v>
      </c>
      <c r="C1378" s="12">
        <f t="shared" si="403"/>
        <v>0.43582011195224107</v>
      </c>
      <c r="D1378" s="12">
        <f t="shared" si="404"/>
        <v>0.42373250456680006</v>
      </c>
      <c r="E1378" s="13">
        <f t="shared" si="422"/>
        <v>97.226468661279753</v>
      </c>
      <c r="F1378" s="13">
        <f t="shared" si="422"/>
        <v>114.93525179856114</v>
      </c>
      <c r="G1378" s="12">
        <f t="shared" si="405"/>
        <v>0.35040632222470736</v>
      </c>
      <c r="H1378" s="12">
        <f t="shared" si="406"/>
        <v>0.29802476279316414</v>
      </c>
      <c r="I1378" s="13">
        <f t="shared" si="423"/>
        <v>85.051194539249138</v>
      </c>
      <c r="J1378" s="13">
        <f t="shared" si="423"/>
        <v>106.97469099470275</v>
      </c>
      <c r="K1378" s="12">
        <f t="shared" si="407"/>
        <v>0.40178612002687425</v>
      </c>
      <c r="L1378" s="12">
        <f t="shared" si="408"/>
        <v>0.42811136151096563</v>
      </c>
      <c r="M1378" s="13">
        <f t="shared" si="424"/>
        <v>106.55205348615091</v>
      </c>
      <c r="N1378" s="13">
        <f t="shared" si="424"/>
        <v>138.38019086922878</v>
      </c>
      <c r="O1378" s="12">
        <f t="shared" si="409"/>
        <v>0.4548626366526245</v>
      </c>
      <c r="P1378" s="12">
        <f t="shared" si="410"/>
        <v>0.40909098619795653</v>
      </c>
      <c r="Q1378" s="13">
        <f t="shared" si="425"/>
        <v>89.937258687258691</v>
      </c>
      <c r="R1378" s="13">
        <f t="shared" si="425"/>
        <v>114.19026407890551</v>
      </c>
      <c r="S1378" s="12">
        <f t="shared" si="411"/>
        <v>0.30266366712668014</v>
      </c>
      <c r="T1378" s="12">
        <f t="shared" si="412"/>
        <v>0.22772630800315546</v>
      </c>
      <c r="U1378" s="13">
        <f t="shared" si="426"/>
        <v>75.240715268225586</v>
      </c>
      <c r="V1378" s="13">
        <f t="shared" si="426"/>
        <v>97.3724884080371</v>
      </c>
      <c r="W1378" s="12">
        <f t="shared" si="413"/>
        <v>0.36147329490015223</v>
      </c>
      <c r="X1378" s="12">
        <f t="shared" si="414"/>
        <v>0.3488454937909739</v>
      </c>
      <c r="Y1378" s="13">
        <f t="shared" si="401"/>
        <v>96.506574265004446</v>
      </c>
      <c r="Z1378" s="13"/>
      <c r="AA1378" s="12">
        <f t="shared" si="415"/>
        <v>0.45623762980662513</v>
      </c>
      <c r="AB1378" s="12">
        <f t="shared" si="416"/>
        <v>0.4456020900012182</v>
      </c>
      <c r="AC1378" s="13">
        <f t="shared" si="402"/>
        <v>97.668859578743053</v>
      </c>
      <c r="AD1378" s="13"/>
    </row>
    <row r="1379" spans="1:30" x14ac:dyDescent="0.2">
      <c r="A1379" s="2" t="s">
        <v>1749</v>
      </c>
      <c r="B1379" s="2" t="s">
        <v>1750</v>
      </c>
      <c r="C1379" s="12">
        <f t="shared" si="403"/>
        <v>1.945694029444069E-2</v>
      </c>
      <c r="D1379" s="12">
        <f t="shared" si="404"/>
        <v>1.7391844644058907E-2</v>
      </c>
      <c r="E1379" s="13">
        <f t="shared" si="422"/>
        <v>89.386328892771346</v>
      </c>
      <c r="F1379" s="13">
        <f t="shared" si="422"/>
        <v>105.72661870503597</v>
      </c>
      <c r="G1379" s="12">
        <f t="shared" si="405"/>
        <v>1.9052826031130662E-2</v>
      </c>
      <c r="H1379" s="12">
        <f t="shared" si="406"/>
        <v>2.0166950329196777E-2</v>
      </c>
      <c r="I1379" s="13">
        <f t="shared" si="423"/>
        <v>105.84755403868031</v>
      </c>
      <c r="J1379" s="13">
        <f t="shared" si="423"/>
        <v>113.21365509123014</v>
      </c>
      <c r="K1379" s="12">
        <f t="shared" si="407"/>
        <v>3.397738895650964E-2</v>
      </c>
      <c r="L1379" s="12">
        <f t="shared" si="408"/>
        <v>2.8577353118531417E-2</v>
      </c>
      <c r="M1379" s="13">
        <f t="shared" si="424"/>
        <v>84.106972301814707</v>
      </c>
      <c r="N1379" s="13">
        <f t="shared" si="424"/>
        <v>97.833376321898385</v>
      </c>
      <c r="O1379" s="12">
        <f t="shared" si="409"/>
        <v>2.5844467991626395E-2</v>
      </c>
      <c r="P1379" s="12">
        <f t="shared" si="410"/>
        <v>1.7911513530876205E-2</v>
      </c>
      <c r="Q1379" s="13">
        <f t="shared" si="425"/>
        <v>69.3050193050193</v>
      </c>
      <c r="R1379" s="13">
        <f t="shared" si="425"/>
        <v>87.591473114858417</v>
      </c>
      <c r="S1379" s="12">
        <f t="shared" si="411"/>
        <v>6.9947255988052244E-3</v>
      </c>
      <c r="T1379" s="12">
        <f t="shared" si="412"/>
        <v>4.9309447997079479E-3</v>
      </c>
      <c r="U1379" s="13">
        <f t="shared" si="426"/>
        <v>70.495185694635481</v>
      </c>
      <c r="V1379" s="13">
        <f t="shared" si="426"/>
        <v>91.437403400309108</v>
      </c>
      <c r="W1379" s="12">
        <f t="shared" si="413"/>
        <v>2.2300412201389109E-2</v>
      </c>
      <c r="X1379" s="12">
        <f t="shared" si="414"/>
        <v>1.9569468432946539E-2</v>
      </c>
      <c r="Y1379" s="13">
        <f t="shared" si="401"/>
        <v>87.753841750636099</v>
      </c>
      <c r="Z1379" s="13"/>
      <c r="AA1379" s="12">
        <f t="shared" si="415"/>
        <v>1.8676050933866137E-2</v>
      </c>
      <c r="AB1379" s="12">
        <f t="shared" si="416"/>
        <v>1.6755903524207548E-2</v>
      </c>
      <c r="AC1379" s="13">
        <f t="shared" si="402"/>
        <v>89.718664740966744</v>
      </c>
      <c r="AD1379" s="13"/>
    </row>
    <row r="1380" spans="1:30" x14ac:dyDescent="0.2">
      <c r="A1380" s="2" t="s">
        <v>1751</v>
      </c>
      <c r="B1380" s="2" t="s">
        <v>1752</v>
      </c>
      <c r="C1380" s="12">
        <f t="shared" si="403"/>
        <v>7.6599709719336511E-3</v>
      </c>
      <c r="D1380" s="12">
        <f t="shared" si="404"/>
        <v>6.4321005431502275E-3</v>
      </c>
      <c r="E1380" s="13">
        <f t="shared" si="422"/>
        <v>83.970299191963321</v>
      </c>
      <c r="F1380" s="13">
        <f t="shared" si="422"/>
        <v>102.18705035971223</v>
      </c>
      <c r="G1380" s="12">
        <f t="shared" si="405"/>
        <v>7.4554536643554768E-3</v>
      </c>
      <c r="H1380" s="12">
        <f t="shared" si="406"/>
        <v>6.4138954049893192E-3</v>
      </c>
      <c r="I1380" s="13">
        <f t="shared" si="423"/>
        <v>86.02957906712173</v>
      </c>
      <c r="J1380" s="13">
        <f t="shared" si="423"/>
        <v>105.20894643908181</v>
      </c>
      <c r="K1380" s="12">
        <f t="shared" si="407"/>
        <v>7.9700048169590518E-3</v>
      </c>
      <c r="L1380" s="12">
        <f t="shared" si="408"/>
        <v>7.4371487164937846E-3</v>
      </c>
      <c r="M1380" s="13">
        <f t="shared" si="424"/>
        <v>93.314231136580702</v>
      </c>
      <c r="N1380" s="13">
        <f t="shared" si="424"/>
        <v>118.36471498581378</v>
      </c>
      <c r="O1380" s="12" t="str">
        <f t="shared" si="409"/>
        <v xml:space="preserve"> </v>
      </c>
      <c r="P1380" s="12" t="str">
        <f t="shared" si="410"/>
        <v xml:space="preserve"> </v>
      </c>
      <c r="Q1380" s="13" t="str">
        <f t="shared" si="425"/>
        <v xml:space="preserve"> </v>
      </c>
      <c r="R1380" s="13" t="str">
        <f t="shared" si="425"/>
        <v xml:space="preserve"> </v>
      </c>
      <c r="S1380" s="12">
        <f t="shared" si="411"/>
        <v>5.6713991341663991E-3</v>
      </c>
      <c r="T1380" s="12">
        <f t="shared" si="412"/>
        <v>3.9941628015037088E-3</v>
      </c>
      <c r="U1380" s="13">
        <f t="shared" si="426"/>
        <v>70.426409903713889</v>
      </c>
      <c r="V1380" s="13">
        <f t="shared" si="426"/>
        <v>94.126738794435866</v>
      </c>
      <c r="W1380" s="12" t="str">
        <f t="shared" si="413"/>
        <v xml:space="preserve"> </v>
      </c>
      <c r="X1380" s="12" t="str">
        <f t="shared" si="414"/>
        <v xml:space="preserve"> </v>
      </c>
      <c r="Y1380" s="13" t="str">
        <f t="shared" si="401"/>
        <v xml:space="preserve"> </v>
      </c>
      <c r="Z1380" s="13"/>
      <c r="AA1380" s="12" t="str">
        <f t="shared" si="415"/>
        <v xml:space="preserve"> </v>
      </c>
      <c r="AB1380" s="12" t="str">
        <f t="shared" si="416"/>
        <v xml:space="preserve"> </v>
      </c>
      <c r="AC1380" s="13" t="str">
        <f t="shared" si="402"/>
        <v xml:space="preserve"> </v>
      </c>
      <c r="AD1380" s="13"/>
    </row>
    <row r="1381" spans="1:30" x14ac:dyDescent="0.2">
      <c r="A1381" s="2" t="s">
        <v>519</v>
      </c>
      <c r="B1381" s="2" t="s">
        <v>520</v>
      </c>
      <c r="C1381" s="12">
        <f t="shared" si="403"/>
        <v>3.1852584702930517E-3</v>
      </c>
      <c r="D1381" s="12">
        <f t="shared" si="404"/>
        <v>2.4792009583150111E-3</v>
      </c>
      <c r="E1381" s="13">
        <f t="shared" si="422"/>
        <v>77.83358811967679</v>
      </c>
      <c r="F1381" s="13">
        <f t="shared" si="422"/>
        <v>95.654676258992808</v>
      </c>
      <c r="G1381" s="12" t="str">
        <f t="shared" si="405"/>
        <v xml:space="preserve"> </v>
      </c>
      <c r="H1381" s="12" t="str">
        <f t="shared" si="406"/>
        <v xml:space="preserve"> </v>
      </c>
      <c r="I1381" s="13" t="str">
        <f t="shared" si="423"/>
        <v xml:space="preserve"> </v>
      </c>
      <c r="J1381" s="13" t="str">
        <f t="shared" si="423"/>
        <v xml:space="preserve"> </v>
      </c>
      <c r="K1381" s="12">
        <f t="shared" si="407"/>
        <v>3.7053531166564013E-3</v>
      </c>
      <c r="L1381" s="12">
        <f t="shared" si="408"/>
        <v>2.9579122587406114E-3</v>
      </c>
      <c r="M1381" s="13">
        <f t="shared" si="424"/>
        <v>79.828080229226359</v>
      </c>
      <c r="N1381" s="13">
        <f t="shared" si="424"/>
        <v>102.45034820737683</v>
      </c>
      <c r="O1381" s="12" t="str">
        <f t="shared" si="409"/>
        <v xml:space="preserve"> </v>
      </c>
      <c r="P1381" s="12" t="str">
        <f t="shared" si="410"/>
        <v xml:space="preserve"> </v>
      </c>
      <c r="Q1381" s="13" t="str">
        <f t="shared" si="425"/>
        <v xml:space="preserve"> </v>
      </c>
      <c r="R1381" s="13" t="str">
        <f t="shared" si="425"/>
        <v xml:space="preserve"> </v>
      </c>
      <c r="S1381" s="12">
        <f t="shared" si="411"/>
        <v>4.7261659451386655E-4</v>
      </c>
      <c r="T1381" s="12">
        <f t="shared" si="412"/>
        <v>2.7672232516928361E-4</v>
      </c>
      <c r="U1381" s="13">
        <f t="shared" si="426"/>
        <v>58.551123337918384</v>
      </c>
      <c r="V1381" s="13">
        <f t="shared" si="426"/>
        <v>74.714064914992278</v>
      </c>
      <c r="W1381" s="12" t="str">
        <f t="shared" si="413"/>
        <v xml:space="preserve"> </v>
      </c>
      <c r="X1381" s="12" t="str">
        <f t="shared" si="414"/>
        <v xml:space="preserve"> </v>
      </c>
      <c r="Y1381" s="13" t="str">
        <f t="shared" si="401"/>
        <v xml:space="preserve"> </v>
      </c>
      <c r="Z1381" s="13"/>
      <c r="AA1381" s="12" t="str">
        <f t="shared" si="415"/>
        <v xml:space="preserve"> </v>
      </c>
      <c r="AB1381" s="12" t="str">
        <f t="shared" si="416"/>
        <v xml:space="preserve"> </v>
      </c>
      <c r="AC1381" s="13" t="str">
        <f t="shared" si="402"/>
        <v xml:space="preserve"> </v>
      </c>
      <c r="AD1381" s="13"/>
    </row>
    <row r="1382" spans="1:30" x14ac:dyDescent="0.2">
      <c r="A1382" s="2" t="s">
        <v>1753</v>
      </c>
      <c r="B1382" s="2" t="s">
        <v>1754</v>
      </c>
      <c r="C1382" s="12">
        <f t="shared" si="403"/>
        <v>2.0761744969018565E-2</v>
      </c>
      <c r="D1382" s="12">
        <f t="shared" si="404"/>
        <v>1.8961698506319204E-2</v>
      </c>
      <c r="E1382" s="13">
        <f t="shared" si="422"/>
        <v>91.329984712819396</v>
      </c>
      <c r="F1382" s="13">
        <f t="shared" si="422"/>
        <v>106.58992805755396</v>
      </c>
      <c r="G1382" s="12">
        <f t="shared" si="405"/>
        <v>3.8105652062261325E-2</v>
      </c>
      <c r="H1382" s="12">
        <f t="shared" si="406"/>
        <v>2.981691409376944E-2</v>
      </c>
      <c r="I1382" s="13">
        <f t="shared" si="423"/>
        <v>78.248009101251427</v>
      </c>
      <c r="J1382" s="13">
        <f t="shared" si="423"/>
        <v>92.024720423778689</v>
      </c>
      <c r="K1382" s="12">
        <f t="shared" si="407"/>
        <v>3.9640287115927916E-2</v>
      </c>
      <c r="L1382" s="12">
        <f t="shared" si="408"/>
        <v>3.1560786379978521E-2</v>
      </c>
      <c r="M1382" s="13">
        <f t="shared" si="424"/>
        <v>79.617956064947464</v>
      </c>
      <c r="N1382" s="13">
        <f t="shared" si="424"/>
        <v>99.226205829249409</v>
      </c>
      <c r="O1382" s="12">
        <f t="shared" si="409"/>
        <v>2.455224459204507E-2</v>
      </c>
      <c r="P1382" s="12">
        <f t="shared" si="410"/>
        <v>1.9385845633487327E-2</v>
      </c>
      <c r="Q1382" s="13">
        <f t="shared" si="425"/>
        <v>78.95752895752895</v>
      </c>
      <c r="R1382" s="13">
        <f t="shared" si="425"/>
        <v>103.7543748011454</v>
      </c>
      <c r="S1382" s="12">
        <f t="shared" si="411"/>
        <v>1.9471803693971303E-2</v>
      </c>
      <c r="T1382" s="12">
        <f t="shared" si="412"/>
        <v>1.4494485693334436E-2</v>
      </c>
      <c r="U1382" s="13">
        <f t="shared" si="426"/>
        <v>74.438331040806972</v>
      </c>
      <c r="V1382" s="13">
        <f t="shared" si="426"/>
        <v>93.941267387944364</v>
      </c>
      <c r="W1382" s="12">
        <f t="shared" si="413"/>
        <v>3.1491316910587819E-2</v>
      </c>
      <c r="X1382" s="12">
        <f t="shared" si="414"/>
        <v>2.5293488262812518E-2</v>
      </c>
      <c r="Y1382" s="13">
        <f t="shared" si="401"/>
        <v>80.318928340238756</v>
      </c>
      <c r="Z1382" s="13"/>
      <c r="AA1382" s="12">
        <f t="shared" si="415"/>
        <v>1.7815132923295042E-2</v>
      </c>
      <c r="AB1382" s="12">
        <f t="shared" si="416"/>
        <v>1.7112597899981423E-2</v>
      </c>
      <c r="AC1382" s="13">
        <f t="shared" si="402"/>
        <v>96.056526626332456</v>
      </c>
      <c r="AD1382" s="13"/>
    </row>
    <row r="1383" spans="1:30" x14ac:dyDescent="0.2">
      <c r="A1383" s="2" t="s">
        <v>1755</v>
      </c>
      <c r="B1383" s="2" t="s">
        <v>1756</v>
      </c>
      <c r="C1383" s="12">
        <f t="shared" si="403"/>
        <v>0.10377034823701699</v>
      </c>
      <c r="D1383" s="12">
        <f t="shared" si="404"/>
        <v>9.0354308456210258E-2</v>
      </c>
      <c r="E1383" s="13">
        <f t="shared" si="422"/>
        <v>87.071412972264682</v>
      </c>
      <c r="F1383" s="13">
        <f t="shared" si="422"/>
        <v>102.90647482014388</v>
      </c>
      <c r="G1383" s="12">
        <f t="shared" si="405"/>
        <v>0.15490775947049712</v>
      </c>
      <c r="H1383" s="12">
        <f t="shared" si="406"/>
        <v>0.1319976243952245</v>
      </c>
      <c r="I1383" s="13">
        <f t="shared" si="423"/>
        <v>85.210466439135374</v>
      </c>
      <c r="J1383" s="13">
        <f t="shared" si="423"/>
        <v>108.85815185403177</v>
      </c>
      <c r="K1383" s="12">
        <f t="shared" si="407"/>
        <v>9.5989619418287528E-2</v>
      </c>
      <c r="L1383" s="12">
        <f t="shared" si="408"/>
        <v>9.0928848652395006E-2</v>
      </c>
      <c r="M1383" s="13">
        <f t="shared" si="424"/>
        <v>94.727793696275072</v>
      </c>
      <c r="N1383" s="13">
        <f t="shared" si="424"/>
        <v>120.1186484395151</v>
      </c>
      <c r="O1383" s="12">
        <f t="shared" si="409"/>
        <v>0.16023570154808361</v>
      </c>
      <c r="P1383" s="12">
        <f t="shared" si="410"/>
        <v>0.1333621946523505</v>
      </c>
      <c r="Q1383" s="13">
        <f t="shared" si="425"/>
        <v>83.228764478764489</v>
      </c>
      <c r="R1383" s="13">
        <f t="shared" si="425"/>
        <v>101.84537066496976</v>
      </c>
      <c r="S1383" s="12">
        <f t="shared" si="411"/>
        <v>0.13025313344802164</v>
      </c>
      <c r="T1383" s="12">
        <f t="shared" si="412"/>
        <v>8.802985726840161E-2</v>
      </c>
      <c r="U1383" s="13">
        <f t="shared" si="426"/>
        <v>67.583677212287938</v>
      </c>
      <c r="V1383" s="13">
        <f t="shared" si="426"/>
        <v>87.047913446676972</v>
      </c>
      <c r="W1383" s="12">
        <f t="shared" si="413"/>
        <v>0.11574127674490928</v>
      </c>
      <c r="X1383" s="12">
        <f t="shared" si="414"/>
        <v>9.417761816943003E-2</v>
      </c>
      <c r="Y1383" s="13">
        <f t="shared" si="401"/>
        <v>81.369085271968274</v>
      </c>
      <c r="Z1383" s="13"/>
      <c r="AA1383" s="12">
        <f t="shared" si="415"/>
        <v>0.10048282825654221</v>
      </c>
      <c r="AB1383" s="12">
        <f t="shared" si="416"/>
        <v>8.9237770387067678E-2</v>
      </c>
      <c r="AC1383" s="13">
        <f t="shared" si="402"/>
        <v>88.808975558724484</v>
      </c>
      <c r="AD1383" s="13"/>
    </row>
    <row r="1384" spans="1:30" x14ac:dyDescent="0.2">
      <c r="A1384" s="2" t="s">
        <v>1757</v>
      </c>
      <c r="B1384" s="2" t="s">
        <v>1758</v>
      </c>
      <c r="C1384" s="12">
        <f t="shared" si="403"/>
        <v>2.5712327410799332E-3</v>
      </c>
      <c r="D1384" s="12">
        <f t="shared" si="404"/>
        <v>2.3831211515927576E-3</v>
      </c>
      <c r="E1384" s="13">
        <f t="shared" si="422"/>
        <v>92.683992138021395</v>
      </c>
      <c r="F1384" s="13">
        <f t="shared" si="422"/>
        <v>114.35971223021583</v>
      </c>
      <c r="G1384" s="12">
        <f t="shared" si="405"/>
        <v>1.6567674809678835E-3</v>
      </c>
      <c r="H1384" s="12">
        <f t="shared" si="406"/>
        <v>1.337476910688066E-3</v>
      </c>
      <c r="I1384" s="13">
        <f t="shared" si="423"/>
        <v>80.728100113765649</v>
      </c>
      <c r="J1384" s="13">
        <f t="shared" si="423"/>
        <v>103.26662742789875</v>
      </c>
      <c r="K1384" s="12">
        <f t="shared" si="407"/>
        <v>5.523073513506711E-3</v>
      </c>
      <c r="L1384" s="12">
        <f t="shared" si="408"/>
        <v>4.5091912505688028E-3</v>
      </c>
      <c r="M1384" s="13">
        <f t="shared" si="424"/>
        <v>81.642788920725877</v>
      </c>
      <c r="N1384" s="13">
        <f t="shared" si="424"/>
        <v>104.72014444157853</v>
      </c>
      <c r="O1384" s="12" t="str">
        <f t="shared" si="409"/>
        <v xml:space="preserve"> </v>
      </c>
      <c r="P1384" s="12" t="str">
        <f t="shared" si="410"/>
        <v xml:space="preserve"> </v>
      </c>
      <c r="Q1384" s="13" t="str">
        <f t="shared" si="425"/>
        <v xml:space="preserve"> </v>
      </c>
      <c r="R1384" s="13" t="str">
        <f t="shared" si="425"/>
        <v xml:space="preserve"> </v>
      </c>
      <c r="S1384" s="12">
        <f t="shared" si="411"/>
        <v>3.7809327561109324E-3</v>
      </c>
      <c r="T1384" s="12">
        <f t="shared" si="412"/>
        <v>2.8950746000482612E-3</v>
      </c>
      <c r="U1384" s="13">
        <f t="shared" si="426"/>
        <v>76.570380559376432</v>
      </c>
      <c r="V1384" s="13">
        <f t="shared" si="426"/>
        <v>91.808346213292111</v>
      </c>
      <c r="W1384" s="12" t="str">
        <f t="shared" si="413"/>
        <v xml:space="preserve"> </v>
      </c>
      <c r="X1384" s="12" t="str">
        <f t="shared" si="414"/>
        <v xml:space="preserve"> </v>
      </c>
      <c r="Y1384" s="13" t="str">
        <f t="shared" si="401"/>
        <v xml:space="preserve"> </v>
      </c>
      <c r="Z1384" s="13"/>
      <c r="AA1384" s="12" t="str">
        <f t="shared" si="415"/>
        <v xml:space="preserve"> </v>
      </c>
      <c r="AB1384" s="12" t="str">
        <f t="shared" si="416"/>
        <v xml:space="preserve"> </v>
      </c>
      <c r="AC1384" s="13" t="str">
        <f t="shared" si="402"/>
        <v xml:space="preserve"> </v>
      </c>
      <c r="AD1384" s="13"/>
    </row>
    <row r="1385" spans="1:30" x14ac:dyDescent="0.2">
      <c r="A1385" s="2" t="s">
        <v>1759</v>
      </c>
      <c r="B1385" s="2" t="s">
        <v>1760</v>
      </c>
      <c r="C1385" s="12">
        <f t="shared" si="403"/>
        <v>0.62513191959026071</v>
      </c>
      <c r="D1385" s="12">
        <f t="shared" si="404"/>
        <v>0.47086263172457066</v>
      </c>
      <c r="E1385" s="13">
        <f t="shared" si="422"/>
        <v>75.322122734221438</v>
      </c>
      <c r="F1385" s="13">
        <f t="shared" si="422"/>
        <v>86.302158273381295</v>
      </c>
      <c r="G1385" s="12">
        <f t="shared" si="405"/>
        <v>0.87932934052370426</v>
      </c>
      <c r="H1385" s="12">
        <f t="shared" si="406"/>
        <v>0.58181791177313569</v>
      </c>
      <c r="I1385" s="13">
        <f t="shared" si="423"/>
        <v>66.166097838452785</v>
      </c>
      <c r="J1385" s="13">
        <f t="shared" si="423"/>
        <v>81.283107710417895</v>
      </c>
      <c r="K1385" s="12">
        <f t="shared" si="407"/>
        <v>0.59425474512413978</v>
      </c>
      <c r="L1385" s="12">
        <f t="shared" si="408"/>
        <v>0.4857337257662262</v>
      </c>
      <c r="M1385" s="13">
        <f t="shared" si="424"/>
        <v>81.738299904489025</v>
      </c>
      <c r="N1385" s="13">
        <f t="shared" si="424"/>
        <v>102.06345112200155</v>
      </c>
      <c r="O1385" s="12">
        <f t="shared" si="409"/>
        <v>1.1345721448323987</v>
      </c>
      <c r="P1385" s="12">
        <f t="shared" si="410"/>
        <v>0.7501755976932365</v>
      </c>
      <c r="Q1385" s="13">
        <f t="shared" si="425"/>
        <v>66.119691119691112</v>
      </c>
      <c r="R1385" s="13">
        <f t="shared" si="425"/>
        <v>83.868915049315945</v>
      </c>
      <c r="S1385" s="12">
        <f t="shared" si="411"/>
        <v>1.01158855889748</v>
      </c>
      <c r="T1385" s="12">
        <f t="shared" si="412"/>
        <v>0.60551529740516274</v>
      </c>
      <c r="U1385" s="13">
        <f t="shared" si="426"/>
        <v>59.857863365428699</v>
      </c>
      <c r="V1385" s="13">
        <f t="shared" si="426"/>
        <v>76.445131375579606</v>
      </c>
      <c r="W1385" s="12">
        <f t="shared" si="413"/>
        <v>0.79095215991604217</v>
      </c>
      <c r="X1385" s="12">
        <f t="shared" si="414"/>
        <v>0.54057594506059403</v>
      </c>
      <c r="Y1385" s="13">
        <f t="shared" si="401"/>
        <v>68.344960979432059</v>
      </c>
      <c r="Z1385" s="13"/>
      <c r="AA1385" s="12">
        <f t="shared" si="415"/>
        <v>0.5795934842985675</v>
      </c>
      <c r="AB1385" s="12">
        <f t="shared" si="416"/>
        <v>0.45050394406801014</v>
      </c>
      <c r="AC1385" s="13">
        <f t="shared" si="402"/>
        <v>77.72757221610533</v>
      </c>
      <c r="AD1385" s="13"/>
    </row>
    <row r="1386" spans="1:30" x14ac:dyDescent="0.2">
      <c r="A1386" s="2" t="s">
        <v>1761</v>
      </c>
      <c r="B1386" s="2" t="s">
        <v>1762</v>
      </c>
      <c r="C1386" s="12">
        <f t="shared" si="403"/>
        <v>4.1799801516183031E-2</v>
      </c>
      <c r="D1386" s="12">
        <f t="shared" si="404"/>
        <v>3.6669535420508249E-2</v>
      </c>
      <c r="E1386" s="13">
        <f t="shared" ref="E1386:F1405" si="427">IF(AND(E564&lt;&gt;"*",E564&lt;&gt;"x",E564&lt;&gt;" ",E564&lt;&gt;"#"),E564/E$3*100," ")</f>
        <v>87.726577855426939</v>
      </c>
      <c r="F1386" s="13">
        <f t="shared" si="427"/>
        <v>103.13669064748201</v>
      </c>
      <c r="G1386" s="12">
        <f t="shared" si="405"/>
        <v>2.7336663435970077E-2</v>
      </c>
      <c r="H1386" s="12">
        <f t="shared" si="406"/>
        <v>2.6857727580550352E-2</v>
      </c>
      <c r="I1386" s="13">
        <f t="shared" ref="I1386:J1405" si="428">IF(AND(I564&lt;&gt;"*",I564&lt;&gt;"x",I564&lt;&gt;" ",I564&lt;&gt;"#"),I564/I$3*100," ")</f>
        <v>98.248009101251427</v>
      </c>
      <c r="J1386" s="13">
        <f t="shared" si="428"/>
        <v>120.45320776927603</v>
      </c>
      <c r="K1386" s="12">
        <f t="shared" si="407"/>
        <v>2.7405630598666211E-2</v>
      </c>
      <c r="L1386" s="12">
        <f t="shared" si="408"/>
        <v>2.8368884854665176E-2</v>
      </c>
      <c r="M1386" s="13">
        <f t="shared" ref="M1386:N1405" si="429">IF(AND(M564&lt;&gt;"*",M564&lt;&gt;"x",M564&lt;&gt;" ",M564&lt;&gt;"#"),M564/M$3*100," ")</f>
        <v>103.51480420248329</v>
      </c>
      <c r="N1386" s="13">
        <f t="shared" si="429"/>
        <v>134.58859943255095</v>
      </c>
      <c r="O1386" s="12">
        <f t="shared" si="409"/>
        <v>5.9442276380740705E-2</v>
      </c>
      <c r="P1386" s="12">
        <f t="shared" si="410"/>
        <v>5.0376755465531213E-2</v>
      </c>
      <c r="Q1386" s="13">
        <f t="shared" ref="Q1386:R1405" si="430">IF(AND(Q564&lt;&gt;"*",Q564&lt;&gt;"x",Q564&lt;&gt;" ",Q564&lt;&gt;"#"),Q564/Q$3*100," ")</f>
        <v>84.749034749034749</v>
      </c>
      <c r="R1386" s="13">
        <f t="shared" si="430"/>
        <v>109.13140311804008</v>
      </c>
      <c r="S1386" s="12">
        <f t="shared" si="411"/>
        <v>4.2535493506247996E-2</v>
      </c>
      <c r="T1386" s="12">
        <f t="shared" si="412"/>
        <v>2.8591028647482603E-2</v>
      </c>
      <c r="U1386" s="13">
        <f t="shared" ref="U1386:V1405" si="431">IF(AND(U564&lt;&gt;"*",U564&lt;&gt;"x",U564&lt;&gt;" ",U564&lt;&gt;"#"),U564/U$3*100," ")</f>
        <v>67.216872994039434</v>
      </c>
      <c r="V1386" s="13">
        <f t="shared" si="431"/>
        <v>89.829984544049452</v>
      </c>
      <c r="W1386" s="12">
        <f t="shared" si="413"/>
        <v>3.3984973227037078E-2</v>
      </c>
      <c r="X1386" s="12">
        <f t="shared" si="414"/>
        <v>2.8849385057156719E-2</v>
      </c>
      <c r="Y1386" s="13">
        <f t="shared" si="401"/>
        <v>84.888650240881503</v>
      </c>
      <c r="Z1386" s="13"/>
      <c r="AA1386" s="12">
        <f t="shared" si="415"/>
        <v>4.3945951175969979E-2</v>
      </c>
      <c r="AB1386" s="12">
        <f t="shared" si="416"/>
        <v>3.8953288566875237E-2</v>
      </c>
      <c r="AC1386" s="13">
        <f t="shared" si="402"/>
        <v>88.639083975898174</v>
      </c>
      <c r="AD1386" s="13"/>
    </row>
    <row r="1387" spans="1:30" x14ac:dyDescent="0.2">
      <c r="A1387" s="2" t="s">
        <v>521</v>
      </c>
      <c r="B1387" s="2" t="s">
        <v>522</v>
      </c>
      <c r="C1387" s="12">
        <f t="shared" si="403"/>
        <v>2.9166222137623119E-3</v>
      </c>
      <c r="D1387" s="12">
        <f t="shared" si="404"/>
        <v>3.5338327237286102E-3</v>
      </c>
      <c r="E1387" s="13">
        <f t="shared" si="427"/>
        <v>121.16182572614107</v>
      </c>
      <c r="F1387" s="13">
        <f t="shared" si="427"/>
        <v>139.51079136690646</v>
      </c>
      <c r="G1387" s="12" t="str">
        <f t="shared" si="405"/>
        <v xml:space="preserve"> </v>
      </c>
      <c r="H1387" s="12" t="str">
        <f t="shared" si="406"/>
        <v xml:space="preserve"> </v>
      </c>
      <c r="I1387" s="13" t="str">
        <f t="shared" si="428"/>
        <v xml:space="preserve"> </v>
      </c>
      <c r="J1387" s="13" t="str">
        <f t="shared" si="428"/>
        <v xml:space="preserve"> </v>
      </c>
      <c r="K1387" s="12">
        <f t="shared" si="407"/>
        <v>3.0062298870985895E-3</v>
      </c>
      <c r="L1387" s="12">
        <f t="shared" si="408"/>
        <v>4.375830322768148E-3</v>
      </c>
      <c r="M1387" s="13">
        <f t="shared" si="429"/>
        <v>145.55873925501433</v>
      </c>
      <c r="N1387" s="13">
        <f t="shared" si="429"/>
        <v>210.34304874903276</v>
      </c>
      <c r="O1387" s="12" t="str">
        <f t="shared" si="409"/>
        <v xml:space="preserve"> </v>
      </c>
      <c r="P1387" s="12" t="str">
        <f t="shared" si="410"/>
        <v xml:space="preserve"> </v>
      </c>
      <c r="Q1387" s="13" t="str">
        <f t="shared" si="430"/>
        <v xml:space="preserve"> </v>
      </c>
      <c r="R1387" s="13" t="str">
        <f t="shared" si="430"/>
        <v xml:space="preserve"> </v>
      </c>
      <c r="S1387" s="12">
        <f t="shared" si="411"/>
        <v>2.8356995670831995E-3</v>
      </c>
      <c r="T1387" s="12">
        <f t="shared" si="412"/>
        <v>2.8012447121874159E-3</v>
      </c>
      <c r="U1387" s="13">
        <f t="shared" si="431"/>
        <v>98.784961027051807</v>
      </c>
      <c r="V1387" s="13">
        <f t="shared" si="431"/>
        <v>126.70788253477589</v>
      </c>
      <c r="W1387" s="12" t="str">
        <f t="shared" si="413"/>
        <v xml:space="preserve"> </v>
      </c>
      <c r="X1387" s="12" t="str">
        <f t="shared" si="414"/>
        <v xml:space="preserve"> </v>
      </c>
      <c r="Y1387" s="13" t="str">
        <f t="shared" si="401"/>
        <v xml:space="preserve"> </v>
      </c>
      <c r="Z1387" s="13"/>
      <c r="AA1387" s="12" t="str">
        <f t="shared" si="415"/>
        <v xml:space="preserve"> </v>
      </c>
      <c r="AB1387" s="12" t="str">
        <f t="shared" si="416"/>
        <v xml:space="preserve"> </v>
      </c>
      <c r="AC1387" s="13" t="str">
        <f t="shared" si="402"/>
        <v xml:space="preserve"> </v>
      </c>
      <c r="AD1387" s="13"/>
    </row>
    <row r="1388" spans="1:30" x14ac:dyDescent="0.2">
      <c r="A1388" s="2" t="s">
        <v>1763</v>
      </c>
      <c r="B1388" s="2" t="s">
        <v>0</v>
      </c>
      <c r="C1388" s="12">
        <f t="shared" si="403"/>
        <v>0.25724607925383597</v>
      </c>
      <c r="D1388" s="12">
        <f t="shared" si="404"/>
        <v>0.25994269681316856</v>
      </c>
      <c r="E1388" s="13">
        <f t="shared" si="427"/>
        <v>101.04826381305962</v>
      </c>
      <c r="F1388" s="13">
        <f t="shared" si="427"/>
        <v>120.48920863309351</v>
      </c>
      <c r="G1388" s="12">
        <f t="shared" si="405"/>
        <v>0.30525940836833254</v>
      </c>
      <c r="H1388" s="12">
        <f t="shared" si="406"/>
        <v>0.30116150049717633</v>
      </c>
      <c r="I1388" s="13">
        <f t="shared" si="428"/>
        <v>98.657565415244591</v>
      </c>
      <c r="J1388" s="13">
        <f t="shared" si="428"/>
        <v>126.42731018246027</v>
      </c>
      <c r="K1388" s="12">
        <f t="shared" si="407"/>
        <v>0.15303807495020494</v>
      </c>
      <c r="L1388" s="12">
        <f t="shared" si="408"/>
        <v>0.19039865943661602</v>
      </c>
      <c r="M1388" s="13">
        <f t="shared" si="429"/>
        <v>124.41260744985674</v>
      </c>
      <c r="N1388" s="13">
        <f t="shared" si="429"/>
        <v>170.26051070415269</v>
      </c>
      <c r="O1388" s="12">
        <f t="shared" si="409"/>
        <v>0.5776238596128499</v>
      </c>
      <c r="P1388" s="12">
        <f t="shared" si="410"/>
        <v>0.55546116808812906</v>
      </c>
      <c r="Q1388" s="13">
        <f t="shared" si="430"/>
        <v>96.163127413127413</v>
      </c>
      <c r="R1388" s="13">
        <f t="shared" si="430"/>
        <v>116.51288577791918</v>
      </c>
      <c r="S1388" s="12">
        <f t="shared" si="411"/>
        <v>0.31646407168648505</v>
      </c>
      <c r="T1388" s="12">
        <f t="shared" si="412"/>
        <v>0.26335730862492907</v>
      </c>
      <c r="U1388" s="13">
        <f t="shared" si="431"/>
        <v>83.218707015130676</v>
      </c>
      <c r="V1388" s="13">
        <f t="shared" si="431"/>
        <v>104.60587326120556</v>
      </c>
      <c r="W1388" s="12">
        <f t="shared" si="413"/>
        <v>0.23942663004079268</v>
      </c>
      <c r="X1388" s="12">
        <f t="shared" si="414"/>
        <v>0.23276490136536462</v>
      </c>
      <c r="Y1388" s="13">
        <f t="shared" si="401"/>
        <v>97.217632527220118</v>
      </c>
      <c r="Z1388" s="13"/>
      <c r="AA1388" s="12">
        <f t="shared" si="415"/>
        <v>0.26213975105968734</v>
      </c>
      <c r="AB1388" s="12">
        <f t="shared" si="416"/>
        <v>0.26787954878932935</v>
      </c>
      <c r="AC1388" s="13">
        <f t="shared" si="402"/>
        <v>102.18959456032101</v>
      </c>
      <c r="AD1388" s="13"/>
    </row>
    <row r="1389" spans="1:30" x14ac:dyDescent="0.2">
      <c r="A1389" s="2" t="s">
        <v>1</v>
      </c>
      <c r="B1389" s="2" t="s">
        <v>2</v>
      </c>
      <c r="C1389" s="12">
        <f t="shared" si="403"/>
        <v>5.8186613164558129E-2</v>
      </c>
      <c r="D1389" s="12">
        <f t="shared" si="404"/>
        <v>5.3853432319588855E-2</v>
      </c>
      <c r="E1389" s="13">
        <f t="shared" si="427"/>
        <v>92.552959161388941</v>
      </c>
      <c r="F1389" s="13">
        <f t="shared" si="427"/>
        <v>107.07913669064749</v>
      </c>
      <c r="G1389" s="12">
        <f t="shared" si="405"/>
        <v>0.1180446830189617</v>
      </c>
      <c r="H1389" s="12">
        <f t="shared" si="406"/>
        <v>9.3334533217495311E-2</v>
      </c>
      <c r="I1389" s="13">
        <f t="shared" si="428"/>
        <v>79.067121729237769</v>
      </c>
      <c r="J1389" s="13">
        <f t="shared" si="428"/>
        <v>98.087110064743968</v>
      </c>
      <c r="K1389" s="12">
        <f t="shared" si="407"/>
        <v>0.11339778783427702</v>
      </c>
      <c r="L1389" s="12">
        <f t="shared" si="408"/>
        <v>0.11463249154135512</v>
      </c>
      <c r="M1389" s="13">
        <f t="shared" si="429"/>
        <v>101.0888252148997</v>
      </c>
      <c r="N1389" s="13">
        <f t="shared" si="429"/>
        <v>127.21176167139541</v>
      </c>
      <c r="O1389" s="12">
        <f t="shared" si="409"/>
        <v>7.4948957175716535E-2</v>
      </c>
      <c r="P1389" s="12">
        <f t="shared" si="410"/>
        <v>6.8944359255268206E-2</v>
      </c>
      <c r="Q1389" s="13">
        <f t="shared" si="430"/>
        <v>91.988416988416986</v>
      </c>
      <c r="R1389" s="13">
        <f t="shared" si="430"/>
        <v>113.90391345847917</v>
      </c>
      <c r="S1389" s="12">
        <f t="shared" si="411"/>
        <v>7.2593908917329905E-2</v>
      </c>
      <c r="T1389" s="12">
        <f t="shared" si="412"/>
        <v>5.2073897524604604E-2</v>
      </c>
      <c r="U1389" s="13">
        <f t="shared" si="431"/>
        <v>71.733149931224204</v>
      </c>
      <c r="V1389" s="13">
        <f t="shared" si="431"/>
        <v>96.197836166924262</v>
      </c>
      <c r="W1389" s="12">
        <f t="shared" si="413"/>
        <v>9.7359467326511878E-2</v>
      </c>
      <c r="X1389" s="12">
        <f t="shared" si="414"/>
        <v>9.0460825228627056E-2</v>
      </c>
      <c r="Y1389" s="13">
        <f t="shared" si="401"/>
        <v>92.914256530647378</v>
      </c>
      <c r="Z1389" s="13"/>
      <c r="AA1389" s="12">
        <f t="shared" si="415"/>
        <v>4.7428755855098495E-2</v>
      </c>
      <c r="AB1389" s="12">
        <f t="shared" si="416"/>
        <v>4.3162813232761083E-2</v>
      </c>
      <c r="AC1389" s="13">
        <f t="shared" si="402"/>
        <v>91.005577638657712</v>
      </c>
      <c r="AD1389" s="13"/>
    </row>
    <row r="1390" spans="1:30" x14ac:dyDescent="0.2">
      <c r="A1390" s="2" t="s">
        <v>3</v>
      </c>
      <c r="B1390" s="2" t="s">
        <v>4</v>
      </c>
      <c r="C1390" s="12">
        <f t="shared" si="403"/>
        <v>1.1796969322507036E-2</v>
      </c>
      <c r="D1390" s="12">
        <f t="shared" si="404"/>
        <v>1.2866142126359496E-2</v>
      </c>
      <c r="E1390" s="13">
        <f t="shared" si="427"/>
        <v>109.06311421707797</v>
      </c>
      <c r="F1390" s="13">
        <f t="shared" si="427"/>
        <v>130.33093525179856</v>
      </c>
      <c r="G1390" s="12">
        <f t="shared" si="405"/>
        <v>3.2721157749115701E-2</v>
      </c>
      <c r="H1390" s="12">
        <f t="shared" si="406"/>
        <v>2.6564070727837272E-2</v>
      </c>
      <c r="I1390" s="13">
        <f t="shared" si="428"/>
        <v>81.183162684869174</v>
      </c>
      <c r="J1390" s="13">
        <f t="shared" si="428"/>
        <v>101.20659211300764</v>
      </c>
      <c r="K1390" s="12">
        <f t="shared" si="407"/>
        <v>2.8943701703693397E-2</v>
      </c>
      <c r="L1390" s="12">
        <f t="shared" si="408"/>
        <v>2.9048750477785122E-2</v>
      </c>
      <c r="M1390" s="13">
        <f t="shared" si="429"/>
        <v>100.3629417382999</v>
      </c>
      <c r="N1390" s="13">
        <f t="shared" si="429"/>
        <v>132.9636316739747</v>
      </c>
      <c r="O1390" s="12">
        <f t="shared" si="409"/>
        <v>1.6798904194557155E-2</v>
      </c>
      <c r="P1390" s="12">
        <f t="shared" si="410"/>
        <v>1.38599067184341E-2</v>
      </c>
      <c r="Q1390" s="13">
        <f t="shared" si="430"/>
        <v>82.504826254826256</v>
      </c>
      <c r="R1390" s="13">
        <f t="shared" si="430"/>
        <v>109.09958638243715</v>
      </c>
      <c r="S1390" s="12">
        <f t="shared" si="411"/>
        <v>4.8206892640414393E-3</v>
      </c>
      <c r="T1390" s="12">
        <f t="shared" si="412"/>
        <v>3.3939332255550798E-3</v>
      </c>
      <c r="U1390" s="13">
        <f t="shared" si="431"/>
        <v>70.403484640073373</v>
      </c>
      <c r="V1390" s="13">
        <f t="shared" si="431"/>
        <v>90.819165378670789</v>
      </c>
      <c r="W1390" s="12">
        <f t="shared" si="413"/>
        <v>1.9842379546603409E-2</v>
      </c>
      <c r="X1390" s="12">
        <f t="shared" si="414"/>
        <v>1.9712269695677447E-2</v>
      </c>
      <c r="Y1390" s="13">
        <f t="shared" si="401"/>
        <v>99.344283025025433</v>
      </c>
      <c r="Z1390" s="13"/>
      <c r="AA1390" s="12">
        <f t="shared" si="415"/>
        <v>9.5874960268144648E-3</v>
      </c>
      <c r="AB1390" s="12">
        <f t="shared" si="416"/>
        <v>1.0866837170519873E-2</v>
      </c>
      <c r="AC1390" s="13">
        <f t="shared" si="402"/>
        <v>113.34385057503363</v>
      </c>
      <c r="AD1390" s="13"/>
    </row>
    <row r="1391" spans="1:30" x14ac:dyDescent="0.2">
      <c r="A1391" s="2" t="s">
        <v>5</v>
      </c>
      <c r="B1391" s="2" t="s">
        <v>6</v>
      </c>
      <c r="C1391" s="12">
        <f t="shared" si="403"/>
        <v>0.39900159416429948</v>
      </c>
      <c r="D1391" s="12">
        <f t="shared" si="404"/>
        <v>0.46208898315205943</v>
      </c>
      <c r="E1391" s="13">
        <f t="shared" si="427"/>
        <v>115.81131251364927</v>
      </c>
      <c r="F1391" s="13">
        <f t="shared" si="427"/>
        <v>143.42446043165467</v>
      </c>
      <c r="G1391" s="12">
        <f t="shared" si="405"/>
        <v>0.42786020195995594</v>
      </c>
      <c r="H1391" s="12">
        <f t="shared" si="406"/>
        <v>0.40955810458373937</v>
      </c>
      <c r="I1391" s="13">
        <f t="shared" si="428"/>
        <v>95.722411831626857</v>
      </c>
      <c r="J1391" s="13">
        <f t="shared" si="428"/>
        <v>117.74573278399059</v>
      </c>
      <c r="K1391" s="12">
        <f t="shared" si="407"/>
        <v>0.29293263318472307</v>
      </c>
      <c r="L1391" s="12">
        <f t="shared" si="408"/>
        <v>0.35711481661602723</v>
      </c>
      <c r="M1391" s="13">
        <f t="shared" si="429"/>
        <v>121.91021967526265</v>
      </c>
      <c r="N1391" s="13">
        <f t="shared" si="429"/>
        <v>157.93139025019346</v>
      </c>
      <c r="O1391" s="12">
        <f t="shared" si="409"/>
        <v>0.40575814746853434</v>
      </c>
      <c r="P1391" s="12">
        <f t="shared" si="410"/>
        <v>0.45980701267187196</v>
      </c>
      <c r="Q1391" s="13">
        <f t="shared" si="430"/>
        <v>113.32046332046333</v>
      </c>
      <c r="R1391" s="13">
        <f t="shared" si="430"/>
        <v>142.57079223671653</v>
      </c>
      <c r="S1391" s="12">
        <f t="shared" si="411"/>
        <v>0.44567744862657621</v>
      </c>
      <c r="T1391" s="12">
        <f t="shared" si="412"/>
        <v>0.44179488488338264</v>
      </c>
      <c r="U1391" s="13">
        <f t="shared" si="431"/>
        <v>99.128839981659794</v>
      </c>
      <c r="V1391" s="13">
        <f t="shared" si="431"/>
        <v>129.58268933539412</v>
      </c>
      <c r="W1391" s="12">
        <f t="shared" si="413"/>
        <v>0.36521377937482613</v>
      </c>
      <c r="X1391" s="12">
        <f t="shared" si="414"/>
        <v>0.39266353769487339</v>
      </c>
      <c r="Y1391" s="13">
        <f t="shared" si="401"/>
        <v>107.51607958687536</v>
      </c>
      <c r="Z1391" s="13"/>
      <c r="AA1391" s="12">
        <f t="shared" si="415"/>
        <v>0.40828058335413075</v>
      </c>
      <c r="AB1391" s="12">
        <f t="shared" si="416"/>
        <v>0.4823636034769847</v>
      </c>
      <c r="AC1391" s="13">
        <f t="shared" si="402"/>
        <v>118.14512449116312</v>
      </c>
      <c r="AD1391" s="13"/>
    </row>
    <row r="1392" spans="1:30" x14ac:dyDescent="0.2">
      <c r="A1392" s="2" t="s">
        <v>7</v>
      </c>
      <c r="B1392" s="2" t="s">
        <v>8</v>
      </c>
      <c r="C1392" s="12">
        <f t="shared" si="403"/>
        <v>3.2504987040219452E-2</v>
      </c>
      <c r="D1392" s="12">
        <f t="shared" si="404"/>
        <v>2.9878464829063922E-2</v>
      </c>
      <c r="E1392" s="13">
        <f t="shared" si="427"/>
        <v>91.919633107665433</v>
      </c>
      <c r="F1392" s="13">
        <f t="shared" si="427"/>
        <v>108.23021582733814</v>
      </c>
      <c r="G1392" s="12">
        <f t="shared" si="405"/>
        <v>2.319474473355037E-2</v>
      </c>
      <c r="H1392" s="12">
        <f t="shared" si="406"/>
        <v>1.9468808491937956E-2</v>
      </c>
      <c r="I1392" s="13">
        <f t="shared" si="428"/>
        <v>83.936291240045506</v>
      </c>
      <c r="J1392" s="13">
        <f t="shared" si="428"/>
        <v>108.44614479105357</v>
      </c>
      <c r="K1392" s="12">
        <f t="shared" si="407"/>
        <v>3.6983618843608228E-2</v>
      </c>
      <c r="L1392" s="12">
        <f t="shared" si="408"/>
        <v>3.6206503643456005E-2</v>
      </c>
      <c r="M1392" s="13">
        <f t="shared" si="429"/>
        <v>97.898758357211079</v>
      </c>
      <c r="N1392" s="13">
        <f t="shared" si="429"/>
        <v>114.83105493938612</v>
      </c>
      <c r="O1392" s="12">
        <f t="shared" si="409"/>
        <v>4.7812265784508826E-2</v>
      </c>
      <c r="P1392" s="12">
        <f t="shared" si="410"/>
        <v>3.6447622493548111E-2</v>
      </c>
      <c r="Q1392" s="13">
        <f t="shared" si="430"/>
        <v>76.230694980694977</v>
      </c>
      <c r="R1392" s="13">
        <f t="shared" si="430"/>
        <v>96.309258670060444</v>
      </c>
      <c r="S1392" s="12">
        <f t="shared" si="411"/>
        <v>3.8187420836720415E-2</v>
      </c>
      <c r="T1392" s="12">
        <f t="shared" si="412"/>
        <v>3.1078712510398326E-2</v>
      </c>
      <c r="U1392" s="13">
        <f t="shared" si="431"/>
        <v>81.384685923888128</v>
      </c>
      <c r="V1392" s="13">
        <f t="shared" si="431"/>
        <v>108.00618238021637</v>
      </c>
      <c r="W1392" s="12">
        <f t="shared" si="413"/>
        <v>3.6549876866813456E-2</v>
      </c>
      <c r="X1392" s="12">
        <f t="shared" si="414"/>
        <v>3.3140275263905367E-2</v>
      </c>
      <c r="Y1392" s="13">
        <f t="shared" si="401"/>
        <v>90.671373216023227</v>
      </c>
      <c r="Z1392" s="13"/>
      <c r="AA1392" s="12">
        <f t="shared" si="415"/>
        <v>3.1394157908211859E-2</v>
      </c>
      <c r="AB1392" s="12">
        <f t="shared" si="416"/>
        <v>2.892590388108883E-2</v>
      </c>
      <c r="AC1392" s="13">
        <f t="shared" si="402"/>
        <v>92.137855602499215</v>
      </c>
      <c r="AD1392" s="13"/>
    </row>
    <row r="1393" spans="1:30" x14ac:dyDescent="0.2">
      <c r="A1393" s="2" t="s">
        <v>9</v>
      </c>
      <c r="B1393" s="2" t="s">
        <v>10</v>
      </c>
      <c r="C1393" s="12">
        <f t="shared" si="403"/>
        <v>1.7300174920579611E-2</v>
      </c>
      <c r="D1393" s="12">
        <f t="shared" si="404"/>
        <v>1.3748708568680761E-2</v>
      </c>
      <c r="E1393" s="13">
        <f t="shared" si="427"/>
        <v>79.471500327582447</v>
      </c>
      <c r="F1393" s="13">
        <f t="shared" si="427"/>
        <v>93.122302158273385</v>
      </c>
      <c r="G1393" s="12" t="str">
        <f t="shared" si="405"/>
        <v xml:space="preserve"> </v>
      </c>
      <c r="H1393" s="12" t="str">
        <f t="shared" si="406"/>
        <v xml:space="preserve"> </v>
      </c>
      <c r="I1393" s="13">
        <f t="shared" si="428"/>
        <v>93.469852104664383</v>
      </c>
      <c r="J1393" s="13">
        <f t="shared" si="428"/>
        <v>123.16068275456151</v>
      </c>
      <c r="K1393" s="12">
        <f t="shared" si="407"/>
        <v>1.027711147449983E-2</v>
      </c>
      <c r="L1393" s="12">
        <f t="shared" si="408"/>
        <v>8.1529787876977629E-3</v>
      </c>
      <c r="M1393" s="13">
        <f t="shared" si="429"/>
        <v>79.331423113658076</v>
      </c>
      <c r="N1393" s="13">
        <f t="shared" si="429"/>
        <v>85.968532370389468</v>
      </c>
      <c r="O1393" s="12">
        <f t="shared" si="409"/>
        <v>1.1630010596231876E-2</v>
      </c>
      <c r="P1393" s="12">
        <f t="shared" si="410"/>
        <v>7.3641765937530034E-3</v>
      </c>
      <c r="Q1393" s="13">
        <f t="shared" si="430"/>
        <v>63.320463320463318</v>
      </c>
      <c r="R1393" s="13">
        <f t="shared" si="430"/>
        <v>76.614699331848556</v>
      </c>
      <c r="S1393" s="12">
        <f t="shared" si="411"/>
        <v>1.6447057489082557E-2</v>
      </c>
      <c r="T1393" s="12">
        <f t="shared" si="412"/>
        <v>1.0670603552064107E-2</v>
      </c>
      <c r="U1393" s="13">
        <f t="shared" si="431"/>
        <v>64.878496102705185</v>
      </c>
      <c r="V1393" s="13">
        <f t="shared" si="431"/>
        <v>83.029366306027825</v>
      </c>
      <c r="W1393" s="12" t="str">
        <f t="shared" si="413"/>
        <v xml:space="preserve"> </v>
      </c>
      <c r="X1393" s="12" t="str">
        <f t="shared" si="414"/>
        <v xml:space="preserve"> </v>
      </c>
      <c r="Y1393" s="13" t="str">
        <f t="shared" si="401"/>
        <v xml:space="preserve"> </v>
      </c>
      <c r="Z1393" s="13"/>
      <c r="AA1393" s="12" t="str">
        <f t="shared" si="415"/>
        <v xml:space="preserve"> </v>
      </c>
      <c r="AB1393" s="12" t="str">
        <f t="shared" si="416"/>
        <v xml:space="preserve"> </v>
      </c>
      <c r="AC1393" s="13" t="str">
        <f t="shared" si="402"/>
        <v xml:space="preserve"> </v>
      </c>
      <c r="AD1393" s="13"/>
    </row>
    <row r="1394" spans="1:30" x14ac:dyDescent="0.2">
      <c r="A1394" s="2" t="s">
        <v>11</v>
      </c>
      <c r="B1394" s="2" t="s">
        <v>12</v>
      </c>
      <c r="C1394" s="12">
        <f t="shared" si="403"/>
        <v>2.1659757597992751E-2</v>
      </c>
      <c r="D1394" s="12">
        <f t="shared" si="404"/>
        <v>2.1134701233420313E-2</v>
      </c>
      <c r="E1394" s="13">
        <f t="shared" si="427"/>
        <v>97.575889932299631</v>
      </c>
      <c r="F1394" s="13">
        <f t="shared" si="427"/>
        <v>112.71942446043167</v>
      </c>
      <c r="G1394" s="12" t="str">
        <f t="shared" si="405"/>
        <v xml:space="preserve"> </v>
      </c>
      <c r="H1394" s="12" t="str">
        <f t="shared" si="406"/>
        <v xml:space="preserve"> </v>
      </c>
      <c r="I1394" s="13">
        <f t="shared" si="428"/>
        <v>101.54721274175198</v>
      </c>
      <c r="J1394" s="13">
        <f t="shared" si="428"/>
        <v>118.1283107710418</v>
      </c>
      <c r="K1394" s="12">
        <f t="shared" si="407"/>
        <v>4.8239502839488996E-3</v>
      </c>
      <c r="L1394" s="12">
        <f t="shared" si="408"/>
        <v>4.6304393843062501E-3</v>
      </c>
      <c r="M1394" s="13">
        <f t="shared" si="429"/>
        <v>95.988538681948427</v>
      </c>
      <c r="N1394" s="13">
        <f t="shared" si="429"/>
        <v>117.0750580345628</v>
      </c>
      <c r="O1394" s="12">
        <f t="shared" si="409"/>
        <v>1.4214457395394516E-2</v>
      </c>
      <c r="P1394" s="12" t="str">
        <f t="shared" si="410"/>
        <v xml:space="preserve"> </v>
      </c>
      <c r="Q1394" s="13" t="str">
        <f t="shared" si="430"/>
        <v xml:space="preserve"> </v>
      </c>
      <c r="R1394" s="13" t="str">
        <f t="shared" si="430"/>
        <v xml:space="preserve"> </v>
      </c>
      <c r="S1394" s="12">
        <f t="shared" si="411"/>
        <v>4.8679509234928253E-2</v>
      </c>
      <c r="T1394" s="12">
        <f t="shared" si="412"/>
        <v>3.9238228901881639E-2</v>
      </c>
      <c r="U1394" s="13">
        <f t="shared" si="431"/>
        <v>80.605226960110045</v>
      </c>
      <c r="V1394" s="13">
        <f t="shared" si="431"/>
        <v>107.72797527047912</v>
      </c>
      <c r="W1394" s="12" t="str">
        <f t="shared" si="413"/>
        <v xml:space="preserve"> </v>
      </c>
      <c r="X1394" s="12" t="str">
        <f t="shared" si="414"/>
        <v xml:space="preserve"> </v>
      </c>
      <c r="Y1394" s="13" t="str">
        <f t="shared" si="401"/>
        <v xml:space="preserve"> </v>
      </c>
      <c r="Z1394" s="13"/>
      <c r="AA1394" s="12" t="str">
        <f t="shared" si="415"/>
        <v xml:space="preserve"> </v>
      </c>
      <c r="AB1394" s="12" t="str">
        <f t="shared" si="416"/>
        <v xml:space="preserve"> </v>
      </c>
      <c r="AC1394" s="13" t="str">
        <f t="shared" si="402"/>
        <v xml:space="preserve"> </v>
      </c>
      <c r="AD1394" s="13"/>
    </row>
    <row r="1395" spans="1:30" x14ac:dyDescent="0.2">
      <c r="A1395" s="2" t="s">
        <v>13</v>
      </c>
      <c r="B1395" s="2" t="s">
        <v>14</v>
      </c>
      <c r="C1395" s="12">
        <f t="shared" si="403"/>
        <v>0.14147920333231762</v>
      </c>
      <c r="D1395" s="12">
        <f t="shared" si="404"/>
        <v>0.11923307395925176</v>
      </c>
      <c r="E1395" s="13">
        <f t="shared" si="427"/>
        <v>84.2760428041057</v>
      </c>
      <c r="F1395" s="13">
        <f t="shared" si="427"/>
        <v>101.2661870503597</v>
      </c>
      <c r="G1395" s="12">
        <f t="shared" si="405"/>
        <v>0.17106124240993398</v>
      </c>
      <c r="H1395" s="12">
        <f t="shared" si="406"/>
        <v>0.12949277667755413</v>
      </c>
      <c r="I1395" s="13">
        <f t="shared" si="428"/>
        <v>75.699658703071677</v>
      </c>
      <c r="J1395" s="13">
        <f t="shared" si="428"/>
        <v>94.58505002942907</v>
      </c>
      <c r="K1395" s="12">
        <f t="shared" si="407"/>
        <v>0.17457107042058553</v>
      </c>
      <c r="L1395" s="12">
        <f t="shared" si="408"/>
        <v>0.14712656402972749</v>
      </c>
      <c r="M1395" s="13">
        <f t="shared" si="429"/>
        <v>84.278892072588349</v>
      </c>
      <c r="N1395" s="13">
        <f t="shared" si="429"/>
        <v>104.23007480010318</v>
      </c>
      <c r="O1395" s="12">
        <f t="shared" si="409"/>
        <v>0.12405344635980668</v>
      </c>
      <c r="P1395" s="12">
        <f t="shared" si="410"/>
        <v>9.528526056063337E-2</v>
      </c>
      <c r="Q1395" s="13">
        <f t="shared" si="430"/>
        <v>76.809845559845556</v>
      </c>
      <c r="R1395" s="13">
        <f t="shared" si="430"/>
        <v>93.541202672605792</v>
      </c>
      <c r="S1395" s="12">
        <f t="shared" si="411"/>
        <v>0.15511276631945101</v>
      </c>
      <c r="T1395" s="12">
        <f t="shared" si="412"/>
        <v>0.11059163302464298</v>
      </c>
      <c r="U1395" s="13">
        <f t="shared" si="431"/>
        <v>71.297569922054109</v>
      </c>
      <c r="V1395" s="13">
        <f t="shared" si="431"/>
        <v>91.344667697063358</v>
      </c>
      <c r="W1395" s="12">
        <f t="shared" si="413"/>
        <v>0.16554315575056738</v>
      </c>
      <c r="X1395" s="12">
        <f t="shared" si="414"/>
        <v>0.13200286647668147</v>
      </c>
      <c r="Y1395" s="13">
        <f t="shared" si="401"/>
        <v>79.739247375214433</v>
      </c>
      <c r="Z1395" s="13"/>
      <c r="AA1395" s="12">
        <f t="shared" si="415"/>
        <v>0.13487063288333084</v>
      </c>
      <c r="AB1395" s="12">
        <f t="shared" si="416"/>
        <v>0.11550385489246705</v>
      </c>
      <c r="AC1395" s="13">
        <f t="shared" si="402"/>
        <v>85.640478155376542</v>
      </c>
      <c r="AD1395" s="13"/>
    </row>
    <row r="1396" spans="1:30" x14ac:dyDescent="0.2">
      <c r="A1396" s="2" t="s">
        <v>15</v>
      </c>
      <c r="B1396" s="2" t="s">
        <v>16</v>
      </c>
      <c r="C1396" s="12">
        <f t="shared" si="403"/>
        <v>2.6556612788467371E-3</v>
      </c>
      <c r="D1396" s="12">
        <f t="shared" si="404"/>
        <v>2.2404060974415695E-3</v>
      </c>
      <c r="E1396" s="13">
        <f t="shared" si="427"/>
        <v>84.363398121860669</v>
      </c>
      <c r="F1396" s="13">
        <f t="shared" si="427"/>
        <v>99.568345323740999</v>
      </c>
      <c r="G1396" s="12" t="str">
        <f t="shared" si="405"/>
        <v xml:space="preserve"> </v>
      </c>
      <c r="H1396" s="12" t="str">
        <f t="shared" si="406"/>
        <v xml:space="preserve"> </v>
      </c>
      <c r="I1396" s="13">
        <f t="shared" si="428"/>
        <v>79.726962457337876</v>
      </c>
      <c r="J1396" s="13">
        <f t="shared" si="428"/>
        <v>103.38434373160683</v>
      </c>
      <c r="K1396" s="12">
        <f t="shared" si="407"/>
        <v>5.523073513506711E-3</v>
      </c>
      <c r="L1396" s="12">
        <f t="shared" si="408"/>
        <v>4.1937377681354688E-3</v>
      </c>
      <c r="M1396" s="13">
        <f t="shared" si="429"/>
        <v>75.931232091690546</v>
      </c>
      <c r="N1396" s="13">
        <f t="shared" si="429"/>
        <v>84.756254836213557</v>
      </c>
      <c r="O1396" s="12" t="str">
        <f t="shared" si="409"/>
        <v xml:space="preserve"> </v>
      </c>
      <c r="P1396" s="12" t="str">
        <f t="shared" si="410"/>
        <v xml:space="preserve"> </v>
      </c>
      <c r="Q1396" s="13" t="str">
        <f t="shared" si="430"/>
        <v xml:space="preserve"> </v>
      </c>
      <c r="R1396" s="13" t="str">
        <f t="shared" si="430"/>
        <v xml:space="preserve"> </v>
      </c>
      <c r="S1396" s="12">
        <f t="shared" si="411"/>
        <v>1.9849896969582398E-3</v>
      </c>
      <c r="T1396" s="12">
        <f t="shared" si="412"/>
        <v>1.3110397333646693E-3</v>
      </c>
      <c r="U1396" s="13">
        <f t="shared" si="431"/>
        <v>66.047684548372303</v>
      </c>
      <c r="V1396" s="13">
        <f t="shared" si="431"/>
        <v>84.945904173106641</v>
      </c>
      <c r="W1396" s="12" t="str">
        <f t="shared" si="413"/>
        <v xml:space="preserve"> </v>
      </c>
      <c r="X1396" s="12" t="str">
        <f t="shared" si="414"/>
        <v xml:space="preserve"> </v>
      </c>
      <c r="Y1396" s="13" t="str">
        <f t="shared" si="401"/>
        <v xml:space="preserve"> </v>
      </c>
      <c r="Z1396" s="13"/>
      <c r="AA1396" s="12" t="str">
        <f t="shared" si="415"/>
        <v xml:space="preserve"> </v>
      </c>
      <c r="AB1396" s="12" t="str">
        <f t="shared" si="416"/>
        <v xml:space="preserve"> </v>
      </c>
      <c r="AC1396" s="13" t="str">
        <f t="shared" si="402"/>
        <v xml:space="preserve"> </v>
      </c>
      <c r="AD1396" s="13"/>
    </row>
    <row r="1397" spans="1:30" x14ac:dyDescent="0.2">
      <c r="A1397" s="2" t="s">
        <v>17</v>
      </c>
      <c r="B1397" s="2" t="s">
        <v>18</v>
      </c>
      <c r="C1397" s="12">
        <f t="shared" si="403"/>
        <v>3.3456726920499787E-2</v>
      </c>
      <c r="D1397" s="12">
        <f t="shared" si="404"/>
        <v>2.920431043923076E-2</v>
      </c>
      <c r="E1397" s="13">
        <f t="shared" si="427"/>
        <v>87.289801266652105</v>
      </c>
      <c r="F1397" s="13">
        <f t="shared" si="427"/>
        <v>104.11510791366906</v>
      </c>
      <c r="G1397" s="12">
        <f t="shared" si="405"/>
        <v>4.4318530115890889E-2</v>
      </c>
      <c r="H1397" s="12">
        <f t="shared" si="406"/>
        <v>4.2261424281160108E-2</v>
      </c>
      <c r="I1397" s="13">
        <f t="shared" si="428"/>
        <v>95.358361774744026</v>
      </c>
      <c r="J1397" s="13">
        <f t="shared" si="428"/>
        <v>114.83225426721602</v>
      </c>
      <c r="K1397" s="12">
        <f t="shared" si="407"/>
        <v>2.5028611618169654E-2</v>
      </c>
      <c r="L1397" s="12">
        <f t="shared" si="408"/>
        <v>2.6587222389425298E-2</v>
      </c>
      <c r="M1397" s="13">
        <f t="shared" si="429"/>
        <v>106.22731614135625</v>
      </c>
      <c r="N1397" s="13">
        <f t="shared" si="429"/>
        <v>143.20350786690742</v>
      </c>
      <c r="O1397" s="12">
        <f t="shared" si="409"/>
        <v>3.7474478587858268E-2</v>
      </c>
      <c r="P1397" s="12">
        <f t="shared" si="410"/>
        <v>3.5059979122858721E-2</v>
      </c>
      <c r="Q1397" s="13">
        <f t="shared" si="430"/>
        <v>93.556949806949802</v>
      </c>
      <c r="R1397" s="13">
        <f t="shared" si="430"/>
        <v>113.55392936684696</v>
      </c>
      <c r="S1397" s="12">
        <f t="shared" si="411"/>
        <v>3.8754560750137057E-2</v>
      </c>
      <c r="T1397" s="12">
        <f t="shared" si="412"/>
        <v>2.5010107407527696E-2</v>
      </c>
      <c r="U1397" s="13">
        <f t="shared" si="431"/>
        <v>64.534617148097212</v>
      </c>
      <c r="V1397" s="13">
        <f t="shared" si="431"/>
        <v>82.411128284389491</v>
      </c>
      <c r="W1397" s="12">
        <f t="shared" si="413"/>
        <v>3.2203790143859032E-2</v>
      </c>
      <c r="X1397" s="12">
        <f t="shared" si="414"/>
        <v>2.7482405582749388E-2</v>
      </c>
      <c r="Y1397" s="13">
        <f t="shared" si="401"/>
        <v>85.339040715336537</v>
      </c>
      <c r="Z1397" s="13"/>
      <c r="AA1397" s="12">
        <f t="shared" si="415"/>
        <v>3.3800815074126508E-2</v>
      </c>
      <c r="AB1397" s="12">
        <f t="shared" si="416"/>
        <v>2.9707165940854208E-2</v>
      </c>
      <c r="AC1397" s="13">
        <f t="shared" si="402"/>
        <v>87.888904086203937</v>
      </c>
      <c r="AD1397" s="13"/>
    </row>
    <row r="1398" spans="1:30" x14ac:dyDescent="0.2">
      <c r="A1398" s="2" t="s">
        <v>19</v>
      </c>
      <c r="B1398" s="2" t="s">
        <v>20</v>
      </c>
      <c r="C1398" s="12">
        <f t="shared" si="403"/>
        <v>0.26124492181533637</v>
      </c>
      <c r="D1398" s="12">
        <f t="shared" si="404"/>
        <v>0.30209475016645687</v>
      </c>
      <c r="E1398" s="13">
        <f t="shared" si="427"/>
        <v>115.63660187813933</v>
      </c>
      <c r="F1398" s="13">
        <f t="shared" si="427"/>
        <v>141.41007194244602</v>
      </c>
      <c r="G1398" s="12">
        <f t="shared" si="405"/>
        <v>0.20005467332687193</v>
      </c>
      <c r="H1398" s="12">
        <f t="shared" si="406"/>
        <v>0.22818522807454134</v>
      </c>
      <c r="I1398" s="13">
        <f t="shared" si="428"/>
        <v>114.06143344709898</v>
      </c>
      <c r="J1398" s="13">
        <f t="shared" si="428"/>
        <v>137.13949381989406</v>
      </c>
      <c r="K1398" s="12">
        <f t="shared" si="407"/>
        <v>0.20819889776231629</v>
      </c>
      <c r="L1398" s="12">
        <f t="shared" si="408"/>
        <v>0.24029374217381375</v>
      </c>
      <c r="M1398" s="13">
        <f t="shared" si="429"/>
        <v>115.41547277936964</v>
      </c>
      <c r="N1398" s="13">
        <f t="shared" si="429"/>
        <v>143.10033531080734</v>
      </c>
      <c r="O1398" s="12">
        <f t="shared" si="409"/>
        <v>0.26749024371333313</v>
      </c>
      <c r="P1398" s="12">
        <f t="shared" si="410"/>
        <v>0.28194917580594581</v>
      </c>
      <c r="Q1398" s="13">
        <f t="shared" si="430"/>
        <v>105.40540540540539</v>
      </c>
      <c r="R1398" s="13">
        <f t="shared" si="430"/>
        <v>130.98950047725106</v>
      </c>
      <c r="S1398" s="12">
        <f t="shared" si="411"/>
        <v>0.29841011777605536</v>
      </c>
      <c r="T1398" s="12">
        <f t="shared" si="412"/>
        <v>0.31243443555324274</v>
      </c>
      <c r="U1398" s="13">
        <f t="shared" si="431"/>
        <v>104.69967904630903</v>
      </c>
      <c r="V1398" s="13">
        <f t="shared" si="431"/>
        <v>138.70170015455952</v>
      </c>
      <c r="W1398" s="12">
        <f t="shared" si="413"/>
        <v>0.24313149085380298</v>
      </c>
      <c r="X1398" s="12">
        <f t="shared" si="414"/>
        <v>0.26501996601818062</v>
      </c>
      <c r="Y1398" s="13">
        <f t="shared" si="401"/>
        <v>109.00273143865982</v>
      </c>
      <c r="Z1398" s="13"/>
      <c r="AA1398" s="12">
        <f t="shared" si="415"/>
        <v>0.26621932845068902</v>
      </c>
      <c r="AB1398" s="12">
        <f t="shared" si="416"/>
        <v>0.31292186358697371</v>
      </c>
      <c r="AC1398" s="13">
        <f t="shared" si="402"/>
        <v>117.54287917713506</v>
      </c>
      <c r="AD1398" s="13"/>
    </row>
    <row r="1399" spans="1:30" x14ac:dyDescent="0.2">
      <c r="A1399" s="2" t="s">
        <v>21</v>
      </c>
      <c r="B1399" s="2" t="s">
        <v>22</v>
      </c>
      <c r="C1399" s="12">
        <f t="shared" si="403"/>
        <v>1.6148876678305012E-2</v>
      </c>
      <c r="D1399" s="12">
        <f t="shared" si="404"/>
        <v>1.4762873504124216E-2</v>
      </c>
      <c r="E1399" s="13">
        <f t="shared" si="427"/>
        <v>91.417340030574351</v>
      </c>
      <c r="F1399" s="13">
        <f t="shared" si="427"/>
        <v>106.84892086330935</v>
      </c>
      <c r="G1399" s="12">
        <f t="shared" si="405"/>
        <v>4.8460448818310596E-2</v>
      </c>
      <c r="H1399" s="12">
        <f t="shared" si="406"/>
        <v>3.7577522087099545E-2</v>
      </c>
      <c r="I1399" s="13">
        <f t="shared" si="428"/>
        <v>77.542662116040944</v>
      </c>
      <c r="J1399" s="13">
        <f t="shared" si="428"/>
        <v>87.904649793996469</v>
      </c>
      <c r="K1399" s="12">
        <f t="shared" si="407"/>
        <v>3.9850024084795259E-2</v>
      </c>
      <c r="L1399" s="12">
        <f t="shared" si="408"/>
        <v>3.7383661562641744E-2</v>
      </c>
      <c r="M1399" s="13">
        <f t="shared" si="429"/>
        <v>93.810888252148999</v>
      </c>
      <c r="N1399" s="13">
        <f t="shared" si="429"/>
        <v>115.03740005158627</v>
      </c>
      <c r="O1399" s="12">
        <f t="shared" si="409"/>
        <v>8.1410074173623143E-2</v>
      </c>
      <c r="P1399" s="12">
        <f t="shared" si="410"/>
        <v>6.404363943195257E-2</v>
      </c>
      <c r="Q1399" s="13">
        <f t="shared" si="430"/>
        <v>78.667953667953668</v>
      </c>
      <c r="R1399" s="13">
        <f t="shared" si="430"/>
        <v>101.14540248170539</v>
      </c>
      <c r="S1399" s="12">
        <f t="shared" si="411"/>
        <v>1.8715617142749115E-2</v>
      </c>
      <c r="T1399" s="12">
        <f t="shared" si="412"/>
        <v>1.3626960120442731E-2</v>
      </c>
      <c r="U1399" s="13">
        <f t="shared" si="431"/>
        <v>72.810637322329214</v>
      </c>
      <c r="V1399" s="13">
        <f t="shared" si="431"/>
        <v>95.270479134466768</v>
      </c>
      <c r="W1399" s="12">
        <f t="shared" si="413"/>
        <v>3.3771231257055709E-2</v>
      </c>
      <c r="X1399" s="12">
        <f t="shared" si="414"/>
        <v>2.990278909568362E-2</v>
      </c>
      <c r="Y1399" s="13">
        <f t="shared" si="401"/>
        <v>88.545155099834048</v>
      </c>
      <c r="Z1399" s="13"/>
      <c r="AA1399" s="12">
        <f t="shared" si="415"/>
        <v>1.1309332047956654E-2</v>
      </c>
      <c r="AB1399" s="12">
        <f t="shared" si="416"/>
        <v>1.0341496898631912E-2</v>
      </c>
      <c r="AC1399" s="13">
        <f t="shared" si="402"/>
        <v>91.442154627517453</v>
      </c>
      <c r="AD1399" s="13"/>
    </row>
    <row r="1400" spans="1:30" x14ac:dyDescent="0.2">
      <c r="A1400" s="2" t="s">
        <v>23</v>
      </c>
      <c r="B1400" s="2" t="s">
        <v>24</v>
      </c>
      <c r="C1400" s="12">
        <f t="shared" si="403"/>
        <v>1.1766268036046381E-2</v>
      </c>
      <c r="D1400" s="12">
        <f t="shared" si="404"/>
        <v>1.3141012172164488E-2</v>
      </c>
      <c r="E1400" s="13">
        <f t="shared" si="427"/>
        <v>111.68377374972702</v>
      </c>
      <c r="F1400" s="13">
        <f t="shared" si="427"/>
        <v>132.11510791366908</v>
      </c>
      <c r="G1400" s="12" t="str">
        <f t="shared" si="405"/>
        <v xml:space="preserve"> </v>
      </c>
      <c r="H1400" s="12" t="str">
        <f t="shared" si="406"/>
        <v xml:space="preserve"> </v>
      </c>
      <c r="I1400" s="13">
        <f t="shared" si="428"/>
        <v>100.40955631399318</v>
      </c>
      <c r="J1400" s="13">
        <f t="shared" si="428"/>
        <v>107.91642142436729</v>
      </c>
      <c r="K1400" s="12">
        <f t="shared" si="407"/>
        <v>1.090632238110186E-2</v>
      </c>
      <c r="L1400" s="12">
        <f t="shared" si="408"/>
        <v>1.2443832584970659E-2</v>
      </c>
      <c r="M1400" s="13">
        <f t="shared" si="429"/>
        <v>114.0974212034384</v>
      </c>
      <c r="N1400" s="13">
        <f t="shared" si="429"/>
        <v>162.75470724787206</v>
      </c>
      <c r="O1400" s="12" t="str">
        <f t="shared" si="409"/>
        <v xml:space="preserve"> </v>
      </c>
      <c r="P1400" s="12" t="str">
        <f t="shared" si="410"/>
        <v xml:space="preserve"> </v>
      </c>
      <c r="Q1400" s="13" t="str">
        <f t="shared" si="430"/>
        <v xml:space="preserve"> </v>
      </c>
      <c r="R1400" s="13" t="str">
        <f t="shared" si="430"/>
        <v xml:space="preserve"> </v>
      </c>
      <c r="S1400" s="12">
        <f t="shared" si="411"/>
        <v>4.0550503809289748E-2</v>
      </c>
      <c r="T1400" s="12">
        <f t="shared" si="412"/>
        <v>3.5493311220510838E-2</v>
      </c>
      <c r="U1400" s="13">
        <f t="shared" si="431"/>
        <v>87.52865657955067</v>
      </c>
      <c r="V1400" s="13">
        <f t="shared" si="431"/>
        <v>92.086553323029364</v>
      </c>
      <c r="W1400" s="12" t="str">
        <f t="shared" si="413"/>
        <v xml:space="preserve"> </v>
      </c>
      <c r="X1400" s="12" t="str">
        <f t="shared" si="414"/>
        <v xml:space="preserve"> </v>
      </c>
      <c r="Y1400" s="13" t="str">
        <f t="shared" si="401"/>
        <v xml:space="preserve"> </v>
      </c>
      <c r="Z1400" s="13"/>
      <c r="AA1400" s="12" t="str">
        <f t="shared" si="415"/>
        <v xml:space="preserve"> </v>
      </c>
      <c r="AB1400" s="12" t="str">
        <f t="shared" si="416"/>
        <v xml:space="preserve"> </v>
      </c>
      <c r="AC1400" s="13" t="str">
        <f t="shared" si="402"/>
        <v xml:space="preserve"> </v>
      </c>
      <c r="AD1400" s="13"/>
    </row>
    <row r="1401" spans="1:30" x14ac:dyDescent="0.2">
      <c r="A1401" s="2" t="s">
        <v>25</v>
      </c>
      <c r="B1401" s="2" t="s">
        <v>26</v>
      </c>
      <c r="C1401" s="12">
        <f t="shared" si="403"/>
        <v>7.4949515572076256E-2</v>
      </c>
      <c r="D1401" s="12">
        <f t="shared" si="404"/>
        <v>6.3442743471798999E-2</v>
      </c>
      <c r="E1401" s="13">
        <f t="shared" si="427"/>
        <v>84.647302904564313</v>
      </c>
      <c r="F1401" s="13">
        <f t="shared" si="427"/>
        <v>101.55395683453237</v>
      </c>
      <c r="G1401" s="12">
        <f t="shared" si="405"/>
        <v>0.12757109603452704</v>
      </c>
      <c r="H1401" s="12">
        <f t="shared" si="406"/>
        <v>9.2333027641827187E-2</v>
      </c>
      <c r="I1401" s="13">
        <f t="shared" si="428"/>
        <v>72.377701934015931</v>
      </c>
      <c r="J1401" s="13">
        <f t="shared" si="428"/>
        <v>90.582695703354915</v>
      </c>
      <c r="K1401" s="12">
        <f t="shared" si="407"/>
        <v>8.5782420266743473E-2</v>
      </c>
      <c r="L1401" s="12">
        <f t="shared" si="408"/>
        <v>8.0211069189247239E-2</v>
      </c>
      <c r="M1401" s="13">
        <f t="shared" si="429"/>
        <v>93.50525310410697</v>
      </c>
      <c r="N1401" s="13">
        <f t="shared" si="429"/>
        <v>128.19190095434612</v>
      </c>
      <c r="O1401" s="12">
        <f t="shared" si="409"/>
        <v>0.11759232936190007</v>
      </c>
      <c r="P1401" s="12">
        <f t="shared" si="410"/>
        <v>8.4505298465187853E-2</v>
      </c>
      <c r="Q1401" s="13">
        <f t="shared" si="430"/>
        <v>71.862934362934368</v>
      </c>
      <c r="R1401" s="13">
        <f t="shared" si="430"/>
        <v>98.122812599427306</v>
      </c>
      <c r="S1401" s="12">
        <f t="shared" si="411"/>
        <v>4.4615006522109008E-2</v>
      </c>
      <c r="T1401" s="12">
        <f t="shared" si="412"/>
        <v>2.9283072827326478E-2</v>
      </c>
      <c r="U1401" s="13">
        <f t="shared" si="431"/>
        <v>65.635029802842737</v>
      </c>
      <c r="V1401" s="13">
        <f t="shared" si="431"/>
        <v>84.451313755795994</v>
      </c>
      <c r="W1401" s="12">
        <f t="shared" si="413"/>
        <v>7.4738442170150715E-2</v>
      </c>
      <c r="X1401" s="12">
        <f t="shared" si="414"/>
        <v>6.3838208428516618E-2</v>
      </c>
      <c r="Y1401" s="13">
        <f t="shared" si="401"/>
        <v>85.415492449229205</v>
      </c>
      <c r="Z1401" s="13"/>
      <c r="AA1401" s="12">
        <f t="shared" si="415"/>
        <v>7.500748167100664E-2</v>
      </c>
      <c r="AB1401" s="12">
        <f t="shared" si="416"/>
        <v>6.3327254088958687E-2</v>
      </c>
      <c r="AC1401" s="13">
        <f t="shared" si="402"/>
        <v>84.427916626665251</v>
      </c>
      <c r="AD1401" s="13"/>
    </row>
    <row r="1402" spans="1:30" x14ac:dyDescent="0.2">
      <c r="A1402" s="2" t="s">
        <v>27</v>
      </c>
      <c r="B1402" s="2" t="s">
        <v>28</v>
      </c>
      <c r="C1402" s="12">
        <f t="shared" si="403"/>
        <v>0.10240414098951782</v>
      </c>
      <c r="D1402" s="12">
        <f t="shared" si="404"/>
        <v>0.10481943848392006</v>
      </c>
      <c r="E1402" s="13">
        <f t="shared" si="427"/>
        <v>102.35859357938415</v>
      </c>
      <c r="F1402" s="13">
        <f t="shared" si="427"/>
        <v>124.57553956834533</v>
      </c>
      <c r="G1402" s="12">
        <f t="shared" si="405"/>
        <v>0.12384336920234928</v>
      </c>
      <c r="H1402" s="12">
        <f t="shared" si="406"/>
        <v>0.10983878342451822</v>
      </c>
      <c r="I1402" s="13">
        <f t="shared" si="428"/>
        <v>88.691695108077369</v>
      </c>
      <c r="J1402" s="13">
        <f t="shared" si="428"/>
        <v>108.47557386698057</v>
      </c>
      <c r="K1402" s="12">
        <f t="shared" si="407"/>
        <v>8.522312168309723E-2</v>
      </c>
      <c r="L1402" s="12">
        <f t="shared" si="408"/>
        <v>9.3525660758241369E-2</v>
      </c>
      <c r="M1402" s="13">
        <f t="shared" si="429"/>
        <v>109.74212034383955</v>
      </c>
      <c r="N1402" s="13">
        <f t="shared" si="429"/>
        <v>137.94170750580346</v>
      </c>
      <c r="O1402" s="12">
        <f t="shared" si="409"/>
        <v>8.9163414571111058E-2</v>
      </c>
      <c r="P1402" s="12">
        <f t="shared" si="410"/>
        <v>8.6473881071741143E-2</v>
      </c>
      <c r="Q1402" s="13">
        <f t="shared" si="430"/>
        <v>96.983590733590731</v>
      </c>
      <c r="R1402" s="13">
        <f t="shared" si="430"/>
        <v>122.68533248488704</v>
      </c>
      <c r="S1402" s="12">
        <f t="shared" si="411"/>
        <v>0.11654725220711949</v>
      </c>
      <c r="T1402" s="12">
        <f t="shared" si="412"/>
        <v>9.8191460765970684E-2</v>
      </c>
      <c r="U1402" s="13">
        <f t="shared" si="431"/>
        <v>84.25034387895461</v>
      </c>
      <c r="V1402" s="13">
        <f t="shared" si="431"/>
        <v>110.04636785162288</v>
      </c>
      <c r="W1402" s="12">
        <f t="shared" si="413"/>
        <v>0.10045872589124168</v>
      </c>
      <c r="X1402" s="12">
        <f t="shared" si="414"/>
        <v>9.6238402947953064E-2</v>
      </c>
      <c r="Y1402" s="13">
        <f t="shared" ref="Y1402:Y1465" si="432">IF(AND(Y580&lt;&gt;"*",Y580&lt;&gt;"x",Y580&lt;&gt;" ",Y580&lt;&gt;"#"),Y580/Y$3*100," ")</f>
        <v>95.798948368250649</v>
      </c>
      <c r="Z1402" s="13"/>
      <c r="AA1402" s="12">
        <f t="shared" si="415"/>
        <v>0.10293840121851205</v>
      </c>
      <c r="AB1402" s="12">
        <f t="shared" si="416"/>
        <v>0.10732539629723667</v>
      </c>
      <c r="AC1402" s="13">
        <f t="shared" ref="AC1402:AC1465" si="433">IF(AND(AC580&lt;&gt;"*",AC580&lt;&gt;"x",AC580&lt;&gt;" ",AC580&lt;&gt;"#"),AC580/AC$3*100," ")</f>
        <v>104.2617672576944</v>
      </c>
      <c r="AD1402" s="13"/>
    </row>
    <row r="1403" spans="1:30" x14ac:dyDescent="0.2">
      <c r="A1403" s="2" t="s">
        <v>29</v>
      </c>
      <c r="B1403" s="2" t="s">
        <v>30</v>
      </c>
      <c r="C1403" s="12">
        <f t="shared" ref="C1403:C1466" si="434">IF(AND(C581&lt;&gt;"**",C581&lt;&gt;"x",C581&lt;&gt;" "),C581/C$3*100," ")</f>
        <v>4.3803060457740829E-2</v>
      </c>
      <c r="D1403" s="12">
        <f t="shared" ref="D1403:D1466" si="435">IF(D581&lt;&gt;" ",D581/D$3*100," ")</f>
        <v>4.853826791058681E-2</v>
      </c>
      <c r="E1403" s="13">
        <f t="shared" si="427"/>
        <v>110.81022057217733</v>
      </c>
      <c r="F1403" s="13">
        <f t="shared" si="427"/>
        <v>132.77697841726618</v>
      </c>
      <c r="G1403" s="12">
        <f t="shared" ref="G1403:G1466" si="436">IF(AND(G581&lt;&gt;"**",G581&lt;&gt;"x",G581&lt;&gt;" "),G581/G$3*100," ")</f>
        <v>2.6094087825244167E-2</v>
      </c>
      <c r="H1403" s="12">
        <f t="shared" ref="H1403:H1466" si="437">IF(H581&lt;&gt;" ",H581/H$3*100," ")</f>
        <v>2.3659827072491015E-2</v>
      </c>
      <c r="I1403" s="13">
        <f t="shared" si="428"/>
        <v>90.671217292377705</v>
      </c>
      <c r="J1403" s="13">
        <f t="shared" si="428"/>
        <v>105.00294290759271</v>
      </c>
      <c r="K1403" s="12">
        <f t="shared" ref="K1403:K1466" si="438">IF(AND(K581&lt;&gt;"**",K581&lt;&gt;"x",K581&lt;&gt;" "),K581/K$3*100," ")</f>
        <v>2.9992386548030114E-2</v>
      </c>
      <c r="L1403" s="12">
        <f t="shared" ref="L1403:L1466" si="439">IF(L581&lt;&gt;" ",L581/L$3*100," ")</f>
        <v>3.4655959165049509E-2</v>
      </c>
      <c r="M1403" s="13">
        <f t="shared" si="429"/>
        <v>115.54918815663801</v>
      </c>
      <c r="N1403" s="13">
        <f t="shared" si="429"/>
        <v>160.53649729172039</v>
      </c>
      <c r="O1403" s="12">
        <f t="shared" ref="O1403:O1466" si="440">IF(AND(O581&lt;&gt;"**",O581&lt;&gt;"x",O581&lt;&gt;" "),O581/O$3*100," ")</f>
        <v>2.1967797792882434E-2</v>
      </c>
      <c r="P1403" s="12">
        <f t="shared" ref="P1403:P1466" si="441">IF(P581&lt;&gt;" ",P581/P$3*100," ")</f>
        <v>2.3081030789143371E-2</v>
      </c>
      <c r="Q1403" s="13">
        <f t="shared" si="430"/>
        <v>105.06756756756756</v>
      </c>
      <c r="R1403" s="13">
        <f t="shared" si="430"/>
        <v>137.03468024180719</v>
      </c>
      <c r="S1403" s="12">
        <f t="shared" ref="S1403:S1466" si="442">IF(AND(S581&lt;&gt;"**",S581&lt;&gt;"x",S581&lt;&gt;" "),S581/S$3*100," ")</f>
        <v>7.6847458267954707E-2</v>
      </c>
      <c r="T1403" s="12">
        <f t="shared" ref="T1403:T1466" si="443">IF(T581&lt;&gt;" ",T581/T$3*100," ")</f>
        <v>6.9835700269182135E-2</v>
      </c>
      <c r="U1403" s="13">
        <f t="shared" si="431"/>
        <v>90.875745071068309</v>
      </c>
      <c r="V1403" s="13">
        <f t="shared" si="431"/>
        <v>113.35394126738794</v>
      </c>
      <c r="W1403" s="12">
        <f t="shared" ref="W1403:W1466" si="444">IF(AND(W581&lt;&gt;"**",W581&lt;&gt;"x",W581&lt;&gt;" "),W581/W$3*100," ")</f>
        <v>4.7094480719227477E-2</v>
      </c>
      <c r="X1403" s="12">
        <f t="shared" ref="X1403:X1466" si="445">IF(X581&lt;&gt;" ",X581/X$3*100," ")</f>
        <v>4.5554804192782919E-2</v>
      </c>
      <c r="Y1403" s="13">
        <f t="shared" si="432"/>
        <v>96.730664606699975</v>
      </c>
      <c r="Z1403" s="13"/>
      <c r="AA1403" s="12">
        <f t="shared" ref="AA1403:AA1466" si="446">IF(AND(AA581&lt;&gt;"**",AA581&lt;&gt;"x",AA581&lt;&gt;" "),AA581/AA$3*100," ")</f>
        <v>4.2899153140389217E-2</v>
      </c>
      <c r="AB1403" s="12">
        <f t="shared" ref="AB1403:AB1466" si="447">IF(AB581&lt;&gt;" ",AB581/AB$3*100," ")</f>
        <v>4.9409542033976718E-2</v>
      </c>
      <c r="AC1403" s="13">
        <f t="shared" si="433"/>
        <v>115.1760312663562</v>
      </c>
      <c r="AD1403" s="13"/>
    </row>
    <row r="1404" spans="1:30" x14ac:dyDescent="0.2">
      <c r="A1404" s="2" t="s">
        <v>31</v>
      </c>
      <c r="B1404" s="2" t="s">
        <v>32</v>
      </c>
      <c r="C1404" s="12">
        <f t="shared" si="434"/>
        <v>3.6150764807422338E-3</v>
      </c>
      <c r="D1404" s="12">
        <f t="shared" si="435"/>
        <v>3.2069099508134865E-3</v>
      </c>
      <c r="E1404" s="13">
        <f t="shared" si="427"/>
        <v>88.709325180170339</v>
      </c>
      <c r="F1404" s="13">
        <f t="shared" si="427"/>
        <v>109.06474820143886</v>
      </c>
      <c r="G1404" s="12">
        <f t="shared" si="436"/>
        <v>9.1122211453233595E-3</v>
      </c>
      <c r="H1404" s="12">
        <f t="shared" si="437"/>
        <v>5.7140572187738747E-3</v>
      </c>
      <c r="I1404" s="13">
        <f t="shared" si="428"/>
        <v>62.707622298065978</v>
      </c>
      <c r="J1404" s="13">
        <f t="shared" si="428"/>
        <v>81.34196586227192</v>
      </c>
      <c r="K1404" s="12">
        <f t="shared" si="438"/>
        <v>1.1955007225438578E-2</v>
      </c>
      <c r="L1404" s="12">
        <f t="shared" si="439"/>
        <v>1.0128072023843381E-2</v>
      </c>
      <c r="M1404" s="13">
        <f t="shared" si="429"/>
        <v>84.718242597898765</v>
      </c>
      <c r="N1404" s="13">
        <f t="shared" si="429"/>
        <v>104.56538560742842</v>
      </c>
      <c r="O1404" s="12" t="str">
        <f t="shared" si="440"/>
        <v xml:space="preserve"> </v>
      </c>
      <c r="P1404" s="12" t="str">
        <f t="shared" si="441"/>
        <v xml:space="preserve"> </v>
      </c>
      <c r="Q1404" s="13" t="str">
        <f t="shared" si="430"/>
        <v xml:space="preserve"> </v>
      </c>
      <c r="R1404" s="13" t="str">
        <f t="shared" si="430"/>
        <v xml:space="preserve"> </v>
      </c>
      <c r="S1404" s="12" t="str">
        <f t="shared" si="442"/>
        <v xml:space="preserve"> </v>
      </c>
      <c r="T1404" s="12" t="str">
        <f t="shared" si="443"/>
        <v xml:space="preserve"> </v>
      </c>
      <c r="U1404" s="13" t="str">
        <f t="shared" si="431"/>
        <v xml:space="preserve"> </v>
      </c>
      <c r="V1404" s="13" t="str">
        <f t="shared" si="431"/>
        <v xml:space="preserve"> </v>
      </c>
      <c r="W1404" s="12" t="str">
        <f t="shared" si="444"/>
        <v xml:space="preserve"> </v>
      </c>
      <c r="X1404" s="12" t="str">
        <f t="shared" si="445"/>
        <v xml:space="preserve"> </v>
      </c>
      <c r="Y1404" s="13" t="str">
        <f t="shared" si="432"/>
        <v xml:space="preserve"> </v>
      </c>
      <c r="Z1404" s="13"/>
      <c r="AA1404" s="12" t="str">
        <f t="shared" si="446"/>
        <v xml:space="preserve"> </v>
      </c>
      <c r="AB1404" s="12" t="str">
        <f t="shared" si="447"/>
        <v xml:space="preserve"> </v>
      </c>
      <c r="AC1404" s="13" t="str">
        <f t="shared" si="433"/>
        <v xml:space="preserve"> </v>
      </c>
      <c r="AD1404" s="13"/>
    </row>
    <row r="1405" spans="1:30" x14ac:dyDescent="0.2">
      <c r="A1405" s="2" t="s">
        <v>33</v>
      </c>
      <c r="B1405" s="2" t="s">
        <v>34</v>
      </c>
      <c r="C1405" s="12">
        <f t="shared" si="434"/>
        <v>1.8658706846463636E-2</v>
      </c>
      <c r="D1405" s="12">
        <f t="shared" si="435"/>
        <v>1.2672762239026403E-2</v>
      </c>
      <c r="E1405" s="13">
        <f t="shared" si="427"/>
        <v>67.918759554487877</v>
      </c>
      <c r="F1405" s="13">
        <f t="shared" si="427"/>
        <v>81.208633093525179</v>
      </c>
      <c r="G1405" s="12">
        <f t="shared" si="436"/>
        <v>1.4910907328710954E-2</v>
      </c>
      <c r="H1405" s="12">
        <f t="shared" si="437"/>
        <v>1.0829491739077443E-2</v>
      </c>
      <c r="I1405" s="13">
        <f t="shared" si="428"/>
        <v>72.62798634812286</v>
      </c>
      <c r="J1405" s="13">
        <f t="shared" si="428"/>
        <v>82.577987051206591</v>
      </c>
      <c r="K1405" s="12">
        <f t="shared" si="438"/>
        <v>1.9155976489884038E-2</v>
      </c>
      <c r="L1405" s="12">
        <f t="shared" si="439"/>
        <v>1.1907076885975672E-2</v>
      </c>
      <c r="M1405" s="13">
        <f t="shared" si="429"/>
        <v>62.158548233046794</v>
      </c>
      <c r="N1405" s="13">
        <f t="shared" si="429"/>
        <v>79.571833892184671</v>
      </c>
      <c r="O1405" s="12">
        <f t="shared" si="440"/>
        <v>2.0675574393301116E-2</v>
      </c>
      <c r="P1405" s="12">
        <f t="shared" si="441"/>
        <v>1.3131783736285842E-2</v>
      </c>
      <c r="Q1405" s="13">
        <f t="shared" si="430"/>
        <v>63.513513513513509</v>
      </c>
      <c r="R1405" s="13">
        <f t="shared" si="430"/>
        <v>78.49188673242125</v>
      </c>
      <c r="S1405" s="12">
        <f t="shared" si="442"/>
        <v>2.0133466926290717E-2</v>
      </c>
      <c r="T1405" s="12">
        <f t="shared" si="443"/>
        <v>1.0874472278390859E-2</v>
      </c>
      <c r="U1405" s="13">
        <f t="shared" si="431"/>
        <v>54.011921137093076</v>
      </c>
      <c r="V1405" s="13">
        <f t="shared" si="431"/>
        <v>71.931993817619784</v>
      </c>
      <c r="W1405" s="12">
        <f t="shared" si="444"/>
        <v>1.9201153636659314E-2</v>
      </c>
      <c r="X1405" s="12">
        <f t="shared" si="445"/>
        <v>1.1498023068062141E-2</v>
      </c>
      <c r="Y1405" s="13">
        <f t="shared" si="432"/>
        <v>59.88193879199963</v>
      </c>
      <c r="Z1405" s="13"/>
      <c r="AA1405" s="12">
        <f t="shared" si="446"/>
        <v>1.8509737227278538E-2</v>
      </c>
      <c r="AB1405" s="12">
        <f t="shared" si="447"/>
        <v>1.3015826522089675E-2</v>
      </c>
      <c r="AC1405" s="13">
        <f t="shared" si="433"/>
        <v>70.318807675495975</v>
      </c>
      <c r="AD1405" s="13"/>
    </row>
    <row r="1406" spans="1:30" x14ac:dyDescent="0.2">
      <c r="A1406" s="2" t="s">
        <v>35</v>
      </c>
      <c r="B1406" s="2" t="s">
        <v>36</v>
      </c>
      <c r="C1406" s="12">
        <f t="shared" si="434"/>
        <v>2.7531378633593194E-2</v>
      </c>
      <c r="D1406" s="12">
        <f t="shared" si="435"/>
        <v>1.6372121428100954E-2</v>
      </c>
      <c r="E1406" s="13">
        <f t="shared" ref="E1406:F1425" si="448">IF(AND(E584&lt;&gt;"*",E584&lt;&gt;"x",E584&lt;&gt;" ",E584&lt;&gt;"#"),E584/E$3*100," ")</f>
        <v>59.46713256169469</v>
      </c>
      <c r="F1406" s="13">
        <f t="shared" si="448"/>
        <v>73.525179856115102</v>
      </c>
      <c r="G1406" s="12">
        <f t="shared" si="436"/>
        <v>2.6508279695486137E-2</v>
      </c>
      <c r="H1406" s="12">
        <f t="shared" si="437"/>
        <v>1.7292204297374009E-2</v>
      </c>
      <c r="I1406" s="13">
        <f t="shared" ref="I1406:J1425" si="449">IF(AND(I584&lt;&gt;"*",I584&lt;&gt;"x",I584&lt;&gt;" ",I584&lt;&gt;"#"),I584/I$3*100," ")</f>
        <v>65.233219567690554</v>
      </c>
      <c r="J1406" s="13">
        <f t="shared" si="449"/>
        <v>79.929370217775158</v>
      </c>
      <c r="K1406" s="12">
        <f t="shared" si="438"/>
        <v>1.7687817707812633E-2</v>
      </c>
      <c r="L1406" s="12">
        <f t="shared" si="439"/>
        <v>1.1008005748243276E-2</v>
      </c>
      <c r="M1406" s="13">
        <f t="shared" ref="M1406:N1425" si="450">IF(AND(M584&lt;&gt;"*",M584&lt;&gt;"x",M584&lt;&gt;" ",M584&lt;&gt;"#"),M584/M$3*100," ")</f>
        <v>62.234957020057301</v>
      </c>
      <c r="N1406" s="13">
        <f t="shared" si="450"/>
        <v>79.675006448284762</v>
      </c>
      <c r="O1406" s="12">
        <f t="shared" si="440"/>
        <v>8.9163414571111058E-2</v>
      </c>
      <c r="P1406" s="12">
        <f t="shared" si="441"/>
        <v>5.8782444162228616E-2</v>
      </c>
      <c r="Q1406" s="13">
        <f t="shared" ref="Q1406:R1425" si="451">IF(AND(Q584&lt;&gt;"*",Q584&lt;&gt;"x",Q584&lt;&gt;" ",Q584&lt;&gt;"#"),Q584/Q$3*100," ")</f>
        <v>65.926640926640928</v>
      </c>
      <c r="R1406" s="13">
        <f t="shared" si="451"/>
        <v>87.018771874005722</v>
      </c>
      <c r="S1406" s="12">
        <f t="shared" si="442"/>
        <v>2.7222715843998713E-2</v>
      </c>
      <c r="T1406" s="12">
        <f t="shared" si="443"/>
        <v>1.6438476279938701E-2</v>
      </c>
      <c r="U1406" s="13">
        <f t="shared" ref="U1406:V1425" si="452">IF(AND(U584&lt;&gt;"*",U584&lt;&gt;"x",U584&lt;&gt;" ",U584&lt;&gt;"#"),U584/U$3*100," ")</f>
        <v>60.385144429160931</v>
      </c>
      <c r="V1406" s="13">
        <f t="shared" si="452"/>
        <v>77.990726429675433</v>
      </c>
      <c r="W1406" s="12">
        <f t="shared" si="444"/>
        <v>2.401034796124003E-2</v>
      </c>
      <c r="X1406" s="12">
        <f t="shared" si="445"/>
        <v>1.4497131390977377E-2</v>
      </c>
      <c r="Y1406" s="13">
        <f t="shared" si="432"/>
        <v>60.378680951980101</v>
      </c>
      <c r="Z1406" s="13"/>
      <c r="AA1406" s="12">
        <f t="shared" si="446"/>
        <v>2.8498342781745446E-2</v>
      </c>
      <c r="AB1406" s="12">
        <f t="shared" si="447"/>
        <v>1.6919683073047708E-2</v>
      </c>
      <c r="AC1406" s="13">
        <f t="shared" si="433"/>
        <v>59.370761319797069</v>
      </c>
      <c r="AD1406" s="13"/>
    </row>
    <row r="1407" spans="1:30" x14ac:dyDescent="0.2">
      <c r="A1407" s="2" t="s">
        <v>37</v>
      </c>
      <c r="B1407" s="2" t="s">
        <v>38</v>
      </c>
      <c r="C1407" s="12">
        <f t="shared" si="434"/>
        <v>4.5752592147992481E-2</v>
      </c>
      <c r="D1407" s="12">
        <f t="shared" si="435"/>
        <v>2.881643934370175E-2</v>
      </c>
      <c r="E1407" s="13">
        <f t="shared" si="448"/>
        <v>62.983184101332171</v>
      </c>
      <c r="F1407" s="13">
        <f t="shared" si="448"/>
        <v>79.625899280575538</v>
      </c>
      <c r="G1407" s="12">
        <f t="shared" si="436"/>
        <v>3.1478582138389791E-2</v>
      </c>
      <c r="H1407" s="12">
        <f t="shared" si="437"/>
        <v>2.0090426142931366E-2</v>
      </c>
      <c r="I1407" s="13">
        <f t="shared" si="449"/>
        <v>63.822525597269617</v>
      </c>
      <c r="J1407" s="13">
        <f t="shared" si="449"/>
        <v>79.134785167745733</v>
      </c>
      <c r="K1407" s="12">
        <f t="shared" si="438"/>
        <v>2.9922474225074335E-2</v>
      </c>
      <c r="L1407" s="12">
        <f t="shared" si="439"/>
        <v>1.9125233764488773E-2</v>
      </c>
      <c r="M1407" s="13">
        <f t="shared" si="450"/>
        <v>63.915950334288439</v>
      </c>
      <c r="N1407" s="13">
        <f t="shared" si="450"/>
        <v>79.081764250709313</v>
      </c>
      <c r="O1407" s="12">
        <f t="shared" si="440"/>
        <v>0.15506680794975836</v>
      </c>
      <c r="P1407" s="12">
        <f t="shared" si="441"/>
        <v>0.10122000856759082</v>
      </c>
      <c r="Q1407" s="13">
        <f t="shared" si="451"/>
        <v>65.275096525096515</v>
      </c>
      <c r="R1407" s="13">
        <f t="shared" si="451"/>
        <v>84.791600381800819</v>
      </c>
      <c r="S1407" s="12">
        <f t="shared" si="442"/>
        <v>7.2782955555135448E-2</v>
      </c>
      <c r="T1407" s="12">
        <f t="shared" si="443"/>
        <v>4.9306197539070444E-2</v>
      </c>
      <c r="U1407" s="13">
        <f t="shared" si="452"/>
        <v>67.744154057771667</v>
      </c>
      <c r="V1407" s="13">
        <f t="shared" si="452"/>
        <v>89.675425038639872</v>
      </c>
      <c r="W1407" s="12">
        <f t="shared" si="444"/>
        <v>4.9659384359003869E-2</v>
      </c>
      <c r="X1407" s="12">
        <f t="shared" si="445"/>
        <v>3.1482264798917886E-2</v>
      </c>
      <c r="Y1407" s="13">
        <f t="shared" si="432"/>
        <v>63.396405745432403</v>
      </c>
      <c r="Z1407" s="13"/>
      <c r="AA1407" s="12">
        <f t="shared" si="446"/>
        <v>4.4679688116797615E-2</v>
      </c>
      <c r="AB1407" s="12">
        <f t="shared" si="447"/>
        <v>2.803792652896785E-2</v>
      </c>
      <c r="AC1407" s="13">
        <f t="shared" si="433"/>
        <v>62.753183181748327</v>
      </c>
      <c r="AD1407" s="13"/>
    </row>
    <row r="1408" spans="1:30" x14ac:dyDescent="0.2">
      <c r="A1408" s="2" t="s">
        <v>39</v>
      </c>
      <c r="B1408" s="2" t="s">
        <v>40</v>
      </c>
      <c r="C1408" s="12">
        <f t="shared" si="434"/>
        <v>8.427503133450049E-3</v>
      </c>
      <c r="D1408" s="12">
        <f t="shared" si="435"/>
        <v>4.8514737409421985E-3</v>
      </c>
      <c r="E1408" s="13">
        <f t="shared" si="448"/>
        <v>57.567154400524132</v>
      </c>
      <c r="F1408" s="13">
        <f t="shared" si="448"/>
        <v>69.899280575539564</v>
      </c>
      <c r="G1408" s="12">
        <f t="shared" si="436"/>
        <v>3.3135349619357671E-3</v>
      </c>
      <c r="H1408" s="12">
        <f t="shared" si="437"/>
        <v>1.923282750375004E-3</v>
      </c>
      <c r="I1408" s="13">
        <f t="shared" si="449"/>
        <v>58.04323094425483</v>
      </c>
      <c r="J1408" s="13">
        <f t="shared" si="449"/>
        <v>70.335491465567983</v>
      </c>
      <c r="K1408" s="12">
        <f t="shared" si="438"/>
        <v>1.7128519124166384E-2</v>
      </c>
      <c r="L1408" s="12">
        <f t="shared" si="439"/>
        <v>9.9401033618371475E-3</v>
      </c>
      <c r="M1408" s="13">
        <f t="shared" si="450"/>
        <v>58.03247373447946</v>
      </c>
      <c r="N1408" s="13">
        <f t="shared" si="450"/>
        <v>68.919267474851694</v>
      </c>
      <c r="O1408" s="12">
        <f t="shared" si="440"/>
        <v>3.1013361589951671E-2</v>
      </c>
      <c r="P1408" s="12">
        <f t="shared" si="441"/>
        <v>1.5357002408923945E-2</v>
      </c>
      <c r="Q1408" s="13">
        <f t="shared" si="451"/>
        <v>49.51737451737452</v>
      </c>
      <c r="R1408" s="13">
        <f t="shared" si="451"/>
        <v>61.629016862869868</v>
      </c>
      <c r="S1408" s="12">
        <f t="shared" si="442"/>
        <v>1.512373102444373E-2</v>
      </c>
      <c r="T1408" s="12">
        <f t="shared" si="443"/>
        <v>8.3731798312773054E-3</v>
      </c>
      <c r="U1408" s="13">
        <f t="shared" si="452"/>
        <v>55.364511691884452</v>
      </c>
      <c r="V1408" s="13">
        <f t="shared" si="452"/>
        <v>72.612055641421946</v>
      </c>
      <c r="W1408" s="12">
        <f t="shared" si="444"/>
        <v>1.5567540146976103E-2</v>
      </c>
      <c r="X1408" s="12">
        <f t="shared" si="445"/>
        <v>8.901837377401552E-3</v>
      </c>
      <c r="Y1408" s="13">
        <f t="shared" si="432"/>
        <v>57.182042206781638</v>
      </c>
      <c r="Z1408" s="13"/>
      <c r="AA1408" s="12">
        <f t="shared" si="446"/>
        <v>6.4666682384942461E-3</v>
      </c>
      <c r="AB1408" s="12">
        <f t="shared" si="447"/>
        <v>3.6686281089650932E-3</v>
      </c>
      <c r="AC1408" s="13">
        <f t="shared" si="433"/>
        <v>56.73134872030063</v>
      </c>
      <c r="AD1408" s="13"/>
    </row>
    <row r="1409" spans="1:30" x14ac:dyDescent="0.2">
      <c r="A1409" s="2" t="s">
        <v>41</v>
      </c>
      <c r="B1409" s="2" t="s">
        <v>42</v>
      </c>
      <c r="C1409" s="12">
        <f t="shared" si="434"/>
        <v>3.5697920832127666E-2</v>
      </c>
      <c r="D1409" s="12">
        <f t="shared" si="435"/>
        <v>2.2125070828036324E-2</v>
      </c>
      <c r="E1409" s="13">
        <f t="shared" si="448"/>
        <v>61.978597947150035</v>
      </c>
      <c r="F1409" s="13">
        <f t="shared" si="448"/>
        <v>76.748201438848923</v>
      </c>
      <c r="G1409" s="12">
        <f t="shared" si="436"/>
        <v>2.6094087825244167E-2</v>
      </c>
      <c r="H1409" s="12">
        <f t="shared" si="437"/>
        <v>1.7342623558029169E-2</v>
      </c>
      <c r="I1409" s="13">
        <f t="shared" si="449"/>
        <v>66.461888509670075</v>
      </c>
      <c r="J1409" s="13">
        <f t="shared" si="449"/>
        <v>83.195997645673927</v>
      </c>
      <c r="K1409" s="12">
        <f t="shared" si="438"/>
        <v>2.0903784563778564E-2</v>
      </c>
      <c r="L1409" s="12">
        <f t="shared" si="439"/>
        <v>1.6890737097379812E-2</v>
      </c>
      <c r="M1409" s="13">
        <f t="shared" si="450"/>
        <v>80.802292263610326</v>
      </c>
      <c r="N1409" s="13">
        <f t="shared" si="450"/>
        <v>87.645086407015739</v>
      </c>
      <c r="O1409" s="12">
        <f t="shared" si="440"/>
        <v>9.6916754968598973E-2</v>
      </c>
      <c r="P1409" s="12">
        <f t="shared" si="441"/>
        <v>5.8772153773187556E-2</v>
      </c>
      <c r="Q1409" s="13">
        <f t="shared" si="451"/>
        <v>60.641891891891895</v>
      </c>
      <c r="R1409" s="13">
        <f t="shared" si="451"/>
        <v>77.537384664333445</v>
      </c>
      <c r="S1409" s="12">
        <f t="shared" si="442"/>
        <v>7.9305064559426819E-2</v>
      </c>
      <c r="T1409" s="12">
        <f t="shared" si="443"/>
        <v>4.8797522530376329E-2</v>
      </c>
      <c r="U1409" s="13">
        <f t="shared" si="452"/>
        <v>61.531407611187525</v>
      </c>
      <c r="V1409" s="13">
        <f t="shared" si="452"/>
        <v>81.669242658423485</v>
      </c>
      <c r="W1409" s="12">
        <f t="shared" si="444"/>
        <v>4.5455792282703682E-2</v>
      </c>
      <c r="X1409" s="12">
        <f t="shared" si="445"/>
        <v>2.8841642820020712E-2</v>
      </c>
      <c r="Y1409" s="13">
        <f t="shared" si="432"/>
        <v>63.449873760082284</v>
      </c>
      <c r="Z1409" s="13"/>
      <c r="AA1409" s="12">
        <f t="shared" si="446"/>
        <v>3.3018162337243695E-2</v>
      </c>
      <c r="AB1409" s="12">
        <f t="shared" si="447"/>
        <v>2.0163600561252232E-2</v>
      </c>
      <c r="AC1409" s="13">
        <f t="shared" si="433"/>
        <v>61.068209536628807</v>
      </c>
      <c r="AD1409" s="13"/>
    </row>
    <row r="1410" spans="1:30" x14ac:dyDescent="0.2">
      <c r="A1410" s="2" t="s">
        <v>523</v>
      </c>
      <c r="B1410" s="2" t="s">
        <v>524</v>
      </c>
      <c r="C1410" s="12">
        <f t="shared" si="434"/>
        <v>9.3638923705000546E-3</v>
      </c>
      <c r="D1410" s="12">
        <f t="shared" si="435"/>
        <v>5.1185461025030875E-3</v>
      </c>
      <c r="E1410" s="13">
        <f t="shared" si="448"/>
        <v>54.662590085171438</v>
      </c>
      <c r="F1410" s="13">
        <f t="shared" si="448"/>
        <v>67.050359712230218</v>
      </c>
      <c r="G1410" s="12" t="str">
        <f t="shared" si="436"/>
        <v xml:space="preserve"> </v>
      </c>
      <c r="H1410" s="12" t="str">
        <f t="shared" si="437"/>
        <v xml:space="preserve"> </v>
      </c>
      <c r="I1410" s="13" t="str">
        <f t="shared" si="449"/>
        <v xml:space="preserve"> </v>
      </c>
      <c r="J1410" s="13" t="str">
        <f t="shared" si="449"/>
        <v xml:space="preserve"> </v>
      </c>
      <c r="K1410" s="12">
        <f t="shared" si="438"/>
        <v>9.08860198425155E-3</v>
      </c>
      <c r="L1410" s="12">
        <f t="shared" si="439"/>
        <v>4.9583662401188966E-3</v>
      </c>
      <c r="M1410" s="13">
        <f t="shared" si="450"/>
        <v>54.55587392550143</v>
      </c>
      <c r="N1410" s="13">
        <f t="shared" si="450"/>
        <v>63.218983750322408</v>
      </c>
      <c r="O1410" s="12">
        <f t="shared" si="440"/>
        <v>9.0455637970692383E-3</v>
      </c>
      <c r="P1410" s="12">
        <f t="shared" si="441"/>
        <v>4.9877203852083029E-3</v>
      </c>
      <c r="Q1410" s="13">
        <f t="shared" si="451"/>
        <v>55.139961389961393</v>
      </c>
      <c r="R1410" s="13">
        <f t="shared" si="451"/>
        <v>69.551384027998736</v>
      </c>
      <c r="S1410" s="12">
        <f t="shared" si="442"/>
        <v>7.5618655122218648E-3</v>
      </c>
      <c r="T1410" s="12">
        <f t="shared" si="443"/>
        <v>4.112046078631422E-3</v>
      </c>
      <c r="U1410" s="13">
        <f t="shared" si="452"/>
        <v>54.378725355341587</v>
      </c>
      <c r="V1410" s="13">
        <f t="shared" si="452"/>
        <v>71.15919629057187</v>
      </c>
      <c r="W1410" s="12" t="str">
        <f t="shared" si="444"/>
        <v xml:space="preserve"> </v>
      </c>
      <c r="X1410" s="12" t="str">
        <f t="shared" si="445"/>
        <v xml:space="preserve"> </v>
      </c>
      <c r="Y1410" s="13" t="str">
        <f t="shared" si="432"/>
        <v xml:space="preserve"> </v>
      </c>
      <c r="Z1410" s="13"/>
      <c r="AA1410" s="12" t="str">
        <f t="shared" si="446"/>
        <v xml:space="preserve"> </v>
      </c>
      <c r="AB1410" s="12" t="str">
        <f t="shared" si="447"/>
        <v xml:space="preserve"> </v>
      </c>
      <c r="AC1410" s="13" t="str">
        <f t="shared" si="433"/>
        <v xml:space="preserve"> </v>
      </c>
      <c r="AD1410" s="13"/>
    </row>
    <row r="1411" spans="1:30" x14ac:dyDescent="0.2">
      <c r="A1411" s="2" t="s">
        <v>43</v>
      </c>
      <c r="B1411" s="2" t="s">
        <v>44</v>
      </c>
      <c r="C1411" s="12">
        <f t="shared" si="434"/>
        <v>1.610282474861403E-2</v>
      </c>
      <c r="D1411" s="12">
        <f t="shared" si="435"/>
        <v>9.6427048396374049E-3</v>
      </c>
      <c r="E1411" s="13">
        <f t="shared" si="448"/>
        <v>59.882070321030788</v>
      </c>
      <c r="F1411" s="13">
        <f t="shared" si="448"/>
        <v>73.697841726618705</v>
      </c>
      <c r="G1411" s="12">
        <f t="shared" si="436"/>
        <v>1.0768988626291243E-2</v>
      </c>
      <c r="H1411" s="12">
        <f t="shared" si="437"/>
        <v>7.3606466060020231E-3</v>
      </c>
      <c r="I1411" s="13">
        <f t="shared" si="449"/>
        <v>68.350398179749718</v>
      </c>
      <c r="J1411" s="13">
        <f t="shared" si="449"/>
        <v>83.696291936433198</v>
      </c>
      <c r="K1411" s="12">
        <f t="shared" si="438"/>
        <v>1.4681587820714043E-2</v>
      </c>
      <c r="L1411" s="12">
        <f t="shared" si="439"/>
        <v>8.2256154877085562E-3</v>
      </c>
      <c r="M1411" s="13">
        <f t="shared" si="450"/>
        <v>56.02674307545368</v>
      </c>
      <c r="N1411" s="13">
        <f t="shared" si="450"/>
        <v>62.677327830797005</v>
      </c>
      <c r="O1411" s="12">
        <f t="shared" si="440"/>
        <v>1.1630010596231876E-2</v>
      </c>
      <c r="P1411" s="12">
        <f t="shared" si="441"/>
        <v>6.1349428483018541E-3</v>
      </c>
      <c r="Q1411" s="13">
        <f t="shared" si="451"/>
        <v>52.750965250965251</v>
      </c>
      <c r="R1411" s="13">
        <f t="shared" si="451"/>
        <v>67.101495386573333</v>
      </c>
      <c r="S1411" s="12" t="str">
        <f t="shared" si="442"/>
        <v xml:space="preserve"> </v>
      </c>
      <c r="T1411" s="12" t="str">
        <f t="shared" si="443"/>
        <v xml:space="preserve"> </v>
      </c>
      <c r="U1411" s="13">
        <f t="shared" si="452"/>
        <v>62.104539202200826</v>
      </c>
      <c r="V1411" s="13">
        <f t="shared" si="452"/>
        <v>82.38021638330757</v>
      </c>
      <c r="W1411" s="12" t="str">
        <f t="shared" si="444"/>
        <v xml:space="preserve"> </v>
      </c>
      <c r="X1411" s="12" t="str">
        <f t="shared" si="445"/>
        <v xml:space="preserve"> </v>
      </c>
      <c r="Y1411" s="13" t="str">
        <f t="shared" si="432"/>
        <v xml:space="preserve"> </v>
      </c>
      <c r="Z1411" s="13"/>
      <c r="AA1411" s="12" t="str">
        <f t="shared" si="446"/>
        <v xml:space="preserve"> </v>
      </c>
      <c r="AB1411" s="12" t="str">
        <f t="shared" si="447"/>
        <v xml:space="preserve"> </v>
      </c>
      <c r="AC1411" s="13" t="str">
        <f t="shared" si="433"/>
        <v xml:space="preserve"> </v>
      </c>
      <c r="AD1411" s="13"/>
    </row>
    <row r="1412" spans="1:30" x14ac:dyDescent="0.2">
      <c r="A1412" s="2" t="s">
        <v>45</v>
      </c>
      <c r="B1412" s="2" t="s">
        <v>46</v>
      </c>
      <c r="C1412" s="12">
        <f t="shared" si="434"/>
        <v>6.8525271380184008E-2</v>
      </c>
      <c r="D1412" s="12">
        <f t="shared" si="435"/>
        <v>8.2652341959544934E-2</v>
      </c>
      <c r="E1412" s="13">
        <f t="shared" si="448"/>
        <v>120.61585499017254</v>
      </c>
      <c r="F1412" s="13">
        <f t="shared" si="448"/>
        <v>153.81294964028777</v>
      </c>
      <c r="G1412" s="12">
        <f t="shared" si="436"/>
        <v>0.11348857244630002</v>
      </c>
      <c r="H1412" s="12">
        <f t="shared" si="437"/>
        <v>0.13347495585322522</v>
      </c>
      <c r="I1412" s="13">
        <f t="shared" si="449"/>
        <v>117.61092150170649</v>
      </c>
      <c r="J1412" s="13">
        <f t="shared" si="449"/>
        <v>145.7327839905827</v>
      </c>
      <c r="K1412" s="12">
        <f t="shared" si="438"/>
        <v>5.7328104823740539E-2</v>
      </c>
      <c r="L1412" s="12">
        <f t="shared" si="439"/>
        <v>8.025934675323676E-2</v>
      </c>
      <c r="M1412" s="13">
        <f t="shared" si="450"/>
        <v>140</v>
      </c>
      <c r="N1412" s="13">
        <f t="shared" si="450"/>
        <v>194.27392313644572</v>
      </c>
      <c r="O1412" s="12">
        <f t="shared" si="440"/>
        <v>6.4611169979065977E-2</v>
      </c>
      <c r="P1412" s="12">
        <f t="shared" si="441"/>
        <v>7.5260163486716103E-2</v>
      </c>
      <c r="Q1412" s="13">
        <f t="shared" si="451"/>
        <v>116.48166023166023</v>
      </c>
      <c r="R1412" s="13">
        <f t="shared" si="451"/>
        <v>148.74323894368439</v>
      </c>
      <c r="S1412" s="12">
        <f t="shared" si="442"/>
        <v>7.3255572149649312E-2</v>
      </c>
      <c r="T1412" s="12">
        <f t="shared" si="443"/>
        <v>9.2081683194985608E-2</v>
      </c>
      <c r="U1412" s="13">
        <f t="shared" si="452"/>
        <v>125.69922054103621</v>
      </c>
      <c r="V1412" s="13">
        <f t="shared" si="452"/>
        <v>159.38176197836168</v>
      </c>
      <c r="W1412" s="12">
        <f t="shared" si="444"/>
        <v>6.8361806732373326E-2</v>
      </c>
      <c r="X1412" s="12">
        <f t="shared" si="445"/>
        <v>8.8373936355545801E-2</v>
      </c>
      <c r="Y1412" s="13">
        <f t="shared" si="432"/>
        <v>129.27384541125002</v>
      </c>
      <c r="Z1412" s="13"/>
      <c r="AA1412" s="12">
        <f t="shared" si="446"/>
        <v>6.8570162910145505E-2</v>
      </c>
      <c r="AB1412" s="12">
        <f t="shared" si="447"/>
        <v>8.0981439406911299E-2</v>
      </c>
      <c r="AC1412" s="13">
        <f t="shared" si="433"/>
        <v>118.10011230836592</v>
      </c>
      <c r="AD1412" s="13"/>
    </row>
    <row r="1413" spans="1:30" x14ac:dyDescent="0.2">
      <c r="A1413" s="2" t="s">
        <v>47</v>
      </c>
      <c r="B1413" s="2" t="s">
        <v>48</v>
      </c>
      <c r="C1413" s="12">
        <f t="shared" si="434"/>
        <v>1.512038358187304E-2</v>
      </c>
      <c r="D1413" s="12">
        <f t="shared" si="435"/>
        <v>2.4481878985806227E-2</v>
      </c>
      <c r="E1413" s="13">
        <f t="shared" si="448"/>
        <v>161.9130814588338</v>
      </c>
      <c r="F1413" s="13">
        <f t="shared" si="448"/>
        <v>220.57553956834531</v>
      </c>
      <c r="G1413" s="12">
        <f t="shared" si="436"/>
        <v>7.4554536643554768E-3</v>
      </c>
      <c r="H1413" s="12">
        <f t="shared" si="437"/>
        <v>1.0714140010027117E-2</v>
      </c>
      <c r="I1413" s="13">
        <f t="shared" si="449"/>
        <v>143.70875995449376</v>
      </c>
      <c r="J1413" s="13">
        <f t="shared" si="449"/>
        <v>190.87698646262507</v>
      </c>
      <c r="K1413" s="12">
        <f t="shared" si="438"/>
        <v>1.3493078330465764E-2</v>
      </c>
      <c r="L1413" s="12">
        <f t="shared" si="439"/>
        <v>2.2679196987539299E-2</v>
      </c>
      <c r="M1413" s="13">
        <f t="shared" si="450"/>
        <v>168.08022922636104</v>
      </c>
      <c r="N1413" s="13">
        <f t="shared" si="450"/>
        <v>248.67165334021149</v>
      </c>
      <c r="O1413" s="12" t="str">
        <f t="shared" si="440"/>
        <v xml:space="preserve"> </v>
      </c>
      <c r="P1413" s="12" t="str">
        <f t="shared" si="441"/>
        <v xml:space="preserve"> </v>
      </c>
      <c r="Q1413" s="13">
        <f t="shared" si="451"/>
        <v>175.33783783783784</v>
      </c>
      <c r="R1413" s="13">
        <f t="shared" si="451"/>
        <v>251.67037861915369</v>
      </c>
      <c r="S1413" s="12">
        <f t="shared" si="442"/>
        <v>1.881014046165189E-2</v>
      </c>
      <c r="T1413" s="12">
        <f t="shared" si="443"/>
        <v>2.8245396612521748E-2</v>
      </c>
      <c r="U1413" s="13">
        <f t="shared" si="452"/>
        <v>150.16047684548371</v>
      </c>
      <c r="V1413" s="13">
        <f t="shared" si="452"/>
        <v>211.7774343122102</v>
      </c>
      <c r="W1413" s="12" t="str">
        <f t="shared" si="444"/>
        <v xml:space="preserve"> </v>
      </c>
      <c r="X1413" s="12" t="str">
        <f t="shared" si="445"/>
        <v xml:space="preserve"> </v>
      </c>
      <c r="Y1413" s="13" t="str">
        <f t="shared" si="432"/>
        <v xml:space="preserve"> </v>
      </c>
      <c r="Z1413" s="13"/>
      <c r="AA1413" s="12" t="str">
        <f t="shared" si="446"/>
        <v xml:space="preserve"> </v>
      </c>
      <c r="AB1413" s="12" t="str">
        <f t="shared" si="447"/>
        <v xml:space="preserve"> </v>
      </c>
      <c r="AC1413" s="13" t="str">
        <f t="shared" si="433"/>
        <v xml:space="preserve"> </v>
      </c>
      <c r="AD1413" s="13"/>
    </row>
    <row r="1414" spans="1:30" x14ac:dyDescent="0.2">
      <c r="A1414" s="2" t="s">
        <v>49</v>
      </c>
      <c r="B1414" s="2" t="s">
        <v>50</v>
      </c>
      <c r="C1414" s="12">
        <f t="shared" si="434"/>
        <v>1.6310058432223457E-2</v>
      </c>
      <c r="D1414" s="12">
        <f t="shared" si="435"/>
        <v>1.1544201655129113E-2</v>
      </c>
      <c r="E1414" s="13">
        <f t="shared" si="448"/>
        <v>70.779646210963094</v>
      </c>
      <c r="F1414" s="13">
        <f t="shared" si="448"/>
        <v>86.877697841726615</v>
      </c>
      <c r="G1414" s="12">
        <f t="shared" si="436"/>
        <v>1.2839947977501097E-2</v>
      </c>
      <c r="H1414" s="12">
        <f t="shared" si="437"/>
        <v>7.3270965933043804E-3</v>
      </c>
      <c r="I1414" s="13">
        <f t="shared" si="449"/>
        <v>57.064846416382252</v>
      </c>
      <c r="J1414" s="13">
        <f t="shared" si="449"/>
        <v>70.482636845203061</v>
      </c>
      <c r="K1414" s="12">
        <f t="shared" si="438"/>
        <v>1.6429395894608571E-2</v>
      </c>
      <c r="L1414" s="12">
        <f t="shared" si="439"/>
        <v>1.2497011356701304E-2</v>
      </c>
      <c r="M1414" s="13">
        <f t="shared" si="450"/>
        <v>76.064947468958934</v>
      </c>
      <c r="N1414" s="13">
        <f t="shared" si="450"/>
        <v>94.454475109620844</v>
      </c>
      <c r="O1414" s="12">
        <f t="shared" si="440"/>
        <v>3.6182255188276953E-2</v>
      </c>
      <c r="P1414" s="12">
        <f t="shared" si="441"/>
        <v>2.5617455772781031E-2</v>
      </c>
      <c r="Q1414" s="13">
        <f t="shared" si="451"/>
        <v>70.801158301158296</v>
      </c>
      <c r="R1414" s="13">
        <f t="shared" si="451"/>
        <v>88.227807826916958</v>
      </c>
      <c r="S1414" s="12">
        <f t="shared" si="442"/>
        <v>1.3516834603096583E-2</v>
      </c>
      <c r="T1414" s="12">
        <f t="shared" si="443"/>
        <v>7.6198753528231309E-3</v>
      </c>
      <c r="U1414" s="13">
        <f t="shared" si="452"/>
        <v>56.373223292067856</v>
      </c>
      <c r="V1414" s="13">
        <f t="shared" si="452"/>
        <v>69.984544049459046</v>
      </c>
      <c r="W1414" s="12">
        <f t="shared" si="444"/>
        <v>1.5567540146976103E-2</v>
      </c>
      <c r="X1414" s="12">
        <f t="shared" si="445"/>
        <v>1.0733136017826985E-2</v>
      </c>
      <c r="Y1414" s="13">
        <f t="shared" si="432"/>
        <v>68.945613221442898</v>
      </c>
      <c r="Z1414" s="13"/>
      <c r="AA1414" s="12">
        <f t="shared" si="446"/>
        <v>1.6513972748227367E-2</v>
      </c>
      <c r="AB1414" s="12">
        <f t="shared" si="447"/>
        <v>1.1781060745432465E-2</v>
      </c>
      <c r="AC1414" s="13">
        <f t="shared" si="433"/>
        <v>71.339955109814881</v>
      </c>
      <c r="AD1414" s="13"/>
    </row>
    <row r="1415" spans="1:30" x14ac:dyDescent="0.2">
      <c r="A1415" s="2" t="s">
        <v>51</v>
      </c>
      <c r="B1415" s="2" t="s">
        <v>52</v>
      </c>
      <c r="C1415" s="12">
        <f t="shared" si="434"/>
        <v>2.8736404127173942E-2</v>
      </c>
      <c r="D1415" s="12">
        <f t="shared" si="435"/>
        <v>2.6144542387815377E-2</v>
      </c>
      <c r="E1415" s="13">
        <f t="shared" si="448"/>
        <v>90.980563441799518</v>
      </c>
      <c r="F1415" s="13">
        <f t="shared" si="448"/>
        <v>108.1726618705036</v>
      </c>
      <c r="G1415" s="12">
        <f t="shared" si="436"/>
        <v>1.5739291069194895E-2</v>
      </c>
      <c r="H1415" s="12">
        <f t="shared" si="437"/>
        <v>1.429607507354403E-2</v>
      </c>
      <c r="I1415" s="13">
        <f t="shared" si="449"/>
        <v>90.83048919226394</v>
      </c>
      <c r="J1415" s="13">
        <f t="shared" si="449"/>
        <v>116.45085344320188</v>
      </c>
      <c r="K1415" s="12">
        <f t="shared" si="438"/>
        <v>2.8733964734826055E-2</v>
      </c>
      <c r="L1415" s="12">
        <f t="shared" si="439"/>
        <v>2.3568986546579383E-2</v>
      </c>
      <c r="M1415" s="13">
        <f t="shared" si="450"/>
        <v>82.024832855778413</v>
      </c>
      <c r="N1415" s="13">
        <f t="shared" si="450"/>
        <v>103.79159143667785</v>
      </c>
      <c r="O1415" s="12">
        <f t="shared" si="440"/>
        <v>4.5227818985346183E-2</v>
      </c>
      <c r="P1415" s="12">
        <f t="shared" si="441"/>
        <v>6.3836272501276506E-2</v>
      </c>
      <c r="Q1415" s="13">
        <f t="shared" si="451"/>
        <v>141.1438223938224</v>
      </c>
      <c r="R1415" s="13">
        <f t="shared" si="451"/>
        <v>198.63188036907414</v>
      </c>
      <c r="S1415" s="12">
        <f t="shared" si="442"/>
        <v>3.2043405108040157E-2</v>
      </c>
      <c r="T1415" s="12">
        <f t="shared" si="443"/>
        <v>2.4888366920229263E-2</v>
      </c>
      <c r="U1415" s="13">
        <f t="shared" si="452"/>
        <v>77.670793214121957</v>
      </c>
      <c r="V1415" s="13">
        <f t="shared" si="452"/>
        <v>96.970633693972175</v>
      </c>
      <c r="W1415" s="12">
        <f t="shared" si="444"/>
        <v>2.9318273549110603E-2</v>
      </c>
      <c r="X1415" s="12">
        <f t="shared" si="445"/>
        <v>2.4248456815977721E-2</v>
      </c>
      <c r="Y1415" s="13">
        <f t="shared" si="432"/>
        <v>82.707655944881921</v>
      </c>
      <c r="Z1415" s="13"/>
      <c r="AA1415" s="12">
        <f t="shared" si="446"/>
        <v>2.857660805543373E-2</v>
      </c>
      <c r="AB1415" s="12">
        <f t="shared" si="447"/>
        <v>2.6698264655197652E-2</v>
      </c>
      <c r="AC1415" s="13">
        <f t="shared" si="433"/>
        <v>93.426989667239681</v>
      </c>
      <c r="AD1415" s="13"/>
    </row>
    <row r="1416" spans="1:30" x14ac:dyDescent="0.2">
      <c r="A1416" s="2" t="s">
        <v>53</v>
      </c>
      <c r="B1416" s="2" t="s">
        <v>54</v>
      </c>
      <c r="C1416" s="12">
        <f t="shared" si="434"/>
        <v>0.10836019056288505</v>
      </c>
      <c r="D1416" s="12">
        <f t="shared" si="435"/>
        <v>8.576050024020429E-2</v>
      </c>
      <c r="E1416" s="13">
        <f t="shared" si="448"/>
        <v>79.143917886001319</v>
      </c>
      <c r="F1416" s="13">
        <f t="shared" si="448"/>
        <v>101.46762589928058</v>
      </c>
      <c r="G1416" s="12">
        <f t="shared" si="436"/>
        <v>6.7513274849441252E-2</v>
      </c>
      <c r="H1416" s="12">
        <f t="shared" si="437"/>
        <v>5.7082896323213575E-2</v>
      </c>
      <c r="I1416" s="13">
        <f t="shared" si="449"/>
        <v>84.550625711035266</v>
      </c>
      <c r="J1416" s="13">
        <f t="shared" si="449"/>
        <v>105.23837551500883</v>
      </c>
      <c r="K1416" s="12">
        <f t="shared" si="438"/>
        <v>2.5937471816594809E-2</v>
      </c>
      <c r="L1416" s="12">
        <f t="shared" si="439"/>
        <v>2.5575784052963207E-2</v>
      </c>
      <c r="M1416" s="13">
        <f t="shared" si="450"/>
        <v>98.605539637058257</v>
      </c>
      <c r="N1416" s="13">
        <f t="shared" si="450"/>
        <v>132.37038947639928</v>
      </c>
      <c r="O1416" s="12">
        <f t="shared" si="440"/>
        <v>0.12405344635980668</v>
      </c>
      <c r="P1416" s="12">
        <f t="shared" si="441"/>
        <v>9.2112078776333289E-2</v>
      </c>
      <c r="Q1416" s="13">
        <f t="shared" si="451"/>
        <v>74.251930501930502</v>
      </c>
      <c r="R1416" s="13">
        <f t="shared" si="451"/>
        <v>95.704740693604833</v>
      </c>
      <c r="S1416" s="12">
        <f t="shared" si="442"/>
        <v>4.5182146435525643E-2</v>
      </c>
      <c r="T1416" s="12">
        <f t="shared" si="443"/>
        <v>3.3208152561278133E-2</v>
      </c>
      <c r="U1416" s="13">
        <f t="shared" si="452"/>
        <v>73.49839523154516</v>
      </c>
      <c r="V1416" s="13">
        <f t="shared" si="452"/>
        <v>95.672333848531693</v>
      </c>
      <c r="W1416" s="12">
        <f t="shared" si="444"/>
        <v>3.9471017123225448E-2</v>
      </c>
      <c r="X1416" s="12">
        <f t="shared" si="445"/>
        <v>3.2249458205234741E-2</v>
      </c>
      <c r="Y1416" s="13">
        <f t="shared" si="432"/>
        <v>81.704147893008255</v>
      </c>
      <c r="Z1416" s="13"/>
      <c r="AA1416" s="12">
        <f t="shared" si="446"/>
        <v>0.12727890133556755</v>
      </c>
      <c r="AB1416" s="12">
        <f t="shared" si="447"/>
        <v>0.10138756684821308</v>
      </c>
      <c r="AC1416" s="13">
        <f t="shared" si="433"/>
        <v>79.657795427466311</v>
      </c>
      <c r="AD1416" s="13"/>
    </row>
    <row r="1417" spans="1:30" x14ac:dyDescent="0.2">
      <c r="A1417" s="2" t="s">
        <v>55</v>
      </c>
      <c r="B1417" s="2" t="s">
        <v>56</v>
      </c>
      <c r="C1417" s="12">
        <f t="shared" si="434"/>
        <v>1.2948267564781634E-2</v>
      </c>
      <c r="D1417" s="12">
        <f t="shared" si="435"/>
        <v>1.3064205317600162E-2</v>
      </c>
      <c r="E1417" s="13">
        <f t="shared" si="448"/>
        <v>100.89539200698843</v>
      </c>
      <c r="F1417" s="13">
        <f t="shared" si="448"/>
        <v>132.14388489208633</v>
      </c>
      <c r="G1417" s="12">
        <f t="shared" si="436"/>
        <v>7.8696455345974477E-3</v>
      </c>
      <c r="H1417" s="12">
        <f t="shared" si="437"/>
        <v>6.2563234352408376E-3</v>
      </c>
      <c r="I1417" s="13">
        <f t="shared" si="449"/>
        <v>79.499431171786114</v>
      </c>
      <c r="J1417" s="13">
        <f t="shared" si="449"/>
        <v>87.286639199529134</v>
      </c>
      <c r="K1417" s="12">
        <f t="shared" si="438"/>
        <v>3.0761422100543706E-3</v>
      </c>
      <c r="L1417" s="12">
        <f t="shared" si="439"/>
        <v>2.9210129753926037E-3</v>
      </c>
      <c r="M1417" s="13">
        <f t="shared" si="450"/>
        <v>94.957020057306579</v>
      </c>
      <c r="N1417" s="13">
        <f t="shared" si="450"/>
        <v>124.16817126644312</v>
      </c>
      <c r="O1417" s="12">
        <f t="shared" si="440"/>
        <v>6.4611169979065988E-3</v>
      </c>
      <c r="P1417" s="12">
        <f t="shared" si="441"/>
        <v>7.1346697351401048E-3</v>
      </c>
      <c r="Q1417" s="13">
        <f t="shared" si="451"/>
        <v>110.42471042471043</v>
      </c>
      <c r="R1417" s="13">
        <f t="shared" si="451"/>
        <v>146.57970092268533</v>
      </c>
      <c r="S1417" s="12">
        <f t="shared" si="442"/>
        <v>1.5029207705540958E-2</v>
      </c>
      <c r="T1417" s="12">
        <f t="shared" si="443"/>
        <v>1.3044608063543801E-2</v>
      </c>
      <c r="U1417" s="13">
        <f t="shared" si="452"/>
        <v>86.795048143053648</v>
      </c>
      <c r="V1417" s="13">
        <f t="shared" si="452"/>
        <v>115.73415765069552</v>
      </c>
      <c r="W1417" s="12">
        <f t="shared" si="444"/>
        <v>8.086571197628319E-3</v>
      </c>
      <c r="X1417" s="12">
        <f t="shared" si="445"/>
        <v>6.7482347444777881E-3</v>
      </c>
      <c r="Y1417" s="13">
        <f t="shared" si="432"/>
        <v>83.44988969437324</v>
      </c>
      <c r="Z1417" s="13"/>
      <c r="AA1417" s="12">
        <f t="shared" si="446"/>
        <v>1.4283412448111345E-2</v>
      </c>
      <c r="AB1417" s="12">
        <f t="shared" si="447"/>
        <v>1.4908686177754336E-2</v>
      </c>
      <c r="AC1417" s="13">
        <f t="shared" si="433"/>
        <v>104.37762146766032</v>
      </c>
      <c r="AD1417" s="13"/>
    </row>
    <row r="1418" spans="1:30" x14ac:dyDescent="0.2">
      <c r="A1418" s="2" t="s">
        <v>57</v>
      </c>
      <c r="B1418" s="2" t="s">
        <v>58</v>
      </c>
      <c r="C1418" s="12">
        <f t="shared" si="434"/>
        <v>1.8436122519623878E-2</v>
      </c>
      <c r="D1418" s="12">
        <f t="shared" si="435"/>
        <v>1.4482361367784908E-2</v>
      </c>
      <c r="E1418" s="13">
        <f t="shared" si="448"/>
        <v>78.554269491155267</v>
      </c>
      <c r="F1418" s="13">
        <f t="shared" si="448"/>
        <v>97.899280575539578</v>
      </c>
      <c r="G1418" s="12">
        <f t="shared" si="436"/>
        <v>1.2425756107259127E-2</v>
      </c>
      <c r="H1418" s="12">
        <f t="shared" si="437"/>
        <v>8.5806984722483388E-3</v>
      </c>
      <c r="I1418" s="13">
        <f t="shared" si="449"/>
        <v>69.055745164960186</v>
      </c>
      <c r="J1418" s="13">
        <f t="shared" si="449"/>
        <v>82.25426721600941</v>
      </c>
      <c r="K1418" s="12">
        <f t="shared" si="438"/>
        <v>1.2444393486129045E-2</v>
      </c>
      <c r="L1418" s="12">
        <f t="shared" si="439"/>
        <v>9.5632846217186523E-3</v>
      </c>
      <c r="M1418" s="13">
        <f t="shared" si="450"/>
        <v>76.848137535816619</v>
      </c>
      <c r="N1418" s="13">
        <f t="shared" si="450"/>
        <v>94.68661336084601</v>
      </c>
      <c r="O1418" s="12">
        <f t="shared" si="440"/>
        <v>9.0455637970692383E-3</v>
      </c>
      <c r="P1418" s="12">
        <f t="shared" si="441"/>
        <v>6.1882657733328406E-3</v>
      </c>
      <c r="Q1418" s="13">
        <f t="shared" si="451"/>
        <v>68.412162162162161</v>
      </c>
      <c r="R1418" s="13">
        <f t="shared" si="451"/>
        <v>87.718740057270125</v>
      </c>
      <c r="S1418" s="12">
        <f t="shared" si="442"/>
        <v>9.6413785280828786E-3</v>
      </c>
      <c r="T1418" s="12">
        <f t="shared" si="443"/>
        <v>6.2374989010201467E-3</v>
      </c>
      <c r="U1418" s="13">
        <f t="shared" si="452"/>
        <v>64.695093993580926</v>
      </c>
      <c r="V1418" s="13">
        <f t="shared" si="452"/>
        <v>86.862442040185471</v>
      </c>
      <c r="W1418" s="12">
        <f t="shared" si="444"/>
        <v>1.1292700747348798E-2</v>
      </c>
      <c r="X1418" s="12">
        <f t="shared" si="445"/>
        <v>8.2675301274450479E-3</v>
      </c>
      <c r="Y1418" s="13">
        <f t="shared" si="432"/>
        <v>73.211274365753695</v>
      </c>
      <c r="Z1418" s="13"/>
      <c r="AA1418" s="12">
        <f t="shared" si="446"/>
        <v>2.039788695500833E-2</v>
      </c>
      <c r="AB1418" s="12">
        <f t="shared" si="447"/>
        <v>1.6297306060636469E-2</v>
      </c>
      <c r="AC1418" s="13">
        <f t="shared" si="433"/>
        <v>79.897030984549929</v>
      </c>
      <c r="AD1418" s="13"/>
    </row>
    <row r="1419" spans="1:30" x14ac:dyDescent="0.2">
      <c r="A1419" s="2" t="s">
        <v>525</v>
      </c>
      <c r="B1419" s="2" t="s">
        <v>526</v>
      </c>
      <c r="C1419" s="12">
        <f t="shared" si="434"/>
        <v>1.143622920659433E-3</v>
      </c>
      <c r="D1419" s="12">
        <f t="shared" si="435"/>
        <v>8.9262029229893289E-4</v>
      </c>
      <c r="E1419" s="13">
        <f t="shared" si="448"/>
        <v>78.0519764140642</v>
      </c>
      <c r="F1419" s="13">
        <f t="shared" si="448"/>
        <v>97.035971223021576</v>
      </c>
      <c r="G1419" s="12" t="str">
        <f t="shared" si="436"/>
        <v xml:space="preserve"> </v>
      </c>
      <c r="H1419" s="12" t="str">
        <f t="shared" si="437"/>
        <v xml:space="preserve"> </v>
      </c>
      <c r="I1419" s="13" t="str">
        <f t="shared" si="449"/>
        <v xml:space="preserve"> </v>
      </c>
      <c r="J1419" s="13" t="str">
        <f t="shared" si="449"/>
        <v xml:space="preserve"> </v>
      </c>
      <c r="K1419" s="12">
        <f t="shared" si="438"/>
        <v>1.8177203968503101E-3</v>
      </c>
      <c r="L1419" s="12">
        <f t="shared" si="439"/>
        <v>1.4274400289305874E-3</v>
      </c>
      <c r="M1419" s="13">
        <f t="shared" si="450"/>
        <v>78.52913085004775</v>
      </c>
      <c r="N1419" s="13">
        <f t="shared" si="450"/>
        <v>105.90662883672944</v>
      </c>
      <c r="O1419" s="12" t="str">
        <f t="shared" si="440"/>
        <v xml:space="preserve"> </v>
      </c>
      <c r="P1419" s="12" t="str">
        <f t="shared" si="441"/>
        <v xml:space="preserve"> </v>
      </c>
      <c r="Q1419" s="13" t="str">
        <f t="shared" si="451"/>
        <v xml:space="preserve"> </v>
      </c>
      <c r="R1419" s="13" t="str">
        <f t="shared" si="451"/>
        <v xml:space="preserve"> </v>
      </c>
      <c r="S1419" s="12" t="str">
        <f t="shared" si="442"/>
        <v xml:space="preserve"> </v>
      </c>
      <c r="T1419" s="12" t="str">
        <f t="shared" si="443"/>
        <v xml:space="preserve"> </v>
      </c>
      <c r="U1419" s="13">
        <f t="shared" si="452"/>
        <v>75.355341586428253</v>
      </c>
      <c r="V1419" s="13">
        <f t="shared" si="452"/>
        <v>61.081916537867073</v>
      </c>
      <c r="W1419" s="12" t="str">
        <f t="shared" si="444"/>
        <v xml:space="preserve"> </v>
      </c>
      <c r="X1419" s="12" t="str">
        <f t="shared" si="445"/>
        <v xml:space="preserve"> </v>
      </c>
      <c r="Y1419" s="13" t="str">
        <f t="shared" si="432"/>
        <v xml:space="preserve"> </v>
      </c>
      <c r="Z1419" s="13"/>
      <c r="AA1419" s="12" t="str">
        <f t="shared" si="446"/>
        <v xml:space="preserve"> </v>
      </c>
      <c r="AB1419" s="12" t="str">
        <f t="shared" si="447"/>
        <v xml:space="preserve"> </v>
      </c>
      <c r="AC1419" s="13" t="str">
        <f t="shared" si="433"/>
        <v xml:space="preserve"> </v>
      </c>
      <c r="AD1419" s="13"/>
    </row>
    <row r="1420" spans="1:30" x14ac:dyDescent="0.2">
      <c r="A1420" s="2" t="s">
        <v>59</v>
      </c>
      <c r="B1420" s="2" t="s">
        <v>60</v>
      </c>
      <c r="C1420" s="12">
        <f t="shared" si="434"/>
        <v>2.3616964609859566E-2</v>
      </c>
      <c r="D1420" s="12">
        <f t="shared" si="435"/>
        <v>1.9795132162620882E-2</v>
      </c>
      <c r="E1420" s="13">
        <f t="shared" si="448"/>
        <v>83.817427385892117</v>
      </c>
      <c r="F1420" s="13">
        <f t="shared" si="448"/>
        <v>100.6906474820144</v>
      </c>
      <c r="G1420" s="12">
        <f t="shared" si="436"/>
        <v>1.9052826031130662E-2</v>
      </c>
      <c r="H1420" s="12">
        <f t="shared" si="437"/>
        <v>1.4526967014862079E-2</v>
      </c>
      <c r="I1420" s="13">
        <f t="shared" si="449"/>
        <v>76.24573378839591</v>
      </c>
      <c r="J1420" s="13">
        <f t="shared" si="449"/>
        <v>98.734549735138316</v>
      </c>
      <c r="K1420" s="12">
        <f t="shared" si="438"/>
        <v>1.6429395894608571E-2</v>
      </c>
      <c r="L1420" s="12">
        <f t="shared" si="439"/>
        <v>1.3027396821111781E-2</v>
      </c>
      <c r="M1420" s="13">
        <f t="shared" si="450"/>
        <v>79.293218720152808</v>
      </c>
      <c r="N1420" s="13">
        <f t="shared" si="450"/>
        <v>96.440546814547332</v>
      </c>
      <c r="O1420" s="12">
        <f t="shared" si="440"/>
        <v>1.4214457395394516E-2</v>
      </c>
      <c r="P1420" s="12">
        <f t="shared" si="441"/>
        <v>1.22592834775917E-2</v>
      </c>
      <c r="Q1420" s="13">
        <f t="shared" si="451"/>
        <v>86.245173745173744</v>
      </c>
      <c r="R1420" s="13">
        <f t="shared" si="451"/>
        <v>105.85427935093858</v>
      </c>
      <c r="S1420" s="12">
        <f t="shared" si="442"/>
        <v>1.9566327012874078E-2</v>
      </c>
      <c r="T1420" s="12">
        <f t="shared" si="443"/>
        <v>1.4847442093675651E-2</v>
      </c>
      <c r="U1420" s="13">
        <f t="shared" si="452"/>
        <v>75.882622650160485</v>
      </c>
      <c r="V1420" s="13">
        <f t="shared" si="452"/>
        <v>99.567233384853168</v>
      </c>
      <c r="W1420" s="12">
        <f t="shared" si="444"/>
        <v>1.7776207170116878E-2</v>
      </c>
      <c r="X1420" s="12">
        <f t="shared" si="445"/>
        <v>1.3749998091416181E-2</v>
      </c>
      <c r="Y1420" s="13">
        <f t="shared" si="432"/>
        <v>77.350572930602141</v>
      </c>
      <c r="Z1420" s="13"/>
      <c r="AA1420" s="12">
        <f t="shared" si="446"/>
        <v>2.5220984446048665E-2</v>
      </c>
      <c r="AB1420" s="12">
        <f t="shared" si="447"/>
        <v>2.1560519439574377E-2</v>
      </c>
      <c r="AC1420" s="13">
        <f t="shared" si="433"/>
        <v>85.486430895254912</v>
      </c>
      <c r="AD1420" s="13"/>
    </row>
    <row r="1421" spans="1:30" x14ac:dyDescent="0.2">
      <c r="A1421" s="2" t="s">
        <v>527</v>
      </c>
      <c r="B1421" s="2" t="s">
        <v>528</v>
      </c>
      <c r="C1421" s="12">
        <f t="shared" si="434"/>
        <v>1.6847330945284934E-2</v>
      </c>
      <c r="D1421" s="12">
        <f t="shared" si="435"/>
        <v>1.7932712606970685E-2</v>
      </c>
      <c r="E1421" s="13">
        <f t="shared" si="448"/>
        <v>106.44245468442892</v>
      </c>
      <c r="F1421" s="13">
        <f t="shared" si="448"/>
        <v>134.96402877697841</v>
      </c>
      <c r="G1421" s="12" t="str">
        <f t="shared" si="436"/>
        <v xml:space="preserve"> </v>
      </c>
      <c r="H1421" s="12" t="str">
        <f t="shared" si="437"/>
        <v xml:space="preserve"> </v>
      </c>
      <c r="I1421" s="13" t="str">
        <f t="shared" si="449"/>
        <v xml:space="preserve"> </v>
      </c>
      <c r="J1421" s="13" t="str">
        <f t="shared" si="449"/>
        <v xml:space="preserve"> </v>
      </c>
      <c r="K1421" s="12">
        <f t="shared" si="438"/>
        <v>1.097623470405764E-2</v>
      </c>
      <c r="L1421" s="12">
        <f t="shared" si="439"/>
        <v>1.1099940119060393E-2</v>
      </c>
      <c r="M1421" s="13">
        <f t="shared" si="450"/>
        <v>101.12702960840497</v>
      </c>
      <c r="N1421" s="13">
        <f t="shared" si="450"/>
        <v>133.66004642765023</v>
      </c>
      <c r="O1421" s="12">
        <f t="shared" si="440"/>
        <v>8.9163414571111058E-2</v>
      </c>
      <c r="P1421" s="12">
        <f t="shared" si="441"/>
        <v>0.10215924044006643</v>
      </c>
      <c r="Q1421" s="13">
        <f t="shared" si="451"/>
        <v>114.57528957528957</v>
      </c>
      <c r="R1421" s="13">
        <f t="shared" si="451"/>
        <v>146.48425071587653</v>
      </c>
      <c r="S1421" s="12">
        <f t="shared" si="442"/>
        <v>9.0269769552148521E-2</v>
      </c>
      <c r="T1421" s="12">
        <f t="shared" si="443"/>
        <v>9.9085661764256566E-2</v>
      </c>
      <c r="U1421" s="13">
        <f t="shared" si="452"/>
        <v>109.76616231086658</v>
      </c>
      <c r="V1421" s="13">
        <f t="shared" si="452"/>
        <v>140.52550231839257</v>
      </c>
      <c r="W1421" s="12" t="str">
        <f t="shared" si="444"/>
        <v xml:space="preserve"> </v>
      </c>
      <c r="X1421" s="12" t="str">
        <f t="shared" si="445"/>
        <v xml:space="preserve"> </v>
      </c>
      <c r="Y1421" s="13" t="str">
        <f t="shared" si="432"/>
        <v xml:space="preserve"> </v>
      </c>
      <c r="Z1421" s="13"/>
      <c r="AA1421" s="12" t="str">
        <f t="shared" si="446"/>
        <v xml:space="preserve"> </v>
      </c>
      <c r="AB1421" s="12" t="str">
        <f t="shared" si="447"/>
        <v xml:space="preserve"> </v>
      </c>
      <c r="AC1421" s="13" t="str">
        <f t="shared" si="433"/>
        <v xml:space="preserve"> </v>
      </c>
      <c r="AD1421" s="13"/>
    </row>
    <row r="1422" spans="1:30" x14ac:dyDescent="0.2">
      <c r="A1422" s="2" t="s">
        <v>61</v>
      </c>
      <c r="B1422" s="2" t="s">
        <v>62</v>
      </c>
      <c r="C1422" s="12">
        <f t="shared" si="434"/>
        <v>1.9257381932446423E-2</v>
      </c>
      <c r="D1422" s="12">
        <f t="shared" si="435"/>
        <v>2.3778387736635095E-2</v>
      </c>
      <c r="E1422" s="13">
        <f t="shared" si="448"/>
        <v>123.47674164664775</v>
      </c>
      <c r="F1422" s="13">
        <f t="shared" si="448"/>
        <v>141.64028776978418</v>
      </c>
      <c r="G1422" s="12">
        <f t="shared" si="436"/>
        <v>5.7986861833875924E-3</v>
      </c>
      <c r="H1422" s="12">
        <f t="shared" si="437"/>
        <v>6.3198422795054761E-3</v>
      </c>
      <c r="I1422" s="13">
        <f t="shared" si="449"/>
        <v>108.98748577929464</v>
      </c>
      <c r="J1422" s="13">
        <f t="shared" si="449"/>
        <v>111.74220129487935</v>
      </c>
      <c r="K1422" s="12">
        <f t="shared" si="438"/>
        <v>8.2496541087821763E-3</v>
      </c>
      <c r="L1422" s="12">
        <f t="shared" si="439"/>
        <v>9.8097606164601805E-3</v>
      </c>
      <c r="M1422" s="13">
        <f t="shared" si="450"/>
        <v>118.91117478510029</v>
      </c>
      <c r="N1422" s="13">
        <f t="shared" si="450"/>
        <v>169.02244003095177</v>
      </c>
      <c r="O1422" s="12">
        <f t="shared" si="440"/>
        <v>9.433230816943633E-2</v>
      </c>
      <c r="P1422" s="12">
        <f t="shared" si="441"/>
        <v>0.12535907844813848</v>
      </c>
      <c r="Q1422" s="13">
        <f t="shared" si="451"/>
        <v>132.89092664092664</v>
      </c>
      <c r="R1422" s="13">
        <f t="shared" si="451"/>
        <v>153.99300031816736</v>
      </c>
      <c r="S1422" s="12">
        <f t="shared" si="442"/>
        <v>8.6961453390551446E-2</v>
      </c>
      <c r="T1422" s="12">
        <f t="shared" si="443"/>
        <v>0.12228829782155951</v>
      </c>
      <c r="U1422" s="13">
        <f t="shared" si="452"/>
        <v>140.62356717102247</v>
      </c>
      <c r="V1422" s="13">
        <f t="shared" si="452"/>
        <v>151.56105100463679</v>
      </c>
      <c r="W1422" s="12">
        <f t="shared" si="444"/>
        <v>4.0076619371505987E-2</v>
      </c>
      <c r="X1422" s="12">
        <f t="shared" si="445"/>
        <v>5.0776179299620333E-2</v>
      </c>
      <c r="Y1422" s="13">
        <f t="shared" si="432"/>
        <v>126.69776067918946</v>
      </c>
      <c r="Z1422" s="13"/>
      <c r="AA1422" s="12">
        <f t="shared" si="446"/>
        <v>1.3539892348072674E-2</v>
      </c>
      <c r="AB1422" s="12">
        <f t="shared" si="447"/>
        <v>1.5894103092202301E-2</v>
      </c>
      <c r="AC1422" s="13">
        <f t="shared" si="433"/>
        <v>117.38721906799159</v>
      </c>
      <c r="AD1422" s="13"/>
    </row>
    <row r="1423" spans="1:30" x14ac:dyDescent="0.2">
      <c r="A1423" s="2" t="s">
        <v>529</v>
      </c>
      <c r="B1423" s="2" t="s">
        <v>530</v>
      </c>
      <c r="C1423" s="12">
        <f t="shared" si="434"/>
        <v>4.3887488995507637E-2</v>
      </c>
      <c r="D1423" s="12">
        <f t="shared" si="435"/>
        <v>4.5564778922175864E-2</v>
      </c>
      <c r="E1423" s="13">
        <f t="shared" si="448"/>
        <v>103.82179515177987</v>
      </c>
      <c r="F1423" s="13">
        <f t="shared" si="448"/>
        <v>120.77697841726618</v>
      </c>
      <c r="G1423" s="12" t="str">
        <f t="shared" si="436"/>
        <v xml:space="preserve"> </v>
      </c>
      <c r="H1423" s="12" t="str">
        <f t="shared" si="437"/>
        <v xml:space="preserve"> </v>
      </c>
      <c r="I1423" s="13" t="str">
        <f t="shared" si="449"/>
        <v xml:space="preserve"> </v>
      </c>
      <c r="J1423" s="13" t="str">
        <f t="shared" si="449"/>
        <v xml:space="preserve"> </v>
      </c>
      <c r="K1423" s="12">
        <f t="shared" si="438"/>
        <v>1.6709045186431695E-2</v>
      </c>
      <c r="L1423" s="12">
        <f t="shared" si="439"/>
        <v>1.703141644981844E-2</v>
      </c>
      <c r="M1423" s="13">
        <f t="shared" si="450"/>
        <v>101.92932187201529</v>
      </c>
      <c r="N1423" s="13">
        <f t="shared" si="450"/>
        <v>118.02940417848853</v>
      </c>
      <c r="O1423" s="12">
        <f t="shared" si="440"/>
        <v>0.30884139249993542</v>
      </c>
      <c r="P1423" s="12">
        <f t="shared" si="441"/>
        <v>0.38560457644658924</v>
      </c>
      <c r="Q1423" s="13">
        <f t="shared" si="451"/>
        <v>124.85521235521236</v>
      </c>
      <c r="R1423" s="13">
        <f t="shared" si="451"/>
        <v>158.63824371619472</v>
      </c>
      <c r="S1423" s="12">
        <f t="shared" si="442"/>
        <v>0.23886042686730816</v>
      </c>
      <c r="T1423" s="12">
        <f t="shared" si="443"/>
        <v>0.25495968534942381</v>
      </c>
      <c r="U1423" s="13">
        <f t="shared" si="452"/>
        <v>106.74002751031637</v>
      </c>
      <c r="V1423" s="13">
        <f t="shared" si="452"/>
        <v>121.39103554868625</v>
      </c>
      <c r="W1423" s="12" t="str">
        <f t="shared" si="444"/>
        <v xml:space="preserve"> </v>
      </c>
      <c r="X1423" s="12" t="str">
        <f t="shared" si="445"/>
        <v xml:space="preserve"> </v>
      </c>
      <c r="Y1423" s="13" t="str">
        <f t="shared" si="432"/>
        <v xml:space="preserve"> </v>
      </c>
      <c r="Z1423" s="13"/>
      <c r="AA1423" s="12" t="str">
        <f t="shared" si="446"/>
        <v xml:space="preserve"> </v>
      </c>
      <c r="AB1423" s="12" t="str">
        <f t="shared" si="447"/>
        <v xml:space="preserve"> </v>
      </c>
      <c r="AC1423" s="13" t="str">
        <f t="shared" si="433"/>
        <v xml:space="preserve"> </v>
      </c>
      <c r="AD1423" s="13"/>
    </row>
    <row r="1424" spans="1:30" x14ac:dyDescent="0.2">
      <c r="A1424" s="2" t="s">
        <v>63</v>
      </c>
      <c r="B1424" s="2" t="s">
        <v>64</v>
      </c>
      <c r="C1424" s="12">
        <f t="shared" si="434"/>
        <v>1.3569968615609915E-2</v>
      </c>
      <c r="D1424" s="12">
        <f t="shared" si="435"/>
        <v>1.2992081766943409E-2</v>
      </c>
      <c r="E1424" s="13">
        <f t="shared" si="448"/>
        <v>95.7414282594453</v>
      </c>
      <c r="F1424" s="13">
        <f t="shared" si="448"/>
        <v>117.38129496402878</v>
      </c>
      <c r="G1424" s="12">
        <f t="shared" si="436"/>
        <v>4.9703024429036506E-3</v>
      </c>
      <c r="H1424" s="12">
        <f t="shared" si="437"/>
        <v>4.8549507138533274E-3</v>
      </c>
      <c r="I1424" s="13">
        <f t="shared" si="449"/>
        <v>97.679180887372013</v>
      </c>
      <c r="J1424" s="13">
        <f t="shared" si="449"/>
        <v>127.42789876397882</v>
      </c>
      <c r="K1424" s="12">
        <f t="shared" si="438"/>
        <v>8.3894787546937386E-3</v>
      </c>
      <c r="L1424" s="12">
        <f t="shared" si="439"/>
        <v>7.5673579139758996E-3</v>
      </c>
      <c r="M1424" s="13">
        <f t="shared" si="450"/>
        <v>90.200573065902574</v>
      </c>
      <c r="N1424" s="13">
        <f t="shared" si="450"/>
        <v>122.38844467371679</v>
      </c>
      <c r="O1424" s="12">
        <f t="shared" si="440"/>
        <v>3.4890031788695632E-2</v>
      </c>
      <c r="P1424" s="12">
        <f t="shared" si="441"/>
        <v>3.4637449512233062E-2</v>
      </c>
      <c r="Q1424" s="13">
        <f t="shared" si="451"/>
        <v>99.276061776061781</v>
      </c>
      <c r="R1424" s="13">
        <f t="shared" si="451"/>
        <v>120.45816099268217</v>
      </c>
      <c r="S1424" s="12">
        <f t="shared" si="442"/>
        <v>1.5029207705540958E-2</v>
      </c>
      <c r="T1424" s="12">
        <f t="shared" si="443"/>
        <v>1.2345174509159387E-2</v>
      </c>
      <c r="U1424" s="13">
        <f t="shared" si="452"/>
        <v>82.14121962402568</v>
      </c>
      <c r="V1424" s="13">
        <f t="shared" si="452"/>
        <v>104.69860896445131</v>
      </c>
      <c r="W1424" s="12">
        <f t="shared" si="444"/>
        <v>1.1328324409012359E-2</v>
      </c>
      <c r="X1424" s="12">
        <f t="shared" si="445"/>
        <v>9.6327891047110412E-3</v>
      </c>
      <c r="Y1424" s="13">
        <f t="shared" si="432"/>
        <v>85.032779402464683</v>
      </c>
      <c r="Z1424" s="13"/>
      <c r="AA1424" s="12">
        <f t="shared" si="446"/>
        <v>1.4185580856000994E-2</v>
      </c>
      <c r="AB1424" s="12">
        <f t="shared" si="447"/>
        <v>1.3973110881536138E-2</v>
      </c>
      <c r="AC1424" s="13">
        <f t="shared" si="433"/>
        <v>98.502211670980159</v>
      </c>
      <c r="AD1424" s="13"/>
    </row>
    <row r="1425" spans="1:30" x14ac:dyDescent="0.2">
      <c r="A1425" s="2" t="s">
        <v>65</v>
      </c>
      <c r="B1425" s="2" t="s">
        <v>66</v>
      </c>
      <c r="C1425" s="12">
        <f t="shared" si="434"/>
        <v>4.8584785823987987E-3</v>
      </c>
      <c r="D1425" s="12">
        <f t="shared" si="435"/>
        <v>5.2393900938819109E-3</v>
      </c>
      <c r="E1425" s="13">
        <f t="shared" si="448"/>
        <v>107.84013976850841</v>
      </c>
      <c r="F1425" s="13">
        <f t="shared" si="448"/>
        <v>139.91366906474821</v>
      </c>
      <c r="G1425" s="12">
        <f t="shared" si="436"/>
        <v>3.7277268321777384E-3</v>
      </c>
      <c r="H1425" s="12">
        <f t="shared" si="437"/>
        <v>4.0551221808058629E-3</v>
      </c>
      <c r="I1425" s="13">
        <f t="shared" si="449"/>
        <v>108.78270762229806</v>
      </c>
      <c r="J1425" s="13">
        <f t="shared" si="449"/>
        <v>153.53148911124191</v>
      </c>
      <c r="K1425" s="12">
        <f t="shared" si="438"/>
        <v>9.7877252138093619E-4</v>
      </c>
      <c r="L1425" s="12">
        <f t="shared" si="439"/>
        <v>1.0417804181727941E-3</v>
      </c>
      <c r="M1425" s="13">
        <f t="shared" si="450"/>
        <v>106.43744030563515</v>
      </c>
      <c r="N1425" s="13">
        <f t="shared" si="450"/>
        <v>145.8602011864844</v>
      </c>
      <c r="O1425" s="12">
        <f t="shared" si="440"/>
        <v>1.0337787196650558E-2</v>
      </c>
      <c r="P1425" s="12">
        <f t="shared" si="441"/>
        <v>1.364069024886227E-2</v>
      </c>
      <c r="Q1425" s="13">
        <f t="shared" si="451"/>
        <v>131.94980694980697</v>
      </c>
      <c r="R1425" s="13">
        <f t="shared" si="451"/>
        <v>183.04167992363983</v>
      </c>
      <c r="S1425" s="12">
        <f t="shared" si="442"/>
        <v>1.4178497835415998E-3</v>
      </c>
      <c r="T1425" s="12">
        <f t="shared" si="443"/>
        <v>1.565420577151844E-3</v>
      </c>
      <c r="U1425" s="13">
        <f t="shared" si="452"/>
        <v>110.40806969280146</v>
      </c>
      <c r="V1425" s="13">
        <f t="shared" si="452"/>
        <v>145.7805255023184</v>
      </c>
      <c r="W1425" s="12">
        <f t="shared" si="444"/>
        <v>1.6386884365238005E-3</v>
      </c>
      <c r="X1425" s="12">
        <f t="shared" si="445"/>
        <v>1.7577325557614034E-3</v>
      </c>
      <c r="Y1425" s="13">
        <f t="shared" si="432"/>
        <v>107.26459750275259</v>
      </c>
      <c r="Z1425" s="13"/>
      <c r="AA1425" s="12">
        <f t="shared" si="446"/>
        <v>5.7427144568776445E-3</v>
      </c>
      <c r="AB1425" s="12">
        <f t="shared" si="447"/>
        <v>6.2561539651391608E-3</v>
      </c>
      <c r="AC1425" s="13">
        <f t="shared" si="433"/>
        <v>108.94071108910191</v>
      </c>
      <c r="AD1425" s="13"/>
    </row>
    <row r="1426" spans="1:30" x14ac:dyDescent="0.2">
      <c r="A1426" s="2" t="s">
        <v>67</v>
      </c>
      <c r="B1426" s="2" t="s">
        <v>68</v>
      </c>
      <c r="C1426" s="12">
        <f t="shared" si="434"/>
        <v>1.0469138683083669E-2</v>
      </c>
      <c r="D1426" s="12">
        <f t="shared" si="435"/>
        <v>1.1646602413546234E-2</v>
      </c>
      <c r="E1426" s="13">
        <f t="shared" ref="E1426:F1445" si="453">IF(AND(E604&lt;&gt;"*",E604&lt;&gt;"x",E604&lt;&gt;" ",E604&lt;&gt;"#"),E604/E$3*100," ")</f>
        <v>111.24699716095216</v>
      </c>
      <c r="F1426" s="13">
        <f t="shared" si="453"/>
        <v>149.49640287769782</v>
      </c>
      <c r="G1426" s="12">
        <f t="shared" si="436"/>
        <v>2.0295401641856572E-2</v>
      </c>
      <c r="H1426" s="12">
        <f t="shared" si="437"/>
        <v>2.4331392776096084E-2</v>
      </c>
      <c r="I1426" s="13">
        <f t="shared" ref="I1426:J1445" si="454">IF(AND(I604&lt;&gt;"*",I604&lt;&gt;"x",I604&lt;&gt;" ",I604&lt;&gt;"#"),I604/I$3*100," ")</f>
        <v>119.88623435722413</v>
      </c>
      <c r="J1426" s="13">
        <f t="shared" si="454"/>
        <v>158.00470865214834</v>
      </c>
      <c r="K1426" s="12">
        <f t="shared" si="438"/>
        <v>2.1672820116292158E-3</v>
      </c>
      <c r="L1426" s="12">
        <f t="shared" si="439"/>
        <v>1.9611107715544591E-3</v>
      </c>
      <c r="M1426" s="13">
        <f t="shared" ref="M1426:N1445" si="455">IF(AND(M604&lt;&gt;"*",M604&lt;&gt;"x",M604&lt;&gt;" ",M604&lt;&gt;"#"),M604/M$3*100," ")</f>
        <v>90.487106017191977</v>
      </c>
      <c r="N1426" s="13">
        <f t="shared" si="455"/>
        <v>118.00361103946351</v>
      </c>
      <c r="O1426" s="12">
        <f t="shared" si="440"/>
        <v>7.2364510376553906E-2</v>
      </c>
      <c r="P1426" s="12">
        <f t="shared" si="441"/>
        <v>9.9291652027288957E-2</v>
      </c>
      <c r="Q1426" s="13">
        <f t="shared" ref="Q1426:R1445" si="456">IF(AND(Q604&lt;&gt;"*",Q604&lt;&gt;"x",Q604&lt;&gt;" ",Q604&lt;&gt;"#"),Q604/Q$3*100," ")</f>
        <v>137.21042471042472</v>
      </c>
      <c r="R1426" s="13">
        <f t="shared" si="456"/>
        <v>179.22367165128858</v>
      </c>
      <c r="S1426" s="12">
        <f t="shared" si="442"/>
        <v>3.1192695237915193E-3</v>
      </c>
      <c r="T1426" s="12">
        <f t="shared" si="443"/>
        <v>2.6422973155455446E-3</v>
      </c>
      <c r="U1426" s="13">
        <f t="shared" ref="U1426:V1445" si="457">IF(AND(U604&lt;&gt;"*",U604&lt;&gt;"x",U604&lt;&gt;" ",U604&lt;&gt;"#"),U604/U$3*100," ")</f>
        <v>84.708849151765236</v>
      </c>
      <c r="V1426" s="13">
        <f t="shared" si="457"/>
        <v>104.57496136012365</v>
      </c>
      <c r="W1426" s="12">
        <f t="shared" si="444"/>
        <v>6.020398821141788E-3</v>
      </c>
      <c r="X1426" s="12">
        <f t="shared" si="445"/>
        <v>6.2692765208864172E-3</v>
      </c>
      <c r="Y1426" s="13">
        <f t="shared" si="432"/>
        <v>104.13390719017896</v>
      </c>
      <c r="Z1426" s="13"/>
      <c r="AA1426" s="12">
        <f t="shared" si="446"/>
        <v>1.1690875257187027E-2</v>
      </c>
      <c r="AB1426" s="12">
        <f t="shared" si="447"/>
        <v>1.3216966710370245E-2</v>
      </c>
      <c r="AC1426" s="13">
        <f t="shared" si="433"/>
        <v>113.05369717502587</v>
      </c>
      <c r="AD1426" s="13"/>
    </row>
    <row r="1427" spans="1:30" x14ac:dyDescent="0.2">
      <c r="A1427" s="2" t="s">
        <v>531</v>
      </c>
      <c r="B1427" s="2" t="s">
        <v>532</v>
      </c>
      <c r="C1427" s="12">
        <f t="shared" si="434"/>
        <v>5.1808420902356858E-3</v>
      </c>
      <c r="D1427" s="12">
        <f t="shared" si="435"/>
        <v>5.2656997353039709E-3</v>
      </c>
      <c r="E1427" s="13">
        <f t="shared" si="453"/>
        <v>101.63791220790566</v>
      </c>
      <c r="F1427" s="13">
        <f t="shared" si="453"/>
        <v>137.98561151079136</v>
      </c>
      <c r="G1427" s="12" t="str">
        <f t="shared" si="436"/>
        <v xml:space="preserve"> </v>
      </c>
      <c r="H1427" s="12" t="str">
        <f t="shared" si="437"/>
        <v xml:space="preserve"> </v>
      </c>
      <c r="I1427" s="13" t="str">
        <f t="shared" si="454"/>
        <v xml:space="preserve"> </v>
      </c>
      <c r="J1427" s="13" t="str">
        <f t="shared" si="454"/>
        <v xml:space="preserve"> </v>
      </c>
      <c r="K1427" s="12" t="str">
        <f t="shared" si="438"/>
        <v xml:space="preserve"> </v>
      </c>
      <c r="L1427" s="12" t="str">
        <f t="shared" si="439"/>
        <v xml:space="preserve"> </v>
      </c>
      <c r="M1427" s="13">
        <f t="shared" si="455"/>
        <v>70.46800382043935</v>
      </c>
      <c r="N1427" s="13">
        <f t="shared" si="455"/>
        <v>92.623162238844472</v>
      </c>
      <c r="O1427" s="12">
        <f t="shared" si="440"/>
        <v>4.5227818985346183E-2</v>
      </c>
      <c r="P1427" s="12">
        <f t="shared" si="441"/>
        <v>5.0259195566486281E-2</v>
      </c>
      <c r="Q1427" s="13">
        <f t="shared" si="456"/>
        <v>111.12451737451738</v>
      </c>
      <c r="R1427" s="13">
        <f t="shared" si="456"/>
        <v>143.77982818962772</v>
      </c>
      <c r="S1427" s="12">
        <f t="shared" si="442"/>
        <v>4.1590260317220257E-3</v>
      </c>
      <c r="T1427" s="12">
        <f t="shared" si="443"/>
        <v>3.3600201136608021E-3</v>
      </c>
      <c r="U1427" s="13">
        <f t="shared" si="457"/>
        <v>80.788629069234304</v>
      </c>
      <c r="V1427" s="13">
        <f t="shared" si="457"/>
        <v>99.969088098918078</v>
      </c>
      <c r="W1427" s="12" t="str">
        <f t="shared" si="444"/>
        <v xml:space="preserve"> </v>
      </c>
      <c r="X1427" s="12" t="str">
        <f t="shared" si="445"/>
        <v xml:space="preserve"> </v>
      </c>
      <c r="Y1427" s="13" t="str">
        <f t="shared" si="432"/>
        <v xml:space="preserve"> </v>
      </c>
      <c r="Z1427" s="13"/>
      <c r="AA1427" s="12" t="str">
        <f t="shared" si="446"/>
        <v xml:space="preserve"> </v>
      </c>
      <c r="AB1427" s="12" t="str">
        <f t="shared" si="447"/>
        <v xml:space="preserve"> </v>
      </c>
      <c r="AC1427" s="13" t="str">
        <f t="shared" si="433"/>
        <v xml:space="preserve"> </v>
      </c>
      <c r="AD1427" s="13"/>
    </row>
    <row r="1428" spans="1:30" x14ac:dyDescent="0.2">
      <c r="A1428" s="2" t="s">
        <v>69</v>
      </c>
      <c r="B1428" s="2" t="s">
        <v>70</v>
      </c>
      <c r="C1428" s="12">
        <f t="shared" si="434"/>
        <v>2.2258432683975541E-3</v>
      </c>
      <c r="D1428" s="12">
        <f t="shared" si="435"/>
        <v>2.2647311175942792E-3</v>
      </c>
      <c r="E1428" s="13">
        <f t="shared" si="453"/>
        <v>101.74710635509936</v>
      </c>
      <c r="F1428" s="13">
        <f t="shared" si="453"/>
        <v>134.70503597122303</v>
      </c>
      <c r="G1428" s="12">
        <f t="shared" si="436"/>
        <v>1.1183180496533213E-2</v>
      </c>
      <c r="H1428" s="12">
        <f t="shared" si="437"/>
        <v>1.3264600666308907E-2</v>
      </c>
      <c r="I1428" s="13">
        <f t="shared" si="454"/>
        <v>118.61205915813424</v>
      </c>
      <c r="J1428" s="13">
        <f t="shared" si="454"/>
        <v>156.32725132430843</v>
      </c>
      <c r="K1428" s="12">
        <f t="shared" si="438"/>
        <v>6.2921090660203037E-4</v>
      </c>
      <c r="L1428" s="12">
        <f t="shared" si="439"/>
        <v>5.7921057476889852E-4</v>
      </c>
      <c r="M1428" s="13">
        <f t="shared" si="455"/>
        <v>92.053486150907361</v>
      </c>
      <c r="N1428" s="13">
        <f t="shared" si="455"/>
        <v>130.07480010317255</v>
      </c>
      <c r="O1428" s="12" t="str">
        <f t="shared" si="440"/>
        <v xml:space="preserve"> </v>
      </c>
      <c r="P1428" s="12" t="str">
        <f t="shared" si="441"/>
        <v xml:space="preserve"> </v>
      </c>
      <c r="Q1428" s="13" t="str">
        <f t="shared" si="456"/>
        <v xml:space="preserve"> </v>
      </c>
      <c r="R1428" s="13" t="str">
        <f t="shared" si="456"/>
        <v xml:space="preserve"> </v>
      </c>
      <c r="S1428" s="12">
        <f t="shared" si="442"/>
        <v>9.452331890277331E-4</v>
      </c>
      <c r="T1428" s="12">
        <f t="shared" si="443"/>
        <v>1.0197770260349638E-3</v>
      </c>
      <c r="U1428" s="13">
        <f t="shared" si="457"/>
        <v>107.88629069234297</v>
      </c>
      <c r="V1428" s="13">
        <f t="shared" si="457"/>
        <v>141.02009273570323</v>
      </c>
      <c r="W1428" s="12" t="str">
        <f t="shared" si="444"/>
        <v xml:space="preserve"> </v>
      </c>
      <c r="X1428" s="12" t="str">
        <f t="shared" si="445"/>
        <v xml:space="preserve"> </v>
      </c>
      <c r="Y1428" s="13" t="str">
        <f t="shared" si="432"/>
        <v xml:space="preserve"> </v>
      </c>
      <c r="Z1428" s="13"/>
      <c r="AA1428" s="12" t="str">
        <f t="shared" si="446"/>
        <v xml:space="preserve"> </v>
      </c>
      <c r="AB1428" s="12" t="str">
        <f t="shared" si="447"/>
        <v xml:space="preserve"> </v>
      </c>
      <c r="AC1428" s="13" t="str">
        <f t="shared" si="433"/>
        <v xml:space="preserve"> </v>
      </c>
      <c r="AD1428" s="13"/>
    </row>
    <row r="1429" spans="1:30" x14ac:dyDescent="0.2">
      <c r="A1429" s="2" t="s">
        <v>71</v>
      </c>
      <c r="B1429" s="2" t="s">
        <v>72</v>
      </c>
      <c r="C1429" s="12">
        <f t="shared" si="434"/>
        <v>3.4462194052086266E-3</v>
      </c>
      <c r="D1429" s="12">
        <f t="shared" si="435"/>
        <v>2.5491035434465209E-3</v>
      </c>
      <c r="E1429" s="13">
        <f t="shared" si="453"/>
        <v>73.968115309019439</v>
      </c>
      <c r="F1429" s="13">
        <f t="shared" si="453"/>
        <v>92.892086330935257</v>
      </c>
      <c r="G1429" s="12">
        <f t="shared" si="436"/>
        <v>2.8993430916937962E-3</v>
      </c>
      <c r="H1429" s="12">
        <f t="shared" si="437"/>
        <v>1.8590099732407547E-3</v>
      </c>
      <c r="I1429" s="13">
        <f t="shared" si="454"/>
        <v>64.118316268486922</v>
      </c>
      <c r="J1429" s="13">
        <f t="shared" si="454"/>
        <v>70.453207769276048</v>
      </c>
      <c r="K1429" s="12">
        <f t="shared" si="438"/>
        <v>4.8938626069046809E-4</v>
      </c>
      <c r="L1429" s="12">
        <f t="shared" si="439"/>
        <v>4.805053256827137E-4</v>
      </c>
      <c r="M1429" s="13">
        <f t="shared" si="455"/>
        <v>98.185291308500481</v>
      </c>
      <c r="N1429" s="13">
        <f t="shared" si="455"/>
        <v>137.50322414237812</v>
      </c>
      <c r="O1429" s="12" t="str">
        <f t="shared" si="440"/>
        <v xml:space="preserve"> </v>
      </c>
      <c r="P1429" s="12" t="str">
        <f t="shared" si="441"/>
        <v xml:space="preserve"> </v>
      </c>
      <c r="Q1429" s="13" t="str">
        <f t="shared" si="456"/>
        <v xml:space="preserve"> </v>
      </c>
      <c r="R1429" s="13" t="str">
        <f t="shared" si="456"/>
        <v xml:space="preserve"> </v>
      </c>
      <c r="S1429" s="12">
        <f t="shared" si="442"/>
        <v>4.9152125829442124E-3</v>
      </c>
      <c r="T1429" s="12">
        <f t="shared" si="443"/>
        <v>3.134828382794773E-3</v>
      </c>
      <c r="U1429" s="13">
        <f t="shared" si="457"/>
        <v>63.778083447959652</v>
      </c>
      <c r="V1429" s="13">
        <f t="shared" si="457"/>
        <v>81.514683153013905</v>
      </c>
      <c r="W1429" s="12" t="str">
        <f t="shared" si="444"/>
        <v xml:space="preserve"> </v>
      </c>
      <c r="X1429" s="12" t="str">
        <f t="shared" si="445"/>
        <v xml:space="preserve"> </v>
      </c>
      <c r="Y1429" s="13" t="str">
        <f t="shared" si="432"/>
        <v xml:space="preserve"> </v>
      </c>
      <c r="Z1429" s="13"/>
      <c r="AA1429" s="12" t="str">
        <f t="shared" si="446"/>
        <v xml:space="preserve"> </v>
      </c>
      <c r="AB1429" s="12" t="str">
        <f t="shared" si="447"/>
        <v xml:space="preserve"> </v>
      </c>
      <c r="AC1429" s="13" t="str">
        <f t="shared" si="433"/>
        <v xml:space="preserve"> </v>
      </c>
      <c r="AD1429" s="13"/>
    </row>
    <row r="1430" spans="1:30" x14ac:dyDescent="0.2">
      <c r="A1430" s="2" t="s">
        <v>600</v>
      </c>
      <c r="B1430" s="2" t="s">
        <v>599</v>
      </c>
      <c r="C1430" s="12">
        <f t="shared" si="434"/>
        <v>5.2115433766963424E-3</v>
      </c>
      <c r="D1430" s="12">
        <f t="shared" si="435"/>
        <v>6.1732717351388857E-3</v>
      </c>
      <c r="E1430" s="13">
        <f t="shared" si="453"/>
        <v>118.45381087573705</v>
      </c>
      <c r="F1430" s="13">
        <f t="shared" si="453"/>
        <v>156.31654676258992</v>
      </c>
      <c r="G1430" s="12" t="str">
        <f t="shared" si="436"/>
        <v xml:space="preserve"> </v>
      </c>
      <c r="H1430" s="12" t="str">
        <f t="shared" si="437"/>
        <v xml:space="preserve"> </v>
      </c>
      <c r="I1430" s="13" t="str">
        <f t="shared" si="454"/>
        <v xml:space="preserve"> </v>
      </c>
      <c r="J1430" s="13" t="str">
        <f t="shared" si="454"/>
        <v xml:space="preserve"> </v>
      </c>
      <c r="K1430" s="12" t="str">
        <f t="shared" si="438"/>
        <v xml:space="preserve"> </v>
      </c>
      <c r="L1430" s="12" t="str">
        <f t="shared" si="439"/>
        <v xml:space="preserve"> </v>
      </c>
      <c r="M1430" s="13" t="str">
        <f t="shared" si="455"/>
        <v xml:space="preserve"> </v>
      </c>
      <c r="N1430" s="13" t="str">
        <f t="shared" si="455"/>
        <v xml:space="preserve"> </v>
      </c>
      <c r="O1430" s="12" t="str">
        <f t="shared" si="440"/>
        <v xml:space="preserve"> </v>
      </c>
      <c r="P1430" s="12" t="str">
        <f t="shared" si="441"/>
        <v xml:space="preserve"> </v>
      </c>
      <c r="Q1430" s="13" t="str">
        <f t="shared" si="456"/>
        <v xml:space="preserve"> </v>
      </c>
      <c r="R1430" s="13" t="str">
        <f t="shared" si="456"/>
        <v xml:space="preserve"> </v>
      </c>
      <c r="S1430" s="12" t="str">
        <f t="shared" si="442"/>
        <v xml:space="preserve"> </v>
      </c>
      <c r="T1430" s="12" t="str">
        <f t="shared" si="443"/>
        <v xml:space="preserve"> </v>
      </c>
      <c r="U1430" s="13" t="str">
        <f t="shared" si="457"/>
        <v xml:space="preserve"> </v>
      </c>
      <c r="V1430" s="13" t="str">
        <f t="shared" si="457"/>
        <v xml:space="preserve"> </v>
      </c>
      <c r="W1430" s="12" t="str">
        <f t="shared" si="444"/>
        <v xml:space="preserve"> </v>
      </c>
      <c r="X1430" s="12" t="str">
        <f t="shared" si="445"/>
        <v xml:space="preserve"> </v>
      </c>
      <c r="Y1430" s="13" t="str">
        <f t="shared" si="432"/>
        <v xml:space="preserve"> </v>
      </c>
      <c r="Z1430" s="13"/>
      <c r="AA1430" s="12" t="str">
        <f t="shared" si="446"/>
        <v xml:space="preserve"> </v>
      </c>
      <c r="AB1430" s="12" t="str">
        <f t="shared" si="447"/>
        <v xml:space="preserve"> </v>
      </c>
      <c r="AC1430" s="13" t="str">
        <f t="shared" si="433"/>
        <v xml:space="preserve"> </v>
      </c>
      <c r="AD1430" s="13"/>
    </row>
    <row r="1431" spans="1:30" x14ac:dyDescent="0.2">
      <c r="A1431" s="2" t="s">
        <v>533</v>
      </c>
      <c r="B1431" s="2" t="s">
        <v>534</v>
      </c>
      <c r="C1431" s="12">
        <f t="shared" si="434"/>
        <v>4.5530007821152726E-2</v>
      </c>
      <c r="D1431" s="12">
        <f t="shared" si="435"/>
        <v>3.5596730290396762E-2</v>
      </c>
      <c r="E1431" s="13">
        <f t="shared" si="453"/>
        <v>78.183009390696654</v>
      </c>
      <c r="F1431" s="13">
        <f t="shared" si="453"/>
        <v>98.215827338129486</v>
      </c>
      <c r="G1431" s="12" t="str">
        <f t="shared" si="436"/>
        <v xml:space="preserve"> </v>
      </c>
      <c r="H1431" s="12" t="str">
        <f t="shared" si="437"/>
        <v xml:space="preserve"> </v>
      </c>
      <c r="I1431" s="13" t="str">
        <f t="shared" si="454"/>
        <v xml:space="preserve"> </v>
      </c>
      <c r="J1431" s="13" t="str">
        <f t="shared" si="454"/>
        <v xml:space="preserve"> </v>
      </c>
      <c r="K1431" s="12">
        <f t="shared" si="438"/>
        <v>2.0694047594911225E-2</v>
      </c>
      <c r="L1431" s="12">
        <f t="shared" si="439"/>
        <v>1.4408749471528447E-2</v>
      </c>
      <c r="M1431" s="13">
        <f t="shared" si="455"/>
        <v>69.627507163323784</v>
      </c>
      <c r="N1431" s="13">
        <f t="shared" si="455"/>
        <v>85.71060098013929</v>
      </c>
      <c r="O1431" s="12">
        <f t="shared" si="440"/>
        <v>0.39025146667355853</v>
      </c>
      <c r="P1431" s="12">
        <f t="shared" si="441"/>
        <v>0.34759125566894411</v>
      </c>
      <c r="Q1431" s="13">
        <f t="shared" si="456"/>
        <v>89.068532818532816</v>
      </c>
      <c r="R1431" s="13">
        <f t="shared" si="456"/>
        <v>114.412981228126</v>
      </c>
      <c r="S1431" s="12">
        <f t="shared" si="442"/>
        <v>0.22335860256725337</v>
      </c>
      <c r="T1431" s="12">
        <f t="shared" si="443"/>
        <v>0.16718611586017473</v>
      </c>
      <c r="U1431" s="13">
        <f t="shared" si="457"/>
        <v>74.850985786336537</v>
      </c>
      <c r="V1431" s="13">
        <f t="shared" si="457"/>
        <v>95.394126738794441</v>
      </c>
      <c r="W1431" s="12" t="str">
        <f t="shared" si="444"/>
        <v xml:space="preserve"> </v>
      </c>
      <c r="X1431" s="12" t="str">
        <f t="shared" si="445"/>
        <v xml:space="preserve"> </v>
      </c>
      <c r="Y1431" s="13" t="str">
        <f t="shared" si="432"/>
        <v xml:space="preserve"> </v>
      </c>
      <c r="Z1431" s="13"/>
      <c r="AA1431" s="12" t="str">
        <f t="shared" si="446"/>
        <v xml:space="preserve"> </v>
      </c>
      <c r="AB1431" s="12" t="str">
        <f t="shared" si="447"/>
        <v xml:space="preserve"> </v>
      </c>
      <c r="AC1431" s="13" t="str">
        <f t="shared" si="433"/>
        <v xml:space="preserve"> </v>
      </c>
      <c r="AD1431" s="13"/>
    </row>
    <row r="1432" spans="1:30" x14ac:dyDescent="0.2">
      <c r="A1432" s="2" t="s">
        <v>73</v>
      </c>
      <c r="B1432" s="2" t="s">
        <v>74</v>
      </c>
      <c r="C1432" s="12">
        <f t="shared" si="434"/>
        <v>1.9833031053583722E-2</v>
      </c>
      <c r="D1432" s="12">
        <f t="shared" si="435"/>
        <v>1.4579161940677616E-2</v>
      </c>
      <c r="E1432" s="13">
        <f t="shared" si="453"/>
        <v>73.509499890805856</v>
      </c>
      <c r="F1432" s="13">
        <f t="shared" si="453"/>
        <v>90.532374100719423</v>
      </c>
      <c r="G1432" s="12">
        <f t="shared" si="436"/>
        <v>4.5561105726616797E-3</v>
      </c>
      <c r="H1432" s="12">
        <f t="shared" si="437"/>
        <v>4.1041278173305105E-3</v>
      </c>
      <c r="I1432" s="13">
        <f t="shared" si="454"/>
        <v>90.079635949943111</v>
      </c>
      <c r="J1432" s="13">
        <f t="shared" si="454"/>
        <v>115.47969393761035</v>
      </c>
      <c r="K1432" s="12">
        <f t="shared" si="438"/>
        <v>4.8938626069046807E-3</v>
      </c>
      <c r="L1432" s="12">
        <f t="shared" si="439"/>
        <v>3.0662596658352151E-3</v>
      </c>
      <c r="M1432" s="13">
        <f t="shared" si="455"/>
        <v>62.655205348615098</v>
      </c>
      <c r="N1432" s="13">
        <f t="shared" si="455"/>
        <v>80.061903533660058</v>
      </c>
      <c r="O1432" s="12" t="str">
        <f t="shared" si="440"/>
        <v xml:space="preserve"> </v>
      </c>
      <c r="P1432" s="12" t="str">
        <f t="shared" si="441"/>
        <v xml:space="preserve"> </v>
      </c>
      <c r="Q1432" s="13">
        <f t="shared" si="456"/>
        <v>79.850386100386089</v>
      </c>
      <c r="R1432" s="13">
        <f t="shared" si="456"/>
        <v>98.727330575882917</v>
      </c>
      <c r="S1432" s="12">
        <f t="shared" si="442"/>
        <v>7.4484375295385374E-2</v>
      </c>
      <c r="T1432" s="12">
        <f t="shared" si="443"/>
        <v>5.3481215824196932E-2</v>
      </c>
      <c r="U1432" s="13">
        <f t="shared" si="457"/>
        <v>71.80192572214581</v>
      </c>
      <c r="V1432" s="13">
        <f t="shared" si="457"/>
        <v>93.817619783616692</v>
      </c>
      <c r="W1432" s="12" t="str">
        <f t="shared" si="444"/>
        <v xml:space="preserve"> </v>
      </c>
      <c r="X1432" s="12" t="str">
        <f t="shared" si="445"/>
        <v xml:space="preserve"> </v>
      </c>
      <c r="Y1432" s="13" t="str">
        <f t="shared" si="432"/>
        <v xml:space="preserve"> </v>
      </c>
      <c r="Z1432" s="13"/>
      <c r="AA1432" s="12" t="str">
        <f t="shared" si="446"/>
        <v xml:space="preserve"> </v>
      </c>
      <c r="AB1432" s="12" t="str">
        <f t="shared" si="447"/>
        <v xml:space="preserve"> </v>
      </c>
      <c r="AC1432" s="13" t="str">
        <f t="shared" si="433"/>
        <v xml:space="preserve"> </v>
      </c>
      <c r="AD1432" s="13"/>
    </row>
    <row r="1433" spans="1:30" x14ac:dyDescent="0.2">
      <c r="A1433" s="2" t="s">
        <v>75</v>
      </c>
      <c r="B1433" s="2" t="s">
        <v>76</v>
      </c>
      <c r="C1433" s="12">
        <f t="shared" si="434"/>
        <v>7.099672494026682E-3</v>
      </c>
      <c r="D1433" s="12">
        <f t="shared" si="435"/>
        <v>6.1569773910853786E-3</v>
      </c>
      <c r="E1433" s="13">
        <f t="shared" si="453"/>
        <v>86.721991701244818</v>
      </c>
      <c r="F1433" s="13">
        <f t="shared" si="453"/>
        <v>111.68345323741006</v>
      </c>
      <c r="G1433" s="12">
        <f t="shared" si="436"/>
        <v>1.6567674809678835E-3</v>
      </c>
      <c r="H1433" s="12" t="str">
        <f t="shared" si="437"/>
        <v xml:space="preserve"> </v>
      </c>
      <c r="I1433" s="13" t="str">
        <f t="shared" si="454"/>
        <v xml:space="preserve"> </v>
      </c>
      <c r="J1433" s="13" t="str">
        <f t="shared" si="454"/>
        <v xml:space="preserve"> </v>
      </c>
      <c r="K1433" s="12">
        <f t="shared" si="438"/>
        <v>3.285879178921714E-3</v>
      </c>
      <c r="L1433" s="12">
        <f t="shared" si="439"/>
        <v>2.4535819886160426E-3</v>
      </c>
      <c r="M1433" s="13">
        <f t="shared" si="455"/>
        <v>74.670487106017191</v>
      </c>
      <c r="N1433" s="13">
        <f t="shared" si="455"/>
        <v>88.522053133866393</v>
      </c>
      <c r="O1433" s="12" t="str">
        <f t="shared" si="440"/>
        <v xml:space="preserve"> </v>
      </c>
      <c r="P1433" s="12" t="str">
        <f t="shared" si="441"/>
        <v xml:space="preserve"> </v>
      </c>
      <c r="Q1433" s="13">
        <f t="shared" si="456"/>
        <v>67.591698841698843</v>
      </c>
      <c r="R1433" s="13">
        <f t="shared" si="456"/>
        <v>90.391345847916</v>
      </c>
      <c r="S1433" s="12">
        <f t="shared" si="442"/>
        <v>2.0795130158610127E-2</v>
      </c>
      <c r="T1433" s="12">
        <f t="shared" si="443"/>
        <v>1.9231443159063107E-2</v>
      </c>
      <c r="U1433" s="13">
        <f t="shared" si="457"/>
        <v>92.48051352590555</v>
      </c>
      <c r="V1433" s="13">
        <f t="shared" si="457"/>
        <v>114.09582689335393</v>
      </c>
      <c r="W1433" s="12" t="str">
        <f t="shared" si="444"/>
        <v xml:space="preserve"> </v>
      </c>
      <c r="X1433" s="12" t="str">
        <f t="shared" si="445"/>
        <v xml:space="preserve"> </v>
      </c>
      <c r="Y1433" s="13" t="str">
        <f t="shared" si="432"/>
        <v xml:space="preserve"> </v>
      </c>
      <c r="Z1433" s="13"/>
      <c r="AA1433" s="12" t="str">
        <f t="shared" si="446"/>
        <v xml:space="preserve"> </v>
      </c>
      <c r="AB1433" s="12" t="str">
        <f t="shared" si="447"/>
        <v xml:space="preserve"> </v>
      </c>
      <c r="AC1433" s="13" t="str">
        <f t="shared" si="433"/>
        <v xml:space="preserve"> </v>
      </c>
      <c r="AD1433" s="13"/>
    </row>
    <row r="1434" spans="1:30" x14ac:dyDescent="0.2">
      <c r="A1434" s="2" t="s">
        <v>79</v>
      </c>
      <c r="B1434" s="2" t="s">
        <v>80</v>
      </c>
      <c r="C1434" s="12">
        <f t="shared" si="434"/>
        <v>0.32362993590338918</v>
      </c>
      <c r="D1434" s="12">
        <f t="shared" si="435"/>
        <v>0.44201389367543048</v>
      </c>
      <c r="E1434" s="13">
        <f t="shared" si="453"/>
        <v>136.58003930989301</v>
      </c>
      <c r="F1434" s="13">
        <f t="shared" si="453"/>
        <v>173.3812949640288</v>
      </c>
      <c r="G1434" s="12">
        <f t="shared" si="436"/>
        <v>0.38271328810358113</v>
      </c>
      <c r="H1434" s="12">
        <f t="shared" si="437"/>
        <v>0.50653997654119032</v>
      </c>
      <c r="I1434" s="13">
        <f t="shared" si="454"/>
        <v>132.35494880546074</v>
      </c>
      <c r="J1434" s="13">
        <f t="shared" si="454"/>
        <v>165.27369040612126</v>
      </c>
      <c r="K1434" s="12">
        <f t="shared" si="438"/>
        <v>0.2707005144847846</v>
      </c>
      <c r="L1434" s="12">
        <f t="shared" si="439"/>
        <v>0.36858706155636006</v>
      </c>
      <c r="M1434" s="13">
        <f t="shared" si="455"/>
        <v>136.16045845272205</v>
      </c>
      <c r="N1434" s="13">
        <f t="shared" si="455"/>
        <v>178.79803972143409</v>
      </c>
      <c r="O1434" s="12">
        <f t="shared" si="440"/>
        <v>0.39671258367146511</v>
      </c>
      <c r="P1434" s="12">
        <f t="shared" si="441"/>
        <v>0.58176215515721386</v>
      </c>
      <c r="Q1434" s="13">
        <f t="shared" si="456"/>
        <v>146.64575289575291</v>
      </c>
      <c r="R1434" s="13">
        <f t="shared" si="456"/>
        <v>179.92363983455297</v>
      </c>
      <c r="S1434" s="12">
        <f t="shared" si="442"/>
        <v>0.36372573113787171</v>
      </c>
      <c r="T1434" s="12">
        <f t="shared" si="443"/>
        <v>0.49830925476385168</v>
      </c>
      <c r="U1434" s="13">
        <f t="shared" si="457"/>
        <v>137.00137551581844</v>
      </c>
      <c r="V1434" s="13">
        <f t="shared" si="457"/>
        <v>175.17774343122102</v>
      </c>
      <c r="W1434" s="12">
        <f t="shared" si="444"/>
        <v>0.31886739555053339</v>
      </c>
      <c r="X1434" s="12">
        <f t="shared" si="445"/>
        <v>0.4289066702256909</v>
      </c>
      <c r="Y1434" s="13">
        <f t="shared" si="432"/>
        <v>134.50941557858926</v>
      </c>
      <c r="Z1434" s="13"/>
      <c r="AA1434" s="12">
        <f t="shared" si="446"/>
        <v>0.32493785003532211</v>
      </c>
      <c r="AB1434" s="12">
        <f t="shared" si="447"/>
        <v>0.44584165419187249</v>
      </c>
      <c r="AC1434" s="13">
        <f t="shared" si="433"/>
        <v>137.20828587479352</v>
      </c>
      <c r="AD1434" s="13"/>
    </row>
    <row r="1435" spans="1:30" x14ac:dyDescent="0.2">
      <c r="A1435" s="2" t="s">
        <v>81</v>
      </c>
      <c r="B1435" s="2" t="s">
        <v>82</v>
      </c>
      <c r="C1435" s="12">
        <f t="shared" si="434"/>
        <v>8.709954968888084E-2</v>
      </c>
      <c r="D1435" s="12">
        <f t="shared" si="435"/>
        <v>7.3327967689590656E-2</v>
      </c>
      <c r="E1435" s="13">
        <f t="shared" si="453"/>
        <v>84.18868748635073</v>
      </c>
      <c r="F1435" s="13">
        <f t="shared" si="453"/>
        <v>105.38129496402877</v>
      </c>
      <c r="G1435" s="12">
        <f t="shared" si="436"/>
        <v>6.0057821185085777E-2</v>
      </c>
      <c r="H1435" s="12">
        <f t="shared" si="437"/>
        <v>4.6912059187349142E-2</v>
      </c>
      <c r="I1435" s="13">
        <f t="shared" si="454"/>
        <v>78.111490329920358</v>
      </c>
      <c r="J1435" s="13">
        <f t="shared" si="454"/>
        <v>96.46851088875809</v>
      </c>
      <c r="K1435" s="12">
        <f t="shared" si="438"/>
        <v>9.6269268710110656E-2</v>
      </c>
      <c r="L1435" s="12">
        <f t="shared" si="439"/>
        <v>7.9222160382646928E-2</v>
      </c>
      <c r="M1435" s="13">
        <f t="shared" si="455"/>
        <v>82.292263610315189</v>
      </c>
      <c r="N1435" s="13">
        <f t="shared" si="455"/>
        <v>106.00980139282952</v>
      </c>
      <c r="O1435" s="12">
        <f t="shared" si="440"/>
        <v>5.6857829581578062E-2</v>
      </c>
      <c r="P1435" s="12">
        <f t="shared" si="441"/>
        <v>4.7308348551467462E-2</v>
      </c>
      <c r="Q1435" s="13">
        <f t="shared" si="456"/>
        <v>83.204633204633211</v>
      </c>
      <c r="R1435" s="13">
        <f t="shared" si="456"/>
        <v>111.64492523067133</v>
      </c>
      <c r="S1435" s="12">
        <f t="shared" si="442"/>
        <v>0.10577159385220333</v>
      </c>
      <c r="T1435" s="12">
        <f t="shared" si="443"/>
        <v>8.1595922355035364E-2</v>
      </c>
      <c r="U1435" s="13">
        <f t="shared" si="457"/>
        <v>77.143512150389725</v>
      </c>
      <c r="V1435" s="13">
        <f t="shared" si="457"/>
        <v>100.98918083462134</v>
      </c>
      <c r="W1435" s="12">
        <f t="shared" si="444"/>
        <v>9.564953156666095E-2</v>
      </c>
      <c r="X1435" s="12">
        <f t="shared" si="445"/>
        <v>7.6733045281329168E-2</v>
      </c>
      <c r="Y1435" s="13">
        <f t="shared" si="432"/>
        <v>80.223127102145469</v>
      </c>
      <c r="Z1435" s="13"/>
      <c r="AA1435" s="12">
        <f t="shared" si="446"/>
        <v>8.4751508245197657E-2</v>
      </c>
      <c r="AB1435" s="12">
        <f t="shared" si="447"/>
        <v>7.2333567799250972E-2</v>
      </c>
      <c r="AC1435" s="13">
        <f t="shared" si="433"/>
        <v>85.347823651680741</v>
      </c>
      <c r="AD1435" s="13"/>
    </row>
    <row r="1436" spans="1:30" x14ac:dyDescent="0.2">
      <c r="A1436" s="2" t="s">
        <v>83</v>
      </c>
      <c r="B1436" s="2" t="s">
        <v>84</v>
      </c>
      <c r="C1436" s="12">
        <f t="shared" si="434"/>
        <v>1.2111657508728758E-2</v>
      </c>
      <c r="D1436" s="12">
        <f t="shared" si="435"/>
        <v>1.2235974587328946E-2</v>
      </c>
      <c r="E1436" s="13">
        <f t="shared" si="453"/>
        <v>101.02642498362088</v>
      </c>
      <c r="F1436" s="13">
        <f t="shared" si="453"/>
        <v>126.33093525179856</v>
      </c>
      <c r="G1436" s="12">
        <f t="shared" si="436"/>
        <v>1.1183180496533213E-2</v>
      </c>
      <c r="H1436" s="12">
        <f t="shared" si="437"/>
        <v>1.2631014331010437E-2</v>
      </c>
      <c r="I1436" s="13">
        <f t="shared" si="454"/>
        <v>112.94653014789533</v>
      </c>
      <c r="J1436" s="13">
        <f t="shared" si="454"/>
        <v>139.58210712183637</v>
      </c>
      <c r="K1436" s="12">
        <f t="shared" si="438"/>
        <v>1.0137286828588268E-2</v>
      </c>
      <c r="L1436" s="12">
        <f t="shared" si="439"/>
        <v>9.4808321514361343E-3</v>
      </c>
      <c r="M1436" s="13">
        <f t="shared" si="455"/>
        <v>93.524355300859597</v>
      </c>
      <c r="N1436" s="13">
        <f t="shared" si="455"/>
        <v>118.2615424297137</v>
      </c>
      <c r="O1436" s="12">
        <f t="shared" si="440"/>
        <v>9.0455637970692383E-3</v>
      </c>
      <c r="P1436" s="12">
        <f t="shared" si="441"/>
        <v>1.0828919400883322E-2</v>
      </c>
      <c r="Q1436" s="13">
        <f t="shared" si="456"/>
        <v>119.71525096525097</v>
      </c>
      <c r="R1436" s="13">
        <f t="shared" si="456"/>
        <v>167.76964683423481</v>
      </c>
      <c r="S1436" s="12">
        <f t="shared" si="442"/>
        <v>1.9377280375068529E-2</v>
      </c>
      <c r="T1436" s="12">
        <f t="shared" si="443"/>
        <v>1.9563856664787209E-2</v>
      </c>
      <c r="U1436" s="13">
        <f t="shared" si="457"/>
        <v>100.96286107290233</v>
      </c>
      <c r="V1436" s="13">
        <f t="shared" si="457"/>
        <v>133.87944358578054</v>
      </c>
      <c r="W1436" s="12">
        <f t="shared" si="444"/>
        <v>1.3679486078807377E-2</v>
      </c>
      <c r="X1436" s="12">
        <f t="shared" si="445"/>
        <v>1.3211452822434137E-2</v>
      </c>
      <c r="Y1436" s="13">
        <f t="shared" si="432"/>
        <v>96.578575732473411</v>
      </c>
      <c r="Z1436" s="13"/>
      <c r="AA1436" s="12">
        <f t="shared" si="446"/>
        <v>1.1681092097975992E-2</v>
      </c>
      <c r="AB1436" s="12">
        <f t="shared" si="447"/>
        <v>1.1951101357899216E-2</v>
      </c>
      <c r="AC1436" s="13">
        <f t="shared" si="433"/>
        <v>102.3115069863203</v>
      </c>
      <c r="AD1436" s="13"/>
    </row>
    <row r="1437" spans="1:30" x14ac:dyDescent="0.2">
      <c r="A1437" s="2" t="s">
        <v>85</v>
      </c>
      <c r="B1437" s="2" t="s">
        <v>86</v>
      </c>
      <c r="C1437" s="12">
        <f t="shared" si="434"/>
        <v>0.15981554667094439</v>
      </c>
      <c r="D1437" s="12">
        <f t="shared" si="435"/>
        <v>0.18745780763696052</v>
      </c>
      <c r="E1437" s="13">
        <f t="shared" si="453"/>
        <v>117.29635291548372</v>
      </c>
      <c r="F1437" s="13">
        <f t="shared" si="453"/>
        <v>156.92086330935251</v>
      </c>
      <c r="G1437" s="12">
        <f t="shared" si="436"/>
        <v>0.1648483643563044</v>
      </c>
      <c r="H1437" s="12">
        <f t="shared" si="437"/>
        <v>0.2099706811528082</v>
      </c>
      <c r="I1437" s="13">
        <f t="shared" si="454"/>
        <v>127.37201365187714</v>
      </c>
      <c r="J1437" s="13">
        <f t="shared" si="454"/>
        <v>184.02001177163038</v>
      </c>
      <c r="K1437" s="12">
        <f t="shared" si="438"/>
        <v>0.19176950186770772</v>
      </c>
      <c r="L1437" s="12">
        <f t="shared" si="439"/>
        <v>0.20916979095790084</v>
      </c>
      <c r="M1437" s="13">
        <f t="shared" si="455"/>
        <v>109.07354345749761</v>
      </c>
      <c r="N1437" s="13">
        <f t="shared" si="455"/>
        <v>160.40753159659531</v>
      </c>
      <c r="O1437" s="12">
        <f t="shared" si="440"/>
        <v>0.12663789315896934</v>
      </c>
      <c r="P1437" s="12">
        <f t="shared" si="441"/>
        <v>0.17565506995119584</v>
      </c>
      <c r="Q1437" s="13">
        <f t="shared" si="456"/>
        <v>138.70656370656371</v>
      </c>
      <c r="R1437" s="13">
        <f t="shared" si="456"/>
        <v>199.84091632198536</v>
      </c>
      <c r="S1437" s="12">
        <f t="shared" si="442"/>
        <v>0.17552980320245004</v>
      </c>
      <c r="T1437" s="12">
        <f t="shared" si="443"/>
        <v>0.2034970689579986</v>
      </c>
      <c r="U1437" s="13">
        <f t="shared" si="457"/>
        <v>115.93305823016964</v>
      </c>
      <c r="V1437" s="13">
        <f t="shared" si="457"/>
        <v>155.91962905718702</v>
      </c>
      <c r="W1437" s="12">
        <f t="shared" si="444"/>
        <v>0.18153817983750623</v>
      </c>
      <c r="X1437" s="12">
        <f t="shared" si="445"/>
        <v>0.2064944154521596</v>
      </c>
      <c r="Y1437" s="13">
        <f t="shared" si="432"/>
        <v>113.7471002722356</v>
      </c>
      <c r="Z1437" s="13"/>
      <c r="AA1437" s="12">
        <f t="shared" si="446"/>
        <v>0.15384996175273905</v>
      </c>
      <c r="AB1437" s="12">
        <f t="shared" si="447"/>
        <v>0.18189846274279362</v>
      </c>
      <c r="AC1437" s="13">
        <f t="shared" si="433"/>
        <v>118.23107439905178</v>
      </c>
      <c r="AD1437" s="13"/>
    </row>
    <row r="1438" spans="1:30" x14ac:dyDescent="0.2">
      <c r="A1438" s="2" t="s">
        <v>87</v>
      </c>
      <c r="B1438" s="2" t="s">
        <v>88</v>
      </c>
      <c r="C1438" s="12">
        <f t="shared" si="434"/>
        <v>1.2902215635090648E-2</v>
      </c>
      <c r="D1438" s="12">
        <f t="shared" si="435"/>
        <v>1.5621289251133992E-2</v>
      </c>
      <c r="E1438" s="13">
        <f t="shared" si="453"/>
        <v>121.07447040838611</v>
      </c>
      <c r="F1438" s="13">
        <f t="shared" si="453"/>
        <v>159.28057553956833</v>
      </c>
      <c r="G1438" s="12">
        <f t="shared" si="436"/>
        <v>1.5325099198952924E-2</v>
      </c>
      <c r="H1438" s="12">
        <f t="shared" si="437"/>
        <v>1.992088548887783E-2</v>
      </c>
      <c r="I1438" s="13">
        <f t="shared" si="454"/>
        <v>129.98862343572242</v>
      </c>
      <c r="J1438" s="13">
        <f t="shared" si="454"/>
        <v>165.71512654502649</v>
      </c>
      <c r="K1438" s="12">
        <f t="shared" si="438"/>
        <v>9.7178128908535812E-3</v>
      </c>
      <c r="L1438" s="12">
        <f t="shared" si="439"/>
        <v>1.0775912861777466E-2</v>
      </c>
      <c r="M1438" s="13">
        <f t="shared" si="455"/>
        <v>110.88825214899714</v>
      </c>
      <c r="N1438" s="13">
        <f t="shared" si="455"/>
        <v>155.0941449574413</v>
      </c>
      <c r="O1438" s="12">
        <f t="shared" si="440"/>
        <v>1.8091127594138477E-2</v>
      </c>
      <c r="P1438" s="12">
        <f t="shared" si="441"/>
        <v>2.2343241077895926E-2</v>
      </c>
      <c r="Q1438" s="13">
        <f t="shared" si="456"/>
        <v>123.50386100386099</v>
      </c>
      <c r="R1438" s="13">
        <f t="shared" si="456"/>
        <v>159.84727966910594</v>
      </c>
      <c r="S1438" s="12">
        <f t="shared" si="442"/>
        <v>1.3138741327485491E-2</v>
      </c>
      <c r="T1438" s="12">
        <f t="shared" si="443"/>
        <v>1.555443838036109E-2</v>
      </c>
      <c r="U1438" s="13">
        <f t="shared" si="457"/>
        <v>118.38606143970655</v>
      </c>
      <c r="V1438" s="13">
        <f t="shared" si="457"/>
        <v>167.41885625965998</v>
      </c>
      <c r="W1438" s="12">
        <f t="shared" si="444"/>
        <v>1.1720184687311529E-2</v>
      </c>
      <c r="X1438" s="12">
        <f t="shared" si="445"/>
        <v>1.3405965406572531E-2</v>
      </c>
      <c r="Y1438" s="13">
        <f t="shared" si="432"/>
        <v>114.38356787232252</v>
      </c>
      <c r="Z1438" s="13"/>
      <c r="AA1438" s="12">
        <f t="shared" si="446"/>
        <v>1.3226831253319547E-2</v>
      </c>
      <c r="AB1438" s="12">
        <f t="shared" si="447"/>
        <v>1.6268240085218825E-2</v>
      </c>
      <c r="AC1438" s="13">
        <f t="shared" si="433"/>
        <v>122.99423628872542</v>
      </c>
      <c r="AD1438" s="13"/>
    </row>
    <row r="1439" spans="1:30" x14ac:dyDescent="0.2">
      <c r="A1439" s="2" t="s">
        <v>89</v>
      </c>
      <c r="B1439" s="2" t="s">
        <v>90</v>
      </c>
      <c r="C1439" s="12">
        <f t="shared" si="434"/>
        <v>1.4598461712041889E-2</v>
      </c>
      <c r="D1439" s="12">
        <f t="shared" si="435"/>
        <v>1.2264748243333729E-2</v>
      </c>
      <c r="E1439" s="13">
        <f t="shared" si="453"/>
        <v>84.013976850840805</v>
      </c>
      <c r="F1439" s="13">
        <f t="shared" si="453"/>
        <v>104.28776978417267</v>
      </c>
      <c r="G1439" s="12">
        <f t="shared" si="436"/>
        <v>8.6980292750813894E-3</v>
      </c>
      <c r="H1439" s="12">
        <f t="shared" si="437"/>
        <v>7.0949795110732154E-3</v>
      </c>
      <c r="I1439" s="13">
        <f t="shared" si="454"/>
        <v>81.569965870307172</v>
      </c>
      <c r="J1439" s="13">
        <f t="shared" si="454"/>
        <v>89.846968805179515</v>
      </c>
      <c r="K1439" s="12">
        <f t="shared" si="438"/>
        <v>1.0836410058146078E-2</v>
      </c>
      <c r="L1439" s="12">
        <f t="shared" si="439"/>
        <v>9.6917042774097312E-3</v>
      </c>
      <c r="M1439" s="13">
        <f t="shared" si="455"/>
        <v>89.436485195797516</v>
      </c>
      <c r="N1439" s="13">
        <f t="shared" si="455"/>
        <v>107.3252514831055</v>
      </c>
      <c r="O1439" s="12">
        <f t="shared" si="440"/>
        <v>1.1630010596231876E-2</v>
      </c>
      <c r="P1439" s="12">
        <f t="shared" si="441"/>
        <v>8.3548604114339533E-3</v>
      </c>
      <c r="Q1439" s="13">
        <f t="shared" si="456"/>
        <v>71.83880308880309</v>
      </c>
      <c r="R1439" s="13">
        <f t="shared" si="456"/>
        <v>90.454979319121847</v>
      </c>
      <c r="S1439" s="12">
        <f t="shared" si="442"/>
        <v>3.5351721269637218E-2</v>
      </c>
      <c r="T1439" s="12">
        <f t="shared" si="443"/>
        <v>2.7903708466611863E-2</v>
      </c>
      <c r="U1439" s="13">
        <f t="shared" si="457"/>
        <v>78.931682714351211</v>
      </c>
      <c r="V1439" s="13">
        <f t="shared" si="457"/>
        <v>104.2967542503864</v>
      </c>
      <c r="W1439" s="12">
        <f t="shared" si="444"/>
        <v>1.9913626869930531E-2</v>
      </c>
      <c r="X1439" s="12">
        <f t="shared" si="445"/>
        <v>1.5688190032683083E-2</v>
      </c>
      <c r="Y1439" s="13">
        <f t="shared" si="432"/>
        <v>78.781179014517761</v>
      </c>
      <c r="Z1439" s="13"/>
      <c r="AA1439" s="12">
        <f t="shared" si="446"/>
        <v>1.3138782820420233E-2</v>
      </c>
      <c r="AB1439" s="12">
        <f t="shared" si="447"/>
        <v>1.126498537502999E-2</v>
      </c>
      <c r="AC1439" s="13">
        <f t="shared" si="433"/>
        <v>85.738424395918969</v>
      </c>
      <c r="AD1439" s="13"/>
    </row>
    <row r="1440" spans="1:30" x14ac:dyDescent="0.2">
      <c r="A1440" s="2" t="s">
        <v>91</v>
      </c>
      <c r="B1440" s="2" t="s">
        <v>92</v>
      </c>
      <c r="C1440" s="12">
        <f t="shared" si="434"/>
        <v>1.1919774468349659E-2</v>
      </c>
      <c r="D1440" s="12">
        <f t="shared" si="435"/>
        <v>1.375759075458134E-2</v>
      </c>
      <c r="E1440" s="13">
        <f t="shared" si="453"/>
        <v>115.41821358375191</v>
      </c>
      <c r="F1440" s="13">
        <f t="shared" si="453"/>
        <v>147.45323741007195</v>
      </c>
      <c r="G1440" s="12">
        <f t="shared" si="436"/>
        <v>2.8993430916937962E-3</v>
      </c>
      <c r="H1440" s="12">
        <f t="shared" si="437"/>
        <v>3.0761403496173323E-3</v>
      </c>
      <c r="I1440" s="13">
        <f t="shared" si="454"/>
        <v>106.09783845278726</v>
      </c>
      <c r="J1440" s="13">
        <f t="shared" si="454"/>
        <v>147.61624484991171</v>
      </c>
      <c r="K1440" s="12">
        <f t="shared" si="438"/>
        <v>1.3073604392731076E-2</v>
      </c>
      <c r="L1440" s="12">
        <f t="shared" si="439"/>
        <v>1.4596985229324382E-2</v>
      </c>
      <c r="M1440" s="13">
        <f t="shared" si="455"/>
        <v>111.6523400191022</v>
      </c>
      <c r="N1440" s="13">
        <f t="shared" si="455"/>
        <v>156.95125096724271</v>
      </c>
      <c r="O1440" s="12" t="str">
        <f t="shared" si="440"/>
        <v xml:space="preserve"> </v>
      </c>
      <c r="P1440" s="12" t="str">
        <f t="shared" si="441"/>
        <v xml:space="preserve"> </v>
      </c>
      <c r="Q1440" s="13">
        <f t="shared" si="456"/>
        <v>155.3088803088803</v>
      </c>
      <c r="R1440" s="13">
        <f t="shared" si="456"/>
        <v>197.45466115176583</v>
      </c>
      <c r="S1440" s="12">
        <f t="shared" si="442"/>
        <v>2.0511560201901809E-2</v>
      </c>
      <c r="T1440" s="12">
        <f t="shared" si="443"/>
        <v>2.478597749294462E-2</v>
      </c>
      <c r="U1440" s="13">
        <f t="shared" si="457"/>
        <v>120.83906464924348</v>
      </c>
      <c r="V1440" s="13">
        <f t="shared" si="457"/>
        <v>162.19474497681608</v>
      </c>
      <c r="W1440" s="12" t="str">
        <f t="shared" si="444"/>
        <v xml:space="preserve"> </v>
      </c>
      <c r="X1440" s="12" t="str">
        <f t="shared" si="445"/>
        <v xml:space="preserve"> </v>
      </c>
      <c r="Y1440" s="13" t="str">
        <f t="shared" si="432"/>
        <v xml:space="preserve"> </v>
      </c>
      <c r="Z1440" s="13"/>
      <c r="AA1440" s="12" t="str">
        <f t="shared" si="446"/>
        <v xml:space="preserve"> </v>
      </c>
      <c r="AB1440" s="12" t="str">
        <f t="shared" si="447"/>
        <v xml:space="preserve"> </v>
      </c>
      <c r="AC1440" s="13" t="str">
        <f t="shared" si="433"/>
        <v xml:space="preserve"> </v>
      </c>
      <c r="AD1440" s="13"/>
    </row>
    <row r="1441" spans="1:30" x14ac:dyDescent="0.2">
      <c r="A1441" s="2" t="s">
        <v>93</v>
      </c>
      <c r="B1441" s="2" t="s">
        <v>94</v>
      </c>
      <c r="C1441" s="12">
        <f t="shared" si="434"/>
        <v>5.0994836811149483E-2</v>
      </c>
      <c r="D1441" s="12">
        <f t="shared" si="435"/>
        <v>5.8957559746282008E-2</v>
      </c>
      <c r="E1441" s="13">
        <f t="shared" si="453"/>
        <v>115.6147630487006</v>
      </c>
      <c r="F1441" s="13">
        <f t="shared" si="453"/>
        <v>151.51079136690649</v>
      </c>
      <c r="G1441" s="12">
        <f t="shared" si="436"/>
        <v>3.1892774008631761E-2</v>
      </c>
      <c r="H1441" s="12">
        <f t="shared" si="437"/>
        <v>4.2189894900155872E-2</v>
      </c>
      <c r="I1441" s="13">
        <f t="shared" si="454"/>
        <v>132.28668941979521</v>
      </c>
      <c r="J1441" s="13">
        <f t="shared" si="454"/>
        <v>172.48381400824013</v>
      </c>
      <c r="K1441" s="12">
        <f t="shared" si="438"/>
        <v>4.9637749298604622E-2</v>
      </c>
      <c r="L1441" s="12">
        <f t="shared" si="439"/>
        <v>5.4701084184078326E-2</v>
      </c>
      <c r="M1441" s="13">
        <f t="shared" si="455"/>
        <v>110.20057306590259</v>
      </c>
      <c r="N1441" s="13">
        <f t="shared" si="455"/>
        <v>151.25096724271344</v>
      </c>
      <c r="O1441" s="12">
        <f t="shared" si="440"/>
        <v>4.5227818985346183E-2</v>
      </c>
      <c r="P1441" s="12">
        <f t="shared" si="441"/>
        <v>6.6706667383792453E-2</v>
      </c>
      <c r="Q1441" s="13">
        <f t="shared" si="456"/>
        <v>147.49034749034749</v>
      </c>
      <c r="R1441" s="13">
        <f t="shared" si="456"/>
        <v>197.35921094495706</v>
      </c>
      <c r="S1441" s="12">
        <f t="shared" si="442"/>
        <v>6.0494924097774919E-2</v>
      </c>
      <c r="T1441" s="12">
        <f t="shared" si="443"/>
        <v>7.0410987997341426E-2</v>
      </c>
      <c r="U1441" s="13">
        <f t="shared" si="457"/>
        <v>116.39156350298028</v>
      </c>
      <c r="V1441" s="13">
        <f t="shared" si="457"/>
        <v>154.71406491499226</v>
      </c>
      <c r="W1441" s="12">
        <f t="shared" si="444"/>
        <v>5.2081793352125996E-2</v>
      </c>
      <c r="X1441" s="12">
        <f t="shared" si="445"/>
        <v>5.9378420280414811E-2</v>
      </c>
      <c r="Y1441" s="13">
        <f t="shared" si="432"/>
        <v>114.00993794310456</v>
      </c>
      <c r="Z1441" s="13"/>
      <c r="AA1441" s="12">
        <f t="shared" si="446"/>
        <v>5.0696331031584246E-2</v>
      </c>
      <c r="AB1441" s="12">
        <f t="shared" si="447"/>
        <v>5.883465398049114E-2</v>
      </c>
      <c r="AC1441" s="13">
        <f t="shared" si="433"/>
        <v>116.0530807324827</v>
      </c>
      <c r="AD1441" s="13"/>
    </row>
    <row r="1442" spans="1:30" x14ac:dyDescent="0.2">
      <c r="A1442" s="2" t="s">
        <v>95</v>
      </c>
      <c r="B1442" s="2" t="s">
        <v>96</v>
      </c>
      <c r="C1442" s="12">
        <f t="shared" si="434"/>
        <v>1.8359369303472241E-2</v>
      </c>
      <c r="D1442" s="12">
        <f t="shared" si="435"/>
        <v>2.7015817944266416E-2</v>
      </c>
      <c r="E1442" s="13">
        <f t="shared" si="453"/>
        <v>147.15003275824415</v>
      </c>
      <c r="F1442" s="13">
        <f t="shared" si="453"/>
        <v>198.01438848920861</v>
      </c>
      <c r="G1442" s="12">
        <f t="shared" si="436"/>
        <v>1.1183180496533213E-2</v>
      </c>
      <c r="H1442" s="12" t="str">
        <f t="shared" si="437"/>
        <v xml:space="preserve"> </v>
      </c>
      <c r="I1442" s="13" t="str">
        <f t="shared" si="454"/>
        <v xml:space="preserve"> </v>
      </c>
      <c r="J1442" s="13" t="str">
        <f t="shared" si="454"/>
        <v xml:space="preserve"> </v>
      </c>
      <c r="K1442" s="12">
        <f t="shared" si="438"/>
        <v>1.0486848443367175E-2</v>
      </c>
      <c r="L1442" s="12">
        <f t="shared" si="439"/>
        <v>1.4921974031450251E-2</v>
      </c>
      <c r="M1442" s="13">
        <f t="shared" si="455"/>
        <v>142.29226361031519</v>
      </c>
      <c r="N1442" s="13">
        <f t="shared" si="455"/>
        <v>203.2241423781274</v>
      </c>
      <c r="O1442" s="12" t="str">
        <f t="shared" si="440"/>
        <v xml:space="preserve"> </v>
      </c>
      <c r="P1442" s="12" t="str">
        <f t="shared" si="441"/>
        <v xml:space="preserve"> </v>
      </c>
      <c r="Q1442" s="13" t="str">
        <f t="shared" si="456"/>
        <v xml:space="preserve"> </v>
      </c>
      <c r="R1442" s="13" t="str">
        <f t="shared" si="456"/>
        <v xml:space="preserve"> </v>
      </c>
      <c r="S1442" s="12">
        <f t="shared" si="442"/>
        <v>1.6730627445790878E-2</v>
      </c>
      <c r="T1442" s="12">
        <f t="shared" si="443"/>
        <v>2.3914594709882192E-2</v>
      </c>
      <c r="U1442" s="13">
        <f t="shared" si="457"/>
        <v>142.93901879871618</v>
      </c>
      <c r="V1442" s="13">
        <f t="shared" si="457"/>
        <v>200.58732612055641</v>
      </c>
      <c r="W1442" s="12" t="str">
        <f t="shared" si="444"/>
        <v xml:space="preserve"> </v>
      </c>
      <c r="X1442" s="12" t="str">
        <f t="shared" si="445"/>
        <v xml:space="preserve"> </v>
      </c>
      <c r="Y1442" s="13" t="str">
        <f t="shared" si="432"/>
        <v xml:space="preserve"> </v>
      </c>
      <c r="Z1442" s="13"/>
      <c r="AA1442" s="12" t="str">
        <f t="shared" si="446"/>
        <v xml:space="preserve"> </v>
      </c>
      <c r="AB1442" s="12" t="str">
        <f t="shared" si="447"/>
        <v xml:space="preserve"> </v>
      </c>
      <c r="AC1442" s="13" t="str">
        <f t="shared" si="433"/>
        <v xml:space="preserve"> </v>
      </c>
      <c r="AD1442" s="13"/>
    </row>
    <row r="1443" spans="1:30" x14ac:dyDescent="0.2">
      <c r="A1443" s="2" t="s">
        <v>97</v>
      </c>
      <c r="B1443" s="2" t="s">
        <v>98</v>
      </c>
      <c r="C1443" s="12">
        <f t="shared" si="434"/>
        <v>9.6632299134914498E-3</v>
      </c>
      <c r="D1443" s="12">
        <f t="shared" si="435"/>
        <v>7.0907299649118306E-3</v>
      </c>
      <c r="E1443" s="13">
        <f t="shared" si="453"/>
        <v>73.378466914173401</v>
      </c>
      <c r="F1443" s="13">
        <f t="shared" si="453"/>
        <v>90.187050359712231</v>
      </c>
      <c r="G1443" s="12">
        <f t="shared" si="436"/>
        <v>8.6980292750813894E-3</v>
      </c>
      <c r="H1443" s="12">
        <f t="shared" si="437"/>
        <v>6.0797146605347041E-3</v>
      </c>
      <c r="I1443" s="13">
        <f t="shared" si="454"/>
        <v>69.897610921501709</v>
      </c>
      <c r="J1443" s="13">
        <f t="shared" si="454"/>
        <v>86.58034137728076</v>
      </c>
      <c r="K1443" s="12">
        <f t="shared" si="438"/>
        <v>1.0347023797455612E-2</v>
      </c>
      <c r="L1443" s="12">
        <f t="shared" si="439"/>
        <v>6.7201300690256111E-3</v>
      </c>
      <c r="M1443" s="13">
        <f t="shared" si="455"/>
        <v>64.947468958930273</v>
      </c>
      <c r="N1443" s="13">
        <f t="shared" si="455"/>
        <v>84.936806809388699</v>
      </c>
      <c r="O1443" s="12" t="str">
        <f t="shared" si="440"/>
        <v xml:space="preserve"> </v>
      </c>
      <c r="P1443" s="12" t="str">
        <f t="shared" si="441"/>
        <v xml:space="preserve"> </v>
      </c>
      <c r="Q1443" s="13" t="str">
        <f t="shared" si="456"/>
        <v xml:space="preserve"> </v>
      </c>
      <c r="R1443" s="13" t="str">
        <f t="shared" si="456"/>
        <v xml:space="preserve"> </v>
      </c>
      <c r="S1443" s="12">
        <f t="shared" si="442"/>
        <v>1.4934684386638185E-2</v>
      </c>
      <c r="T1443" s="12">
        <f t="shared" si="443"/>
        <v>1.0059170730844334E-2</v>
      </c>
      <c r="U1443" s="13">
        <f t="shared" si="457"/>
        <v>67.354424575882618</v>
      </c>
      <c r="V1443" s="13">
        <f t="shared" si="457"/>
        <v>88.377125193199376</v>
      </c>
      <c r="W1443" s="12" t="str">
        <f t="shared" si="444"/>
        <v xml:space="preserve"> </v>
      </c>
      <c r="X1443" s="12" t="str">
        <f t="shared" si="445"/>
        <v xml:space="preserve"> </v>
      </c>
      <c r="Y1443" s="13" t="str">
        <f t="shared" si="432"/>
        <v xml:space="preserve"> </v>
      </c>
      <c r="Z1443" s="13"/>
      <c r="AA1443" s="12" t="str">
        <f t="shared" si="446"/>
        <v xml:space="preserve"> </v>
      </c>
      <c r="AB1443" s="12" t="str">
        <f t="shared" si="447"/>
        <v xml:space="preserve"> </v>
      </c>
      <c r="AC1443" s="13" t="str">
        <f t="shared" si="433"/>
        <v xml:space="preserve"> </v>
      </c>
      <c r="AD1443" s="13"/>
    </row>
    <row r="1444" spans="1:30" x14ac:dyDescent="0.2">
      <c r="A1444" s="2" t="s">
        <v>99</v>
      </c>
      <c r="B1444" s="2" t="s">
        <v>100</v>
      </c>
      <c r="C1444" s="12">
        <f t="shared" si="434"/>
        <v>2.0761744969018565E-2</v>
      </c>
      <c r="D1444" s="12">
        <f t="shared" si="435"/>
        <v>1.6749046935041399E-2</v>
      </c>
      <c r="E1444" s="13">
        <f t="shared" si="453"/>
        <v>80.672635946713257</v>
      </c>
      <c r="F1444" s="13">
        <f t="shared" si="453"/>
        <v>100.89208633093524</v>
      </c>
      <c r="G1444" s="12">
        <f t="shared" si="436"/>
        <v>1.449671545846898E-2</v>
      </c>
      <c r="H1444" s="12">
        <f t="shared" si="437"/>
        <v>1.5539027650704749E-2</v>
      </c>
      <c r="I1444" s="13">
        <f t="shared" si="454"/>
        <v>107.18998862343571</v>
      </c>
      <c r="J1444" s="13">
        <f t="shared" si="454"/>
        <v>116.03884638022366</v>
      </c>
      <c r="K1444" s="12">
        <f t="shared" si="438"/>
        <v>1.5520535696183417E-2</v>
      </c>
      <c r="L1444" s="12">
        <f t="shared" si="439"/>
        <v>1.1218664197585109E-2</v>
      </c>
      <c r="M1444" s="13">
        <f t="shared" si="455"/>
        <v>72.282712511938868</v>
      </c>
      <c r="N1444" s="13">
        <f t="shared" si="455"/>
        <v>90.275986587567701</v>
      </c>
      <c r="O1444" s="12">
        <f t="shared" si="440"/>
        <v>1.5506680794975835E-2</v>
      </c>
      <c r="P1444" s="12">
        <f t="shared" si="441"/>
        <v>1.1536461604949446E-2</v>
      </c>
      <c r="Q1444" s="13">
        <f t="shared" si="456"/>
        <v>74.396718146718143</v>
      </c>
      <c r="R1444" s="13">
        <f t="shared" si="456"/>
        <v>77.028316894686611</v>
      </c>
      <c r="S1444" s="12">
        <f t="shared" si="442"/>
        <v>2.0417036882999035E-2</v>
      </c>
      <c r="T1444" s="12">
        <f t="shared" si="443"/>
        <v>1.4959387867506861E-2</v>
      </c>
      <c r="U1444" s="13">
        <f t="shared" si="457"/>
        <v>73.26914259513984</v>
      </c>
      <c r="V1444" s="13">
        <f t="shared" si="457"/>
        <v>91.591962905718702</v>
      </c>
      <c r="W1444" s="12">
        <f t="shared" si="444"/>
        <v>1.7277475906827027E-2</v>
      </c>
      <c r="X1444" s="12">
        <f t="shared" si="445"/>
        <v>1.284636629541698E-2</v>
      </c>
      <c r="Y1444" s="13">
        <f t="shared" si="432"/>
        <v>74.353258338741853</v>
      </c>
      <c r="Z1444" s="13"/>
      <c r="AA1444" s="12">
        <f t="shared" si="446"/>
        <v>2.1718613448498077E-2</v>
      </c>
      <c r="AB1444" s="12">
        <f t="shared" si="447"/>
        <v>1.7888764047358924E-2</v>
      </c>
      <c r="AC1444" s="13">
        <f t="shared" si="433"/>
        <v>82.366050161438835</v>
      </c>
      <c r="AD1444" s="13"/>
    </row>
    <row r="1445" spans="1:30" x14ac:dyDescent="0.2">
      <c r="A1445" s="2" t="s">
        <v>101</v>
      </c>
      <c r="B1445" s="2" t="s">
        <v>102</v>
      </c>
      <c r="C1445" s="12">
        <f t="shared" si="434"/>
        <v>4.1416035435424832E-2</v>
      </c>
      <c r="D1445" s="12">
        <f t="shared" si="435"/>
        <v>3.9082482881954726E-2</v>
      </c>
      <c r="E1445" s="13">
        <f t="shared" si="453"/>
        <v>94.365582004804537</v>
      </c>
      <c r="F1445" s="13">
        <f t="shared" si="453"/>
        <v>118.07194244604318</v>
      </c>
      <c r="G1445" s="12">
        <f t="shared" si="436"/>
        <v>3.7277268321777378E-2</v>
      </c>
      <c r="H1445" s="12">
        <f t="shared" si="437"/>
        <v>3.718396912916315E-2</v>
      </c>
      <c r="I1445" s="13">
        <f t="shared" si="454"/>
        <v>99.749715585893057</v>
      </c>
      <c r="J1445" s="13">
        <f t="shared" si="454"/>
        <v>129.4585050029429</v>
      </c>
      <c r="K1445" s="12">
        <f t="shared" si="438"/>
        <v>4.9428012329737279E-2</v>
      </c>
      <c r="L1445" s="12">
        <f t="shared" si="439"/>
        <v>4.4773187099830788E-2</v>
      </c>
      <c r="M1445" s="13">
        <f t="shared" si="455"/>
        <v>90.582617000955111</v>
      </c>
      <c r="N1445" s="13">
        <f t="shared" si="455"/>
        <v>112.43229301005933</v>
      </c>
      <c r="O1445" s="12">
        <f t="shared" si="440"/>
        <v>8.2702297573204464E-2</v>
      </c>
      <c r="P1445" s="12">
        <f t="shared" si="441"/>
        <v>7.6635333658567839E-2</v>
      </c>
      <c r="Q1445" s="13">
        <f t="shared" si="456"/>
        <v>92.664092664092664</v>
      </c>
      <c r="R1445" s="13">
        <f t="shared" si="456"/>
        <v>123.48075087496022</v>
      </c>
      <c r="S1445" s="12">
        <f t="shared" si="442"/>
        <v>4.0172410533678662E-2</v>
      </c>
      <c r="T1445" s="12">
        <f t="shared" si="443"/>
        <v>3.5079484576520402E-2</v>
      </c>
      <c r="U1445" s="13">
        <f t="shared" si="457"/>
        <v>87.322329206785881</v>
      </c>
      <c r="V1445" s="13">
        <f t="shared" si="457"/>
        <v>113.23029366306028</v>
      </c>
      <c r="W1445" s="12">
        <f t="shared" si="444"/>
        <v>4.5812028899339288E-2</v>
      </c>
      <c r="X1445" s="12">
        <f t="shared" si="445"/>
        <v>4.1616297014762167E-2</v>
      </c>
      <c r="Y1445" s="13">
        <f t="shared" si="432"/>
        <v>90.841418759696907</v>
      </c>
      <c r="Z1445" s="13"/>
      <c r="AA1445" s="12">
        <f t="shared" si="446"/>
        <v>4.0208784357354546E-2</v>
      </c>
      <c r="AB1445" s="12">
        <f t="shared" si="447"/>
        <v>3.8342521918387253E-2</v>
      </c>
      <c r="AC1445" s="13">
        <f t="shared" si="433"/>
        <v>95.358570350247518</v>
      </c>
      <c r="AD1445" s="13"/>
    </row>
    <row r="1446" spans="1:30" x14ac:dyDescent="0.2">
      <c r="A1446" s="2" t="s">
        <v>103</v>
      </c>
      <c r="B1446" s="2" t="s">
        <v>104</v>
      </c>
      <c r="C1446" s="12">
        <f t="shared" si="434"/>
        <v>9.145913236629398E-2</v>
      </c>
      <c r="D1446" s="12">
        <f t="shared" si="435"/>
        <v>0.11123300025068598</v>
      </c>
      <c r="E1446" s="13">
        <f t="shared" ref="E1446:F1465" si="458">IF(AND(E624&lt;&gt;"*",E624&lt;&gt;"x",E624&lt;&gt;" ",E624&lt;&gt;"#"),E624/E$3*100," ")</f>
        <v>121.62044114435466</v>
      </c>
      <c r="F1446" s="13">
        <f t="shared" si="458"/>
        <v>158.87769784172662</v>
      </c>
      <c r="G1446" s="12">
        <f t="shared" si="436"/>
        <v>0.17851669607428944</v>
      </c>
      <c r="H1446" s="12">
        <f t="shared" si="437"/>
        <v>0.21287963688858949</v>
      </c>
      <c r="I1446" s="13">
        <f t="shared" ref="I1446:J1465" si="459">IF(AND(I624&lt;&gt;"*",I624&lt;&gt;"x",I624&lt;&gt;" ",I624&lt;&gt;"#"),I624/I$3*100," ")</f>
        <v>119.2491467576792</v>
      </c>
      <c r="J1446" s="13">
        <f t="shared" si="459"/>
        <v>156.73925838728664</v>
      </c>
      <c r="K1446" s="12">
        <f t="shared" si="438"/>
        <v>7.9839872815502089E-2</v>
      </c>
      <c r="L1446" s="12">
        <f t="shared" si="439"/>
        <v>9.155277106236083E-2</v>
      </c>
      <c r="M1446" s="13">
        <f t="shared" ref="M1446:N1465" si="460">IF(AND(M624&lt;&gt;"*",M624&lt;&gt;"x",M624&lt;&gt;" ",M624&lt;&gt;"#"),M624/M$3*100," ")</f>
        <v>114.67048710601719</v>
      </c>
      <c r="N1446" s="13">
        <f t="shared" si="460"/>
        <v>156.20324993551716</v>
      </c>
      <c r="O1446" s="12">
        <f t="shared" si="440"/>
        <v>0.11371565916315612</v>
      </c>
      <c r="P1446" s="12">
        <f t="shared" si="441"/>
        <v>0.14840113049091419</v>
      </c>
      <c r="Q1446" s="13">
        <f t="shared" ref="Q1446:R1465" si="461">IF(AND(Q624&lt;&gt;"*",Q624&lt;&gt;"x",Q624&lt;&gt;" ",Q624&lt;&gt;"#"),Q624/Q$3*100," ")</f>
        <v>130.5019305019305</v>
      </c>
      <c r="R1446" s="13">
        <f t="shared" si="461"/>
        <v>176.48743238943686</v>
      </c>
      <c r="S1446" s="12">
        <f t="shared" si="442"/>
        <v>0.11446773919125848</v>
      </c>
      <c r="T1446" s="12">
        <f t="shared" si="443"/>
        <v>0.14378008781038634</v>
      </c>
      <c r="U1446" s="13">
        <f t="shared" ref="U1446:V1465" si="462">IF(AND(U624&lt;&gt;"*",U624&lt;&gt;"x",U624&lt;&gt;" ",U624&lt;&gt;"#"),U624/U$3*100," ")</f>
        <v>125.60751948647409</v>
      </c>
      <c r="V1446" s="13">
        <f t="shared" si="462"/>
        <v>163.58578052550232</v>
      </c>
      <c r="W1446" s="12">
        <f t="shared" si="444"/>
        <v>0.10231115629774684</v>
      </c>
      <c r="X1446" s="12">
        <f t="shared" si="445"/>
        <v>0.12032556315693052</v>
      </c>
      <c r="Y1446" s="13">
        <f t="shared" si="432"/>
        <v>117.60747069142489</v>
      </c>
      <c r="Z1446" s="13"/>
      <c r="AA1446" s="12">
        <f t="shared" si="446"/>
        <v>8.8478891904602064E-2</v>
      </c>
      <c r="AB1446" s="12">
        <f t="shared" si="447"/>
        <v>0.10857765883385211</v>
      </c>
      <c r="AC1446" s="13">
        <f t="shared" si="433"/>
        <v>122.71588906303268</v>
      </c>
      <c r="AD1446" s="13"/>
    </row>
    <row r="1447" spans="1:30" x14ac:dyDescent="0.2">
      <c r="A1447" s="2" t="s">
        <v>105</v>
      </c>
      <c r="B1447" s="2" t="s">
        <v>106</v>
      </c>
      <c r="C1447" s="12">
        <f t="shared" si="434"/>
        <v>0.10408503642323871</v>
      </c>
      <c r="D1447" s="12">
        <f t="shared" si="435"/>
        <v>9.5106309760827887E-2</v>
      </c>
      <c r="E1447" s="13">
        <f t="shared" si="458"/>
        <v>91.373662371696867</v>
      </c>
      <c r="F1447" s="13">
        <f t="shared" si="458"/>
        <v>110.44604316546763</v>
      </c>
      <c r="G1447" s="12">
        <f t="shared" si="436"/>
        <v>9.5264130155653312E-2</v>
      </c>
      <c r="H1447" s="12">
        <f t="shared" si="437"/>
        <v>9.3660137975558111E-2</v>
      </c>
      <c r="I1447" s="13">
        <f t="shared" si="459"/>
        <v>98.316268486916954</v>
      </c>
      <c r="J1447" s="13">
        <f t="shared" si="459"/>
        <v>116.18599175985874</v>
      </c>
      <c r="K1447" s="12">
        <f t="shared" si="438"/>
        <v>7.6553993636580372E-2</v>
      </c>
      <c r="L1447" s="12">
        <f t="shared" si="439"/>
        <v>6.6039701100820802E-2</v>
      </c>
      <c r="M1447" s="13">
        <f t="shared" si="460"/>
        <v>86.265520534861508</v>
      </c>
      <c r="N1447" s="13">
        <f t="shared" si="460"/>
        <v>110.78153211245809</v>
      </c>
      <c r="O1447" s="12">
        <f t="shared" si="440"/>
        <v>9.5624531569017651E-2</v>
      </c>
      <c r="P1447" s="12">
        <f t="shared" si="441"/>
        <v>8.5448272297314762E-2</v>
      </c>
      <c r="Q1447" s="13">
        <f t="shared" si="461"/>
        <v>89.358108108108098</v>
      </c>
      <c r="R1447" s="13">
        <f t="shared" si="461"/>
        <v>111.83582564428889</v>
      </c>
      <c r="S1447" s="12">
        <f t="shared" si="442"/>
        <v>0.10010019471803694</v>
      </c>
      <c r="T1447" s="12">
        <f t="shared" si="443"/>
        <v>9.2137157678339826E-2</v>
      </c>
      <c r="U1447" s="13">
        <f t="shared" si="462"/>
        <v>92.044933516735441</v>
      </c>
      <c r="V1447" s="13">
        <f t="shared" si="462"/>
        <v>111.00463678516228</v>
      </c>
      <c r="W1447" s="12">
        <f t="shared" si="444"/>
        <v>8.7562960369032647E-2</v>
      </c>
      <c r="X1447" s="12">
        <f t="shared" si="445"/>
        <v>7.7605967686542709E-2</v>
      </c>
      <c r="Y1447" s="13">
        <f t="shared" si="432"/>
        <v>88.628761932526785</v>
      </c>
      <c r="Z1447" s="13"/>
      <c r="AA1447" s="12">
        <f t="shared" si="446"/>
        <v>0.10862241672012349</v>
      </c>
      <c r="AB1447" s="12">
        <f t="shared" si="447"/>
        <v>0.10021701216649348</v>
      </c>
      <c r="AC1447" s="13">
        <f t="shared" si="433"/>
        <v>92.261814082734546</v>
      </c>
      <c r="AD1447" s="13"/>
    </row>
    <row r="1448" spans="1:30" x14ac:dyDescent="0.2">
      <c r="A1448" s="2" t="s">
        <v>107</v>
      </c>
      <c r="B1448" s="2" t="s">
        <v>108</v>
      </c>
      <c r="C1448" s="12">
        <f t="shared" si="434"/>
        <v>1.1344125347212361E-2</v>
      </c>
      <c r="D1448" s="12">
        <f t="shared" si="435"/>
        <v>8.3191904162347903E-3</v>
      </c>
      <c r="E1448" s="13">
        <f t="shared" si="458"/>
        <v>73.334789255295917</v>
      </c>
      <c r="F1448" s="13">
        <f t="shared" si="458"/>
        <v>93.956834532374103</v>
      </c>
      <c r="G1448" s="12">
        <f t="shared" si="436"/>
        <v>3.2721157749115701E-2</v>
      </c>
      <c r="H1448" s="12">
        <f t="shared" si="437"/>
        <v>2.4449665995016148E-2</v>
      </c>
      <c r="I1448" s="13">
        <f t="shared" si="459"/>
        <v>74.721274175199099</v>
      </c>
      <c r="J1448" s="13">
        <f t="shared" si="459"/>
        <v>92.583872866391985</v>
      </c>
      <c r="K1448" s="12">
        <f t="shared" si="438"/>
        <v>5.3133365446393684E-3</v>
      </c>
      <c r="L1448" s="12">
        <f t="shared" si="439"/>
        <v>3.2610793348474294E-3</v>
      </c>
      <c r="M1448" s="13">
        <f t="shared" si="460"/>
        <v>61.375358166189109</v>
      </c>
      <c r="N1448" s="13">
        <f t="shared" si="460"/>
        <v>80.474593758060351</v>
      </c>
      <c r="O1448" s="12" t="str">
        <f t="shared" si="440"/>
        <v xml:space="preserve"> </v>
      </c>
      <c r="P1448" s="12" t="str">
        <f t="shared" si="441"/>
        <v xml:space="preserve"> </v>
      </c>
      <c r="Q1448" s="13">
        <f t="shared" si="461"/>
        <v>64.527027027027032</v>
      </c>
      <c r="R1448" s="13">
        <f t="shared" si="461"/>
        <v>84.25071587655107</v>
      </c>
      <c r="S1448" s="12">
        <f t="shared" si="442"/>
        <v>5.7659224530691722E-3</v>
      </c>
      <c r="T1448" s="12">
        <f t="shared" si="443"/>
        <v>4.5088403226545039E-3</v>
      </c>
      <c r="U1448" s="13">
        <f t="shared" si="462"/>
        <v>78.19807427785419</v>
      </c>
      <c r="V1448" s="13">
        <f t="shared" si="462"/>
        <v>110.07727975270478</v>
      </c>
      <c r="W1448" s="12" t="str">
        <f t="shared" si="444"/>
        <v xml:space="preserve"> </v>
      </c>
      <c r="X1448" s="12" t="str">
        <f t="shared" si="445"/>
        <v xml:space="preserve"> </v>
      </c>
      <c r="Y1448" s="13" t="str">
        <f t="shared" si="432"/>
        <v xml:space="preserve"> </v>
      </c>
      <c r="Z1448" s="13"/>
      <c r="AA1448" s="12" t="str">
        <f t="shared" si="446"/>
        <v xml:space="preserve"> </v>
      </c>
      <c r="AB1448" s="12" t="str">
        <f t="shared" si="447"/>
        <v xml:space="preserve"> </v>
      </c>
      <c r="AC1448" s="13" t="str">
        <f t="shared" si="433"/>
        <v xml:space="preserve"> </v>
      </c>
      <c r="AD1448" s="13"/>
    </row>
    <row r="1449" spans="1:30" x14ac:dyDescent="0.2">
      <c r="A1449" s="2" t="s">
        <v>109</v>
      </c>
      <c r="B1449" s="2" t="s">
        <v>110</v>
      </c>
      <c r="C1449" s="12">
        <f t="shared" si="434"/>
        <v>0.45808621995783183</v>
      </c>
      <c r="D1449" s="12">
        <f t="shared" si="435"/>
        <v>0.39075885021954382</v>
      </c>
      <c r="E1449" s="13">
        <f t="shared" si="458"/>
        <v>85.30246778772657</v>
      </c>
      <c r="F1449" s="13">
        <f t="shared" si="458"/>
        <v>105.35251798561151</v>
      </c>
      <c r="G1449" s="12">
        <f t="shared" si="436"/>
        <v>0.46596585402221724</v>
      </c>
      <c r="H1449" s="12">
        <f t="shared" si="437"/>
        <v>0.44274707767844806</v>
      </c>
      <c r="I1449" s="13">
        <f t="shared" si="459"/>
        <v>95.017064846416375</v>
      </c>
      <c r="J1449" s="13">
        <f t="shared" si="459"/>
        <v>118.01059446733373</v>
      </c>
      <c r="K1449" s="12">
        <f t="shared" si="438"/>
        <v>0.38242040656812293</v>
      </c>
      <c r="L1449" s="12">
        <f t="shared" si="439"/>
        <v>0.31930460307722358</v>
      </c>
      <c r="M1449" s="13">
        <f t="shared" si="460"/>
        <v>83.495702005730649</v>
      </c>
      <c r="N1449" s="13">
        <f t="shared" si="460"/>
        <v>106.42249161722981</v>
      </c>
      <c r="O1449" s="12">
        <f t="shared" si="440"/>
        <v>0.44323262605639269</v>
      </c>
      <c r="P1449" s="12">
        <f t="shared" si="441"/>
        <v>0.39809648508250317</v>
      </c>
      <c r="Q1449" s="13">
        <f t="shared" si="461"/>
        <v>89.816602316602314</v>
      </c>
      <c r="R1449" s="13">
        <f t="shared" si="461"/>
        <v>113.20394527521475</v>
      </c>
      <c r="S1449" s="12">
        <f t="shared" si="442"/>
        <v>0.42979753105091029</v>
      </c>
      <c r="T1449" s="12">
        <f t="shared" si="443"/>
        <v>0.36535746105840788</v>
      </c>
      <c r="U1449" s="13">
        <f t="shared" si="462"/>
        <v>85.006877579092162</v>
      </c>
      <c r="V1449" s="13">
        <f t="shared" si="462"/>
        <v>106.27511591962906</v>
      </c>
      <c r="W1449" s="12">
        <f t="shared" si="444"/>
        <v>0.40913775420599663</v>
      </c>
      <c r="X1449" s="12">
        <f t="shared" si="445"/>
        <v>0.34665267568872521</v>
      </c>
      <c r="Y1449" s="13">
        <f t="shared" si="432"/>
        <v>84.727618540475518</v>
      </c>
      <c r="Z1449" s="13"/>
      <c r="AA1449" s="12">
        <f t="shared" si="446"/>
        <v>0.47152870765347304</v>
      </c>
      <c r="AB1449" s="12">
        <f t="shared" si="447"/>
        <v>0.40363937171578257</v>
      </c>
      <c r="AC1449" s="13">
        <f t="shared" si="433"/>
        <v>85.602289990881644</v>
      </c>
      <c r="AD1449" s="13"/>
    </row>
    <row r="1450" spans="1:30" x14ac:dyDescent="0.2">
      <c r="A1450" s="2" t="s">
        <v>111</v>
      </c>
      <c r="B1450" s="2" t="s">
        <v>112</v>
      </c>
      <c r="C1450" s="12">
        <f t="shared" si="434"/>
        <v>0.17655542311361702</v>
      </c>
      <c r="D1450" s="12">
        <f t="shared" si="435"/>
        <v>0.16834264627954834</v>
      </c>
      <c r="E1450" s="13">
        <f t="shared" si="458"/>
        <v>95.348329329547937</v>
      </c>
      <c r="F1450" s="13">
        <f t="shared" si="458"/>
        <v>121.7841726618705</v>
      </c>
      <c r="G1450" s="12">
        <f t="shared" si="436"/>
        <v>0.1648483643563044</v>
      </c>
      <c r="H1450" s="12">
        <f t="shared" si="437"/>
        <v>0.15877204239368295</v>
      </c>
      <c r="I1450" s="13">
        <f t="shared" si="459"/>
        <v>96.313993174061423</v>
      </c>
      <c r="J1450" s="13">
        <f t="shared" si="459"/>
        <v>121.98351971748087</v>
      </c>
      <c r="K1450" s="12">
        <f t="shared" si="438"/>
        <v>0.13017674534366452</v>
      </c>
      <c r="L1450" s="12">
        <f t="shared" si="439"/>
        <v>0.12361195818593243</v>
      </c>
      <c r="M1450" s="13">
        <f t="shared" si="460"/>
        <v>94.957020057306579</v>
      </c>
      <c r="N1450" s="13">
        <f t="shared" si="460"/>
        <v>126.07686355429455</v>
      </c>
      <c r="O1450" s="12">
        <f t="shared" si="440"/>
        <v>0.25586023311710132</v>
      </c>
      <c r="P1450" s="12">
        <f t="shared" si="441"/>
        <v>0.26518332558830837</v>
      </c>
      <c r="Q1450" s="13">
        <f t="shared" si="461"/>
        <v>103.64382239382239</v>
      </c>
      <c r="R1450" s="13">
        <f t="shared" si="461"/>
        <v>127.36239261851733</v>
      </c>
      <c r="S1450" s="12">
        <f t="shared" si="442"/>
        <v>0.20020038943607388</v>
      </c>
      <c r="T1450" s="12">
        <f t="shared" si="443"/>
        <v>0.18569710583639501</v>
      </c>
      <c r="U1450" s="13">
        <f t="shared" si="462"/>
        <v>92.755616689591932</v>
      </c>
      <c r="V1450" s="13">
        <f t="shared" si="462"/>
        <v>120.80370942812984</v>
      </c>
      <c r="W1450" s="12">
        <f t="shared" si="444"/>
        <v>0.16301387577245458</v>
      </c>
      <c r="X1450" s="12">
        <f t="shared" si="445"/>
        <v>0.15099271277139659</v>
      </c>
      <c r="Y1450" s="13">
        <f t="shared" si="432"/>
        <v>92.625681130459157</v>
      </c>
      <c r="Z1450" s="13"/>
      <c r="AA1450" s="12">
        <f t="shared" si="446"/>
        <v>0.18027427478174504</v>
      </c>
      <c r="AB1450" s="12">
        <f t="shared" si="447"/>
        <v>0.17340942420548047</v>
      </c>
      <c r="AC1450" s="13">
        <f t="shared" si="433"/>
        <v>96.191996564914348</v>
      </c>
      <c r="AD1450" s="13"/>
    </row>
    <row r="1451" spans="1:30" x14ac:dyDescent="0.2">
      <c r="A1451" s="2" t="s">
        <v>113</v>
      </c>
      <c r="B1451" s="2" t="s">
        <v>114</v>
      </c>
      <c r="C1451" s="12">
        <f t="shared" si="434"/>
        <v>2.6211223315784991E-2</v>
      </c>
      <c r="D1451" s="12">
        <f t="shared" si="435"/>
        <v>2.0424032494151746E-2</v>
      </c>
      <c r="E1451" s="13">
        <f t="shared" si="458"/>
        <v>77.92094343743176</v>
      </c>
      <c r="F1451" s="13">
        <f t="shared" si="458"/>
        <v>100.02877697841726</v>
      </c>
      <c r="G1451" s="12">
        <f t="shared" si="436"/>
        <v>1.2839947977501097E-2</v>
      </c>
      <c r="H1451" s="12">
        <f t="shared" si="437"/>
        <v>9.8337349015400876E-3</v>
      </c>
      <c r="I1451" s="13">
        <f t="shared" si="459"/>
        <v>76.587030716723547</v>
      </c>
      <c r="J1451" s="13">
        <f t="shared" si="459"/>
        <v>98.322542672160097</v>
      </c>
      <c r="K1451" s="12">
        <f t="shared" si="438"/>
        <v>1.8317028614414661E-2</v>
      </c>
      <c r="L1451" s="12">
        <f t="shared" si="439"/>
        <v>1.4149773393828632E-2</v>
      </c>
      <c r="M1451" s="13">
        <f t="shared" si="460"/>
        <v>77.249283667621782</v>
      </c>
      <c r="N1451" s="13">
        <f t="shared" si="460"/>
        <v>103.01779726592726</v>
      </c>
      <c r="O1451" s="12">
        <f t="shared" si="440"/>
        <v>1.0337787196650558E-2</v>
      </c>
      <c r="P1451" s="12">
        <f t="shared" si="441"/>
        <v>8.2323112328539678E-3</v>
      </c>
      <c r="Q1451" s="13">
        <f t="shared" si="461"/>
        <v>79.633204633204642</v>
      </c>
      <c r="R1451" s="13">
        <f t="shared" si="461"/>
        <v>106.14062997136493</v>
      </c>
      <c r="S1451" s="12">
        <f t="shared" si="442"/>
        <v>2.0889653477512902E-2</v>
      </c>
      <c r="T1451" s="12">
        <f t="shared" si="443"/>
        <v>1.6809418547929913E-2</v>
      </c>
      <c r="U1451" s="13">
        <f t="shared" si="462"/>
        <v>80.467675378266847</v>
      </c>
      <c r="V1451" s="13">
        <f t="shared" si="462"/>
        <v>105.65687789799073</v>
      </c>
      <c r="W1451" s="12">
        <f t="shared" si="444"/>
        <v>1.8595551388378779E-2</v>
      </c>
      <c r="X1451" s="12">
        <f t="shared" si="445"/>
        <v>1.4579611430658158E-2</v>
      </c>
      <c r="Y1451" s="13">
        <f t="shared" si="432"/>
        <v>78.403759728090847</v>
      </c>
      <c r="Z1451" s="13"/>
      <c r="AA1451" s="12">
        <f t="shared" si="446"/>
        <v>2.8302679597524742E-2</v>
      </c>
      <c r="AB1451" s="12">
        <f t="shared" si="447"/>
        <v>2.213080466249746E-2</v>
      </c>
      <c r="AC1451" s="13">
        <f t="shared" si="433"/>
        <v>78.193319421363014</v>
      </c>
      <c r="AD1451" s="13"/>
    </row>
    <row r="1452" spans="1:30" x14ac:dyDescent="0.2">
      <c r="A1452" s="2" t="s">
        <v>115</v>
      </c>
      <c r="B1452" s="2" t="s">
        <v>116</v>
      </c>
      <c r="C1452" s="12">
        <f t="shared" si="434"/>
        <v>8.4582044199107059E-2</v>
      </c>
      <c r="D1452" s="12">
        <f t="shared" si="435"/>
        <v>8.7075727528847055E-2</v>
      </c>
      <c r="E1452" s="13">
        <f t="shared" si="458"/>
        <v>102.94824197423019</v>
      </c>
      <c r="F1452" s="13">
        <f t="shared" si="458"/>
        <v>132.5179856115108</v>
      </c>
      <c r="G1452" s="12">
        <f t="shared" si="436"/>
        <v>0.13461235782864053</v>
      </c>
      <c r="H1452" s="12">
        <f t="shared" si="437"/>
        <v>0.1478438796902953</v>
      </c>
      <c r="I1452" s="13">
        <f t="shared" si="459"/>
        <v>109.82935153583617</v>
      </c>
      <c r="J1452" s="13">
        <f t="shared" si="459"/>
        <v>145.79164214243673</v>
      </c>
      <c r="K1452" s="12">
        <f t="shared" si="438"/>
        <v>7.1240657091940995E-2</v>
      </c>
      <c r="L1452" s="12">
        <f t="shared" si="439"/>
        <v>7.3717409640314119E-2</v>
      </c>
      <c r="M1452" s="13">
        <f t="shared" si="460"/>
        <v>103.47659980897804</v>
      </c>
      <c r="N1452" s="13">
        <f t="shared" si="460"/>
        <v>136.62625741552748</v>
      </c>
      <c r="O1452" s="12">
        <f t="shared" si="440"/>
        <v>0.15635903134933968</v>
      </c>
      <c r="P1452" s="12">
        <f t="shared" si="441"/>
        <v>0.18077126428443205</v>
      </c>
      <c r="Q1452" s="13">
        <f t="shared" si="461"/>
        <v>115.61293436293437</v>
      </c>
      <c r="R1452" s="13">
        <f t="shared" si="461"/>
        <v>149.82500795418389</v>
      </c>
      <c r="S1452" s="12">
        <f t="shared" si="442"/>
        <v>0.1137115526400363</v>
      </c>
      <c r="T1452" s="12">
        <f t="shared" si="443"/>
        <v>0.11261666836427253</v>
      </c>
      <c r="U1452" s="13">
        <f t="shared" si="462"/>
        <v>99.037138927097658</v>
      </c>
      <c r="V1452" s="13">
        <f t="shared" si="462"/>
        <v>132.48840803709427</v>
      </c>
      <c r="W1452" s="12">
        <f t="shared" si="444"/>
        <v>9.5043929318380418E-2</v>
      </c>
      <c r="X1452" s="12">
        <f t="shared" si="445"/>
        <v>9.5408752529031332E-2</v>
      </c>
      <c r="Y1452" s="13">
        <f t="shared" si="432"/>
        <v>100.38384693611397</v>
      </c>
      <c r="Z1452" s="13"/>
      <c r="AA1452" s="12">
        <f t="shared" si="446"/>
        <v>8.1708945730565738E-2</v>
      </c>
      <c r="AB1452" s="12">
        <f t="shared" si="447"/>
        <v>8.4642197330743574E-2</v>
      </c>
      <c r="AC1452" s="13">
        <f t="shared" si="433"/>
        <v>103.58987816321876</v>
      </c>
      <c r="AD1452" s="13"/>
    </row>
    <row r="1453" spans="1:30" x14ac:dyDescent="0.2">
      <c r="A1453" s="2" t="s">
        <v>117</v>
      </c>
      <c r="B1453" s="2" t="s">
        <v>118</v>
      </c>
      <c r="C1453" s="12">
        <f t="shared" si="434"/>
        <v>1.4690565571423857E-2</v>
      </c>
      <c r="D1453" s="12">
        <f t="shared" si="435"/>
        <v>1.5216718171055547E-2</v>
      </c>
      <c r="E1453" s="13">
        <f t="shared" si="458"/>
        <v>103.58156802795371</v>
      </c>
      <c r="F1453" s="13">
        <f t="shared" si="458"/>
        <v>139.568345323741</v>
      </c>
      <c r="G1453" s="12">
        <f t="shared" si="436"/>
        <v>7.0412617941135042E-3</v>
      </c>
      <c r="H1453" s="12">
        <f t="shared" si="437"/>
        <v>7.9496566603848035E-3</v>
      </c>
      <c r="I1453" s="13">
        <f t="shared" si="459"/>
        <v>112.90102389078498</v>
      </c>
      <c r="J1453" s="13">
        <f t="shared" si="459"/>
        <v>153.20776927604473</v>
      </c>
      <c r="K1453" s="12">
        <f t="shared" si="438"/>
        <v>8.3894787546937386E-3</v>
      </c>
      <c r="L1453" s="12">
        <f t="shared" si="439"/>
        <v>6.2933109970739858E-3</v>
      </c>
      <c r="M1453" s="13">
        <f t="shared" si="460"/>
        <v>75.014326647564474</v>
      </c>
      <c r="N1453" s="13">
        <f t="shared" si="460"/>
        <v>95.795718338921844</v>
      </c>
      <c r="O1453" s="12" t="str">
        <f t="shared" si="440"/>
        <v xml:space="preserve"> </v>
      </c>
      <c r="P1453" s="12" t="str">
        <f t="shared" si="441"/>
        <v xml:space="preserve"> </v>
      </c>
      <c r="Q1453" s="13" t="str">
        <f t="shared" si="461"/>
        <v xml:space="preserve"> </v>
      </c>
      <c r="R1453" s="13" t="str">
        <f t="shared" si="461"/>
        <v xml:space="preserve"> </v>
      </c>
      <c r="S1453" s="12">
        <f t="shared" si="442"/>
        <v>1.9471803693971303E-2</v>
      </c>
      <c r="T1453" s="12">
        <f t="shared" si="443"/>
        <v>1.8887024628425626E-2</v>
      </c>
      <c r="U1453" s="13">
        <f t="shared" si="462"/>
        <v>96.996790463090321</v>
      </c>
      <c r="V1453" s="13">
        <f t="shared" si="462"/>
        <v>119.87635239567234</v>
      </c>
      <c r="W1453" s="12" t="str">
        <f t="shared" si="444"/>
        <v xml:space="preserve"> </v>
      </c>
      <c r="X1453" s="12" t="str">
        <f t="shared" si="445"/>
        <v xml:space="preserve"> </v>
      </c>
      <c r="Y1453" s="13" t="str">
        <f t="shared" si="432"/>
        <v xml:space="preserve"> </v>
      </c>
      <c r="Z1453" s="13"/>
      <c r="AA1453" s="12" t="str">
        <f t="shared" si="446"/>
        <v xml:space="preserve"> </v>
      </c>
      <c r="AB1453" s="12" t="str">
        <f t="shared" si="447"/>
        <v xml:space="preserve"> </v>
      </c>
      <c r="AC1453" s="13" t="str">
        <f t="shared" si="433"/>
        <v xml:space="preserve"> </v>
      </c>
      <c r="AD1453" s="13"/>
    </row>
    <row r="1454" spans="1:30" x14ac:dyDescent="0.2">
      <c r="A1454" s="2" t="s">
        <v>119</v>
      </c>
      <c r="B1454" s="2" t="s">
        <v>120</v>
      </c>
      <c r="C1454" s="12">
        <f t="shared" si="434"/>
        <v>1.4107241128671394E-2</v>
      </c>
      <c r="D1454" s="12">
        <f t="shared" si="435"/>
        <v>1.1442300404430127E-2</v>
      </c>
      <c r="E1454" s="13">
        <f t="shared" si="458"/>
        <v>81.109412535488104</v>
      </c>
      <c r="F1454" s="13">
        <f t="shared" si="458"/>
        <v>102.24460431654676</v>
      </c>
      <c r="G1454" s="12">
        <f t="shared" si="436"/>
        <v>1.4082523588227008E-2</v>
      </c>
      <c r="H1454" s="12">
        <f t="shared" si="437"/>
        <v>1.3041153812078257E-2</v>
      </c>
      <c r="I1454" s="13">
        <f t="shared" si="459"/>
        <v>92.605233219567694</v>
      </c>
      <c r="J1454" s="13">
        <f t="shared" si="459"/>
        <v>119.36433195997647</v>
      </c>
      <c r="K1454" s="12">
        <f t="shared" si="438"/>
        <v>4.6142133150815562E-3</v>
      </c>
      <c r="L1454" s="12">
        <f t="shared" si="439"/>
        <v>3.8685352893778318E-3</v>
      </c>
      <c r="M1454" s="13">
        <f t="shared" si="460"/>
        <v>83.839541547277946</v>
      </c>
      <c r="N1454" s="13">
        <f t="shared" si="460"/>
        <v>102.47614134640186</v>
      </c>
      <c r="O1454" s="12" t="str">
        <f t="shared" si="440"/>
        <v xml:space="preserve"> </v>
      </c>
      <c r="P1454" s="12" t="str">
        <f t="shared" si="441"/>
        <v xml:space="preserve"> </v>
      </c>
      <c r="Q1454" s="13" t="str">
        <f t="shared" si="461"/>
        <v xml:space="preserve"> </v>
      </c>
      <c r="R1454" s="13" t="str">
        <f t="shared" si="461"/>
        <v xml:space="preserve"> </v>
      </c>
      <c r="S1454" s="12">
        <f t="shared" si="442"/>
        <v>8.6961453390551439E-3</v>
      </c>
      <c r="T1454" s="12">
        <f t="shared" si="443"/>
        <v>7.7013318305295805E-3</v>
      </c>
      <c r="U1454" s="13">
        <f t="shared" si="462"/>
        <v>88.56029344337459</v>
      </c>
      <c r="V1454" s="13">
        <f t="shared" si="462"/>
        <v>112.55023183925812</v>
      </c>
      <c r="W1454" s="12" t="str">
        <f t="shared" si="444"/>
        <v xml:space="preserve"> </v>
      </c>
      <c r="X1454" s="12" t="str">
        <f t="shared" si="445"/>
        <v xml:space="preserve"> </v>
      </c>
      <c r="Y1454" s="13" t="str">
        <f t="shared" si="432"/>
        <v xml:space="preserve"> </v>
      </c>
      <c r="Z1454" s="13"/>
      <c r="AA1454" s="12" t="str">
        <f t="shared" si="446"/>
        <v xml:space="preserve"> </v>
      </c>
      <c r="AB1454" s="12" t="str">
        <f t="shared" si="447"/>
        <v xml:space="preserve"> </v>
      </c>
      <c r="AC1454" s="13" t="str">
        <f t="shared" si="433"/>
        <v xml:space="preserve"> </v>
      </c>
      <c r="AD1454" s="13"/>
    </row>
    <row r="1455" spans="1:30" x14ac:dyDescent="0.2">
      <c r="A1455" s="2" t="s">
        <v>121</v>
      </c>
      <c r="B1455" s="2" t="s">
        <v>122</v>
      </c>
      <c r="C1455" s="12">
        <f t="shared" si="434"/>
        <v>1.1474605814670148E-2</v>
      </c>
      <c r="D1455" s="12">
        <f t="shared" si="435"/>
        <v>8.7481652978845786E-3</v>
      </c>
      <c r="E1455" s="13">
        <f t="shared" si="458"/>
        <v>76.239353570648618</v>
      </c>
      <c r="F1455" s="13">
        <f t="shared" si="458"/>
        <v>95.366906474820141</v>
      </c>
      <c r="G1455" s="12">
        <f t="shared" si="436"/>
        <v>1.3254139847743068E-2</v>
      </c>
      <c r="H1455" s="12">
        <f t="shared" si="437"/>
        <v>1.082949173907744E-2</v>
      </c>
      <c r="I1455" s="13">
        <f t="shared" si="459"/>
        <v>81.706484641638227</v>
      </c>
      <c r="J1455" s="13">
        <f t="shared" si="459"/>
        <v>101.91288993525602</v>
      </c>
      <c r="K1455" s="12">
        <f t="shared" si="438"/>
        <v>1.0836410058146078E-2</v>
      </c>
      <c r="L1455" s="12">
        <f t="shared" si="439"/>
        <v>8.0978101523338022E-3</v>
      </c>
      <c r="M1455" s="13">
        <f t="shared" si="460"/>
        <v>74.727793696275072</v>
      </c>
      <c r="N1455" s="13">
        <f t="shared" si="460"/>
        <v>96.982202734072743</v>
      </c>
      <c r="O1455" s="12">
        <f t="shared" si="440"/>
        <v>1.5506680794975835E-2</v>
      </c>
      <c r="P1455" s="12">
        <f t="shared" si="441"/>
        <v>1.0372712153395997E-2</v>
      </c>
      <c r="Q1455" s="13">
        <f t="shared" si="461"/>
        <v>66.891891891891902</v>
      </c>
      <c r="R1455" s="13">
        <f t="shared" si="461"/>
        <v>83.996181991727653</v>
      </c>
      <c r="S1455" s="12">
        <f t="shared" si="442"/>
        <v>1.2288031457360529E-2</v>
      </c>
      <c r="T1455" s="12">
        <f t="shared" si="443"/>
        <v>1.0879499653444836E-2</v>
      </c>
      <c r="U1455" s="13">
        <f t="shared" si="462"/>
        <v>88.537368179734059</v>
      </c>
      <c r="V1455" s="13">
        <f t="shared" si="462"/>
        <v>98.979907264296756</v>
      </c>
      <c r="W1455" s="12">
        <f t="shared" si="444"/>
        <v>1.1720184687311529E-2</v>
      </c>
      <c r="X1455" s="12">
        <f t="shared" si="445"/>
        <v>9.3188354560969563E-3</v>
      </c>
      <c r="Y1455" s="13">
        <f t="shared" si="432"/>
        <v>79.510994960563096</v>
      </c>
      <c r="Z1455" s="13"/>
      <c r="AA1455" s="12">
        <f t="shared" si="446"/>
        <v>1.1407163640067006E-2</v>
      </c>
      <c r="AB1455" s="12">
        <f t="shared" si="447"/>
        <v>8.5815099640609554E-3</v>
      </c>
      <c r="AC1455" s="13">
        <f t="shared" si="433"/>
        <v>75.229129999668757</v>
      </c>
      <c r="AD1455" s="13"/>
    </row>
    <row r="1456" spans="1:30" x14ac:dyDescent="0.2">
      <c r="A1456" s="2" t="s">
        <v>123</v>
      </c>
      <c r="B1456" s="2" t="s">
        <v>124</v>
      </c>
      <c r="C1456" s="12">
        <f t="shared" si="434"/>
        <v>2.0992004617473484E-2</v>
      </c>
      <c r="D1456" s="12">
        <f t="shared" si="435"/>
        <v>1.4587586523869977E-2</v>
      </c>
      <c r="E1456" s="13">
        <f t="shared" si="458"/>
        <v>69.491155274077315</v>
      </c>
      <c r="F1456" s="13">
        <f t="shared" si="458"/>
        <v>87.798561151079141</v>
      </c>
      <c r="G1456" s="12">
        <f t="shared" si="436"/>
        <v>2.0295401641856572E-2</v>
      </c>
      <c r="H1456" s="12">
        <f t="shared" si="437"/>
        <v>1.4717052339612494E-2</v>
      </c>
      <c r="I1456" s="13">
        <f t="shared" si="459"/>
        <v>72.514220705346986</v>
      </c>
      <c r="J1456" s="13">
        <f t="shared" si="459"/>
        <v>85.815185403178333</v>
      </c>
      <c r="K1456" s="12">
        <f t="shared" si="438"/>
        <v>7.2009692644454592E-3</v>
      </c>
      <c r="L1456" s="12">
        <f t="shared" si="439"/>
        <v>4.9519559411659317E-3</v>
      </c>
      <c r="M1456" s="13">
        <f t="shared" si="460"/>
        <v>68.767908309455578</v>
      </c>
      <c r="N1456" s="13">
        <f t="shared" si="460"/>
        <v>88.573639411916432</v>
      </c>
      <c r="O1456" s="12">
        <f t="shared" si="440"/>
        <v>1.6798904194557155E-2</v>
      </c>
      <c r="P1456" s="12">
        <f t="shared" si="441"/>
        <v>1.1833011907314754E-2</v>
      </c>
      <c r="Q1456" s="13">
        <f t="shared" si="461"/>
        <v>70.439189189189193</v>
      </c>
      <c r="R1456" s="13">
        <f t="shared" si="461"/>
        <v>90.773146675151125</v>
      </c>
      <c r="S1456" s="12">
        <f t="shared" si="442"/>
        <v>1.7014197402499195E-2</v>
      </c>
      <c r="T1456" s="12">
        <f t="shared" si="443"/>
        <v>1.2384245014428003E-2</v>
      </c>
      <c r="U1456" s="13">
        <f t="shared" si="462"/>
        <v>72.787712058688669</v>
      </c>
      <c r="V1456" s="13">
        <f t="shared" si="462"/>
        <v>94.652241112828435</v>
      </c>
      <c r="W1456" s="12">
        <f t="shared" si="444"/>
        <v>1.2290163273928503E-2</v>
      </c>
      <c r="X1456" s="12">
        <f t="shared" si="445"/>
        <v>8.427543777525269E-3</v>
      </c>
      <c r="Y1456" s="13">
        <f t="shared" si="432"/>
        <v>68.571454989559612</v>
      </c>
      <c r="Z1456" s="13"/>
      <c r="AA1456" s="12">
        <f t="shared" si="446"/>
        <v>2.3381750514374054E-2</v>
      </c>
      <c r="AB1456" s="12">
        <f t="shared" si="447"/>
        <v>1.6386531090159712E-2</v>
      </c>
      <c r="AC1456" s="13">
        <f t="shared" si="433"/>
        <v>70.082567513865172</v>
      </c>
      <c r="AD1456" s="13"/>
    </row>
    <row r="1457" spans="1:30" x14ac:dyDescent="0.2">
      <c r="A1457" s="2" t="s">
        <v>125</v>
      </c>
      <c r="B1457" s="2" t="s">
        <v>126</v>
      </c>
      <c r="C1457" s="12">
        <f t="shared" si="434"/>
        <v>8.051412374307015E-3</v>
      </c>
      <c r="D1457" s="12">
        <f t="shared" si="435"/>
        <v>4.4397938949825751E-3</v>
      </c>
      <c r="E1457" s="13">
        <f t="shared" si="458"/>
        <v>55.143044332823763</v>
      </c>
      <c r="F1457" s="13">
        <f t="shared" si="458"/>
        <v>69.496402877697832</v>
      </c>
      <c r="G1457" s="12">
        <f t="shared" si="436"/>
        <v>6.6270699238715342E-3</v>
      </c>
      <c r="H1457" s="12">
        <f t="shared" si="437"/>
        <v>3.5088035751647466E-3</v>
      </c>
      <c r="I1457" s="13">
        <f t="shared" si="459"/>
        <v>52.946530147895331</v>
      </c>
      <c r="J1457" s="13">
        <f t="shared" si="459"/>
        <v>65.244261330194234</v>
      </c>
      <c r="K1457" s="12">
        <f t="shared" si="438"/>
        <v>8.5293034006053009E-3</v>
      </c>
      <c r="L1457" s="12">
        <f t="shared" si="439"/>
        <v>4.0145565576105947E-3</v>
      </c>
      <c r="M1457" s="13">
        <f t="shared" si="460"/>
        <v>47.067812798471827</v>
      </c>
      <c r="N1457" s="13">
        <f t="shared" si="460"/>
        <v>60.820221820995613</v>
      </c>
      <c r="O1457" s="12">
        <f t="shared" si="440"/>
        <v>3.8766701987439588E-3</v>
      </c>
      <c r="P1457" s="12">
        <f t="shared" si="441"/>
        <v>2.0440454595211273E-3</v>
      </c>
      <c r="Q1457" s="13">
        <f t="shared" si="461"/>
        <v>52.726833976833973</v>
      </c>
      <c r="R1457" s="13">
        <f t="shared" si="461"/>
        <v>62.201718103722555</v>
      </c>
      <c r="S1457" s="12">
        <f t="shared" si="442"/>
        <v>6.3330623664858126E-3</v>
      </c>
      <c r="T1457" s="12">
        <f t="shared" si="443"/>
        <v>3.6137075264060488E-3</v>
      </c>
      <c r="U1457" s="13">
        <f t="shared" si="462"/>
        <v>57.060981201283809</v>
      </c>
      <c r="V1457" s="13">
        <f t="shared" si="462"/>
        <v>73.632148377125191</v>
      </c>
      <c r="W1457" s="12">
        <f t="shared" si="444"/>
        <v>7.4097216260206617E-3</v>
      </c>
      <c r="X1457" s="12">
        <f t="shared" si="445"/>
        <v>3.7907149903927823E-3</v>
      </c>
      <c r="Y1457" s="13">
        <f t="shared" si="432"/>
        <v>51.158669403732496</v>
      </c>
      <c r="Z1457" s="13"/>
      <c r="AA1457" s="12">
        <f t="shared" si="446"/>
        <v>8.2276368964805772E-3</v>
      </c>
      <c r="AB1457" s="12">
        <f t="shared" si="447"/>
        <v>4.6293472822862549E-3</v>
      </c>
      <c r="AC1457" s="13">
        <f t="shared" si="433"/>
        <v>56.265818977335847</v>
      </c>
      <c r="AD1457" s="13"/>
    </row>
    <row r="1458" spans="1:30" x14ac:dyDescent="0.2">
      <c r="A1458" s="2" t="s">
        <v>127</v>
      </c>
      <c r="B1458" s="2" t="s">
        <v>128</v>
      </c>
      <c r="C1458" s="12">
        <f t="shared" si="434"/>
        <v>8.4198278118348853E-3</v>
      </c>
      <c r="D1458" s="12">
        <f t="shared" si="435"/>
        <v>6.641716107522953E-3</v>
      </c>
      <c r="E1458" s="13">
        <f t="shared" si="458"/>
        <v>78.881851932736396</v>
      </c>
      <c r="F1458" s="13">
        <f t="shared" si="458"/>
        <v>99.39568345323741</v>
      </c>
      <c r="G1458" s="12">
        <f t="shared" si="436"/>
        <v>1.2011564237017155E-2</v>
      </c>
      <c r="H1458" s="12">
        <f t="shared" si="437"/>
        <v>9.5600572698716739E-3</v>
      </c>
      <c r="I1458" s="13">
        <f t="shared" si="459"/>
        <v>79.590443686006836</v>
      </c>
      <c r="J1458" s="13">
        <f t="shared" si="459"/>
        <v>101.35373749264274</v>
      </c>
      <c r="K1458" s="12">
        <f t="shared" si="438"/>
        <v>7.5505308792243649E-3</v>
      </c>
      <c r="L1458" s="12">
        <f t="shared" si="439"/>
        <v>6.0519632414948307E-3</v>
      </c>
      <c r="M1458" s="13">
        <f t="shared" si="460"/>
        <v>80.152817574021</v>
      </c>
      <c r="N1458" s="13">
        <f t="shared" si="460"/>
        <v>96.750064482847563</v>
      </c>
      <c r="O1458" s="12">
        <f t="shared" si="440"/>
        <v>9.0455637970692383E-3</v>
      </c>
      <c r="P1458" s="12">
        <f t="shared" si="441"/>
        <v>1.0010365727162048E-2</v>
      </c>
      <c r="Q1458" s="13">
        <f t="shared" si="461"/>
        <v>110.66602316602317</v>
      </c>
      <c r="R1458" s="13">
        <f t="shared" si="461"/>
        <v>138.75278396436525</v>
      </c>
      <c r="S1458" s="12">
        <f t="shared" si="442"/>
        <v>8.6016220201523726E-3</v>
      </c>
      <c r="T1458" s="12">
        <f t="shared" si="443"/>
        <v>6.9294130625436575E-3</v>
      </c>
      <c r="U1458" s="13">
        <f t="shared" si="462"/>
        <v>80.559376432828984</v>
      </c>
      <c r="V1458" s="13">
        <f t="shared" si="462"/>
        <v>99.690880989180826</v>
      </c>
      <c r="W1458" s="12">
        <f t="shared" si="444"/>
        <v>8.3715604909368052E-3</v>
      </c>
      <c r="X1458" s="12">
        <f t="shared" si="445"/>
        <v>6.7224421192296543E-3</v>
      </c>
      <c r="Y1458" s="13">
        <f t="shared" si="432"/>
        <v>80.300944208758722</v>
      </c>
      <c r="Z1458" s="13"/>
      <c r="AA1458" s="12">
        <f t="shared" si="446"/>
        <v>8.4330832399123149E-3</v>
      </c>
      <c r="AB1458" s="12">
        <f t="shared" si="447"/>
        <v>6.6181413327855224E-3</v>
      </c>
      <c r="AC1458" s="13">
        <f t="shared" si="433"/>
        <v>78.478311484736835</v>
      </c>
      <c r="AD1458" s="13"/>
    </row>
    <row r="1459" spans="1:30" x14ac:dyDescent="0.2">
      <c r="A1459" s="2" t="s">
        <v>129</v>
      </c>
      <c r="B1459" s="2" t="s">
        <v>130</v>
      </c>
      <c r="C1459" s="12">
        <f t="shared" si="434"/>
        <v>7.4358515807708636E-2</v>
      </c>
      <c r="D1459" s="12">
        <f t="shared" si="435"/>
        <v>4.1312090896442624E-2</v>
      </c>
      <c r="E1459" s="13">
        <f t="shared" si="458"/>
        <v>55.557982092159861</v>
      </c>
      <c r="F1459" s="13">
        <f t="shared" si="458"/>
        <v>67.366906474820141</v>
      </c>
      <c r="G1459" s="12">
        <f t="shared" si="436"/>
        <v>0.11638791553799381</v>
      </c>
      <c r="H1459" s="12">
        <f t="shared" si="437"/>
        <v>6.255022901040759E-2</v>
      </c>
      <c r="I1459" s="13">
        <f t="shared" si="459"/>
        <v>53.742889647326507</v>
      </c>
      <c r="J1459" s="13">
        <f t="shared" si="459"/>
        <v>66.539140670982931</v>
      </c>
      <c r="K1459" s="12">
        <f t="shared" si="438"/>
        <v>7.4736273239730061E-2</v>
      </c>
      <c r="L1459" s="12">
        <f t="shared" si="439"/>
        <v>4.0715921925446055E-2</v>
      </c>
      <c r="M1459" s="13">
        <f t="shared" si="460"/>
        <v>54.479465138490923</v>
      </c>
      <c r="N1459" s="13">
        <f t="shared" si="460"/>
        <v>68.687129223626513</v>
      </c>
      <c r="O1459" s="12">
        <f t="shared" si="440"/>
        <v>0.10337787196650558</v>
      </c>
      <c r="P1459" s="12">
        <f t="shared" si="441"/>
        <v>5.5954769985731657E-2</v>
      </c>
      <c r="Q1459" s="13">
        <f t="shared" si="461"/>
        <v>54.126447876447884</v>
      </c>
      <c r="R1459" s="13">
        <f t="shared" si="461"/>
        <v>67.610563156220167</v>
      </c>
      <c r="S1459" s="12">
        <f t="shared" si="442"/>
        <v>7.3822712063065954E-2</v>
      </c>
      <c r="T1459" s="12">
        <f t="shared" si="443"/>
        <v>4.1091596719193983E-2</v>
      </c>
      <c r="U1459" s="13">
        <f t="shared" si="462"/>
        <v>55.662540119211371</v>
      </c>
      <c r="V1459" s="13">
        <f t="shared" si="462"/>
        <v>69.829984544049466</v>
      </c>
      <c r="W1459" s="12">
        <f t="shared" si="444"/>
        <v>7.8763915938133103E-2</v>
      </c>
      <c r="X1459" s="12">
        <f t="shared" si="445"/>
        <v>4.2925053975994366E-2</v>
      </c>
      <c r="Y1459" s="13">
        <f t="shared" si="432"/>
        <v>54.498374623362835</v>
      </c>
      <c r="Z1459" s="13"/>
      <c r="AA1459" s="12">
        <f t="shared" si="446"/>
        <v>7.3148681420909967E-2</v>
      </c>
      <c r="AB1459" s="12">
        <f t="shared" si="447"/>
        <v>4.0841050144443398E-2</v>
      </c>
      <c r="AC1459" s="13">
        <f t="shared" si="433"/>
        <v>55.832927335268081</v>
      </c>
      <c r="AD1459" s="13"/>
    </row>
    <row r="1460" spans="1:30" x14ac:dyDescent="0.2">
      <c r="A1460" s="2" t="s">
        <v>131</v>
      </c>
      <c r="B1460" s="2" t="s">
        <v>132</v>
      </c>
      <c r="C1460" s="12">
        <f t="shared" si="434"/>
        <v>1.2088631543883269E-2</v>
      </c>
      <c r="D1460" s="12">
        <f t="shared" si="435"/>
        <v>1.0187820294353686E-2</v>
      </c>
      <c r="E1460" s="13">
        <f t="shared" si="458"/>
        <v>84.2760428041057</v>
      </c>
      <c r="F1460" s="13">
        <f t="shared" si="458"/>
        <v>103.91366906474819</v>
      </c>
      <c r="G1460" s="12" t="str">
        <f t="shared" si="436"/>
        <v xml:space="preserve"> </v>
      </c>
      <c r="H1460" s="12" t="str">
        <f t="shared" si="437"/>
        <v xml:space="preserve"> </v>
      </c>
      <c r="I1460" s="13">
        <f t="shared" si="459"/>
        <v>91.262798634812299</v>
      </c>
      <c r="J1460" s="13">
        <f t="shared" si="459"/>
        <v>117.36315479693937</v>
      </c>
      <c r="K1460" s="12">
        <f t="shared" si="438"/>
        <v>9.7877252138093614E-3</v>
      </c>
      <c r="L1460" s="12">
        <f t="shared" si="439"/>
        <v>8.9613308404562133E-3</v>
      </c>
      <c r="M1460" s="13">
        <f t="shared" si="460"/>
        <v>91.556829035339064</v>
      </c>
      <c r="N1460" s="13">
        <f t="shared" si="460"/>
        <v>120.06706216146506</v>
      </c>
      <c r="O1460" s="12">
        <f t="shared" si="440"/>
        <v>1.2922233995813198E-2</v>
      </c>
      <c r="P1460" s="12">
        <f t="shared" si="441"/>
        <v>1.2838039903659008E-2</v>
      </c>
      <c r="Q1460" s="13">
        <f t="shared" si="461"/>
        <v>99.348455598455601</v>
      </c>
      <c r="R1460" s="13">
        <f t="shared" si="461"/>
        <v>125.29430480432708</v>
      </c>
      <c r="S1460" s="12">
        <f t="shared" si="442"/>
        <v>1.3233264646388266E-2</v>
      </c>
      <c r="T1460" s="12">
        <f t="shared" si="443"/>
        <v>9.5320764600990201E-3</v>
      </c>
      <c r="U1460" s="13">
        <f t="shared" si="462"/>
        <v>72.031178358551117</v>
      </c>
      <c r="V1460" s="13">
        <f t="shared" si="462"/>
        <v>96.568778979907265</v>
      </c>
      <c r="W1460" s="12" t="str">
        <f t="shared" si="444"/>
        <v xml:space="preserve"> </v>
      </c>
      <c r="X1460" s="12" t="str">
        <f t="shared" si="445"/>
        <v xml:space="preserve"> </v>
      </c>
      <c r="Y1460" s="13" t="str">
        <f t="shared" si="432"/>
        <v xml:space="preserve"> </v>
      </c>
      <c r="Z1460" s="13"/>
      <c r="AA1460" s="12" t="str">
        <f t="shared" si="446"/>
        <v xml:space="preserve"> </v>
      </c>
      <c r="AB1460" s="12" t="str">
        <f t="shared" si="447"/>
        <v xml:space="preserve"> </v>
      </c>
      <c r="AC1460" s="13" t="str">
        <f t="shared" si="433"/>
        <v xml:space="preserve"> </v>
      </c>
      <c r="AD1460" s="13"/>
    </row>
    <row r="1461" spans="1:30" x14ac:dyDescent="0.2">
      <c r="A1461" s="2" t="s">
        <v>133</v>
      </c>
      <c r="B1461" s="2" t="s">
        <v>134</v>
      </c>
      <c r="C1461" s="12">
        <f t="shared" si="434"/>
        <v>3.0939221430725999E-2</v>
      </c>
      <c r="D1461" s="12">
        <f t="shared" si="435"/>
        <v>3.5087874402655629E-2</v>
      </c>
      <c r="E1461" s="13">
        <f t="shared" si="458"/>
        <v>113.40904127538765</v>
      </c>
      <c r="F1461" s="13">
        <f t="shared" si="458"/>
        <v>146.64748201438849</v>
      </c>
      <c r="G1461" s="12">
        <f t="shared" si="436"/>
        <v>4.7632065077826656E-2</v>
      </c>
      <c r="H1461" s="12">
        <f t="shared" si="437"/>
        <v>5.0601618168002876E-2</v>
      </c>
      <c r="I1461" s="13">
        <f t="shared" si="459"/>
        <v>106.23435722411831</v>
      </c>
      <c r="J1461" s="13">
        <f t="shared" si="459"/>
        <v>136.28605061801059</v>
      </c>
      <c r="K1461" s="12">
        <f t="shared" si="438"/>
        <v>2.9433087964383865E-2</v>
      </c>
      <c r="L1461" s="12">
        <f t="shared" si="439"/>
        <v>3.524099242803401E-2</v>
      </c>
      <c r="M1461" s="13">
        <f t="shared" si="460"/>
        <v>119.73256924546322</v>
      </c>
      <c r="N1461" s="13">
        <f t="shared" si="460"/>
        <v>171.0600980139283</v>
      </c>
      <c r="O1461" s="12">
        <f t="shared" si="440"/>
        <v>4.0058925387020904E-2</v>
      </c>
      <c r="P1461" s="12">
        <f t="shared" si="441"/>
        <v>5.5342024092831732E-2</v>
      </c>
      <c r="Q1461" s="13">
        <f t="shared" si="461"/>
        <v>138.15154440154441</v>
      </c>
      <c r="R1461" s="13">
        <f t="shared" si="461"/>
        <v>163.72892141266306</v>
      </c>
      <c r="S1461" s="12">
        <f t="shared" si="442"/>
        <v>5.1231638845303129E-2</v>
      </c>
      <c r="T1461" s="12">
        <f t="shared" si="443"/>
        <v>4.948163559267816E-2</v>
      </c>
      <c r="U1461" s="13">
        <f t="shared" si="462"/>
        <v>96.584135717560741</v>
      </c>
      <c r="V1461" s="13">
        <f t="shared" si="462"/>
        <v>119.59814528593509</v>
      </c>
      <c r="W1461" s="12">
        <f t="shared" si="444"/>
        <v>3.9506640784889017E-2</v>
      </c>
      <c r="X1461" s="12">
        <f t="shared" si="445"/>
        <v>4.1801287537135579E-2</v>
      </c>
      <c r="Y1461" s="13">
        <f t="shared" si="432"/>
        <v>105.80825579360382</v>
      </c>
      <c r="Z1461" s="13"/>
      <c r="AA1461" s="12">
        <f t="shared" si="446"/>
        <v>2.8586391214644763E-2</v>
      </c>
      <c r="AB1461" s="12">
        <f t="shared" si="447"/>
        <v>3.3127326631019263E-2</v>
      </c>
      <c r="AC1461" s="13">
        <f t="shared" si="433"/>
        <v>115.88495512524921</v>
      </c>
      <c r="AD1461" s="13"/>
    </row>
    <row r="1462" spans="1:30" x14ac:dyDescent="0.2">
      <c r="A1462" s="2" t="s">
        <v>135</v>
      </c>
      <c r="B1462" s="2" t="s">
        <v>136</v>
      </c>
      <c r="C1462" s="12">
        <f t="shared" si="434"/>
        <v>0.18457613420146338</v>
      </c>
      <c r="D1462" s="12">
        <f t="shared" si="435"/>
        <v>0.1847373712699949</v>
      </c>
      <c r="E1462" s="13">
        <f t="shared" si="458"/>
        <v>100.08735531775497</v>
      </c>
      <c r="F1462" s="13">
        <f t="shared" si="458"/>
        <v>125.58273381294964</v>
      </c>
      <c r="G1462" s="12">
        <f t="shared" si="436"/>
        <v>0.20668174325074345</v>
      </c>
      <c r="H1462" s="12">
        <f t="shared" si="437"/>
        <v>0.22911341367863985</v>
      </c>
      <c r="I1462" s="13">
        <f t="shared" si="459"/>
        <v>110.85324232081912</v>
      </c>
      <c r="J1462" s="13">
        <f t="shared" si="459"/>
        <v>140.46497939964686</v>
      </c>
      <c r="K1462" s="12">
        <f t="shared" si="438"/>
        <v>0.12870858656159309</v>
      </c>
      <c r="L1462" s="12">
        <f t="shared" si="439"/>
        <v>0.12838896638484035</v>
      </c>
      <c r="M1462" s="13">
        <f t="shared" si="460"/>
        <v>99.751671442215851</v>
      </c>
      <c r="N1462" s="13">
        <f t="shared" si="460"/>
        <v>130.74542171782306</v>
      </c>
      <c r="O1462" s="12">
        <f t="shared" si="440"/>
        <v>0.12017677616106273</v>
      </c>
      <c r="P1462" s="12">
        <f t="shared" si="441"/>
        <v>0.11307173027316209</v>
      </c>
      <c r="Q1462" s="13">
        <f t="shared" si="461"/>
        <v>94.087837837837839</v>
      </c>
      <c r="R1462" s="13">
        <f t="shared" si="461"/>
        <v>126.53515749284124</v>
      </c>
      <c r="S1462" s="12">
        <f t="shared" si="442"/>
        <v>0.19868801633362948</v>
      </c>
      <c r="T1462" s="12">
        <f t="shared" si="443"/>
        <v>0.18520528986990772</v>
      </c>
      <c r="U1462" s="13">
        <f t="shared" si="462"/>
        <v>93.214121962402558</v>
      </c>
      <c r="V1462" s="13">
        <f t="shared" si="462"/>
        <v>121.483771251932</v>
      </c>
      <c r="W1462" s="12">
        <f t="shared" si="444"/>
        <v>0.16155330564424858</v>
      </c>
      <c r="X1462" s="12">
        <f t="shared" si="445"/>
        <v>0.15539477527403214</v>
      </c>
      <c r="Y1462" s="13">
        <f t="shared" si="432"/>
        <v>96.187926736839472</v>
      </c>
      <c r="Z1462" s="13"/>
      <c r="AA1462" s="12">
        <f t="shared" si="446"/>
        <v>0.19089878568492924</v>
      </c>
      <c r="AB1462" s="12">
        <f t="shared" si="447"/>
        <v>0.19330641953822233</v>
      </c>
      <c r="AC1462" s="13">
        <f t="shared" si="433"/>
        <v>101.26120962197569</v>
      </c>
      <c r="AD1462" s="13"/>
    </row>
    <row r="1463" spans="1:30" x14ac:dyDescent="0.2">
      <c r="A1463" s="2" t="s">
        <v>137</v>
      </c>
      <c r="B1463" s="2" t="s">
        <v>138</v>
      </c>
      <c r="C1463" s="12">
        <f t="shared" si="434"/>
        <v>2.6487534893930895E-2</v>
      </c>
      <c r="D1463" s="12">
        <f t="shared" si="435"/>
        <v>2.1559083325983937E-2</v>
      </c>
      <c r="E1463" s="13">
        <f t="shared" si="458"/>
        <v>81.393317318191748</v>
      </c>
      <c r="F1463" s="13">
        <f t="shared" si="458"/>
        <v>101.20863309352517</v>
      </c>
      <c r="G1463" s="12">
        <f t="shared" si="436"/>
        <v>3.5620500840809498E-2</v>
      </c>
      <c r="H1463" s="12">
        <f t="shared" si="437"/>
        <v>3.2727094970463881E-2</v>
      </c>
      <c r="I1463" s="13">
        <f t="shared" si="459"/>
        <v>91.877133105802045</v>
      </c>
      <c r="J1463" s="13">
        <f t="shared" si="459"/>
        <v>105.91524426133019</v>
      </c>
      <c r="K1463" s="12">
        <f t="shared" si="438"/>
        <v>1.5800184988006543E-2</v>
      </c>
      <c r="L1463" s="12">
        <f t="shared" si="439"/>
        <v>1.2241747910478421E-2</v>
      </c>
      <c r="M1463" s="13">
        <f t="shared" si="460"/>
        <v>77.47851002865329</v>
      </c>
      <c r="N1463" s="13">
        <f t="shared" si="460"/>
        <v>96.027856590147024</v>
      </c>
      <c r="O1463" s="12">
        <f t="shared" si="440"/>
        <v>1.8091127594138477E-2</v>
      </c>
      <c r="P1463" s="12">
        <f t="shared" si="441"/>
        <v>1.1817732238738624E-2</v>
      </c>
      <c r="Q1463" s="13">
        <f t="shared" si="461"/>
        <v>65.323359073359072</v>
      </c>
      <c r="R1463" s="13">
        <f t="shared" si="461"/>
        <v>82.755329303213486</v>
      </c>
      <c r="S1463" s="12">
        <f t="shared" si="442"/>
        <v>3.2137928426942929E-2</v>
      </c>
      <c r="T1463" s="12">
        <f t="shared" si="443"/>
        <v>2.6825813251375327E-2</v>
      </c>
      <c r="U1463" s="13">
        <f t="shared" si="462"/>
        <v>83.470884915176526</v>
      </c>
      <c r="V1463" s="13">
        <f t="shared" si="462"/>
        <v>107.75888717156106</v>
      </c>
      <c r="W1463" s="12">
        <f t="shared" si="444"/>
        <v>2.3725358667931545E-2</v>
      </c>
      <c r="X1463" s="12">
        <f t="shared" si="445"/>
        <v>1.8834712330492633E-2</v>
      </c>
      <c r="Y1463" s="13">
        <f t="shared" si="432"/>
        <v>79.386417689653854</v>
      </c>
      <c r="Z1463" s="13"/>
      <c r="AA1463" s="12">
        <f t="shared" si="446"/>
        <v>2.7246098402732944E-2</v>
      </c>
      <c r="AB1463" s="12">
        <f t="shared" si="447"/>
        <v>2.2354693454144918E-2</v>
      </c>
      <c r="AC1463" s="13">
        <f t="shared" si="433"/>
        <v>82.047319670190333</v>
      </c>
      <c r="AD1463" s="13"/>
    </row>
    <row r="1464" spans="1:30" x14ac:dyDescent="0.2">
      <c r="A1464" s="2" t="s">
        <v>139</v>
      </c>
      <c r="B1464" s="2" t="s">
        <v>140</v>
      </c>
      <c r="C1464" s="12">
        <f t="shared" si="434"/>
        <v>0.23145699862688499</v>
      </c>
      <c r="D1464" s="12">
        <f t="shared" si="435"/>
        <v>0.24611577338159046</v>
      </c>
      <c r="E1464" s="13">
        <f t="shared" si="458"/>
        <v>106.33326053723519</v>
      </c>
      <c r="F1464" s="13">
        <f t="shared" si="458"/>
        <v>135.02158273381295</v>
      </c>
      <c r="G1464" s="12">
        <f t="shared" si="436"/>
        <v>0.18100184729574129</v>
      </c>
      <c r="H1464" s="12">
        <f t="shared" si="437"/>
        <v>0.21073639422350582</v>
      </c>
      <c r="I1464" s="13">
        <f t="shared" si="459"/>
        <v>116.42775881683731</v>
      </c>
      <c r="J1464" s="13">
        <f t="shared" si="459"/>
        <v>137.78693349028842</v>
      </c>
      <c r="K1464" s="12">
        <f t="shared" si="438"/>
        <v>0.13898569803609295</v>
      </c>
      <c r="L1464" s="12">
        <f t="shared" si="439"/>
        <v>0.14580887366078749</v>
      </c>
      <c r="M1464" s="13">
        <f t="shared" si="460"/>
        <v>104.90926456542502</v>
      </c>
      <c r="N1464" s="13">
        <f t="shared" si="460"/>
        <v>140.49522826928037</v>
      </c>
      <c r="O1464" s="12">
        <f t="shared" si="440"/>
        <v>0.14343679735352646</v>
      </c>
      <c r="P1464" s="12">
        <f t="shared" si="441"/>
        <v>0.16005109820528632</v>
      </c>
      <c r="Q1464" s="13">
        <f t="shared" si="461"/>
        <v>111.58301158301158</v>
      </c>
      <c r="R1464" s="13">
        <f t="shared" si="461"/>
        <v>140.05727012408528</v>
      </c>
      <c r="S1464" s="12">
        <f t="shared" si="442"/>
        <v>0.29727583794922208</v>
      </c>
      <c r="T1464" s="12">
        <f t="shared" si="443"/>
        <v>0.32664903514227911</v>
      </c>
      <c r="U1464" s="13">
        <f t="shared" si="462"/>
        <v>109.88078862906923</v>
      </c>
      <c r="V1464" s="13">
        <f t="shared" si="462"/>
        <v>140.61823802163832</v>
      </c>
      <c r="W1464" s="12">
        <f t="shared" si="444"/>
        <v>0.20237802191068935</v>
      </c>
      <c r="X1464" s="12">
        <f t="shared" si="445"/>
        <v>0.2131449304085711</v>
      </c>
      <c r="Y1464" s="13">
        <f t="shared" si="432"/>
        <v>105.32019652936091</v>
      </c>
      <c r="Z1464" s="13"/>
      <c r="AA1464" s="12">
        <f t="shared" si="446"/>
        <v>0.23944282169008577</v>
      </c>
      <c r="AB1464" s="12">
        <f t="shared" si="447"/>
        <v>0.25574439468417809</v>
      </c>
      <c r="AC1464" s="13">
        <f t="shared" si="433"/>
        <v>106.80812766865557</v>
      </c>
      <c r="AD1464" s="13"/>
    </row>
    <row r="1465" spans="1:30" x14ac:dyDescent="0.2">
      <c r="A1465" s="2" t="s">
        <v>141</v>
      </c>
      <c r="B1465" s="2" t="s">
        <v>142</v>
      </c>
      <c r="C1465" s="12">
        <f t="shared" si="434"/>
        <v>6.7888219686125392E-2</v>
      </c>
      <c r="D1465" s="12">
        <f t="shared" si="435"/>
        <v>6.2550862383874875E-2</v>
      </c>
      <c r="E1465" s="13">
        <f t="shared" si="458"/>
        <v>92.138021402052857</v>
      </c>
      <c r="F1465" s="13">
        <f t="shared" si="458"/>
        <v>116.89208633093524</v>
      </c>
      <c r="G1465" s="12">
        <f t="shared" si="436"/>
        <v>5.0945600039762423E-2</v>
      </c>
      <c r="H1465" s="12">
        <f t="shared" si="437"/>
        <v>5.2800274899002915E-2</v>
      </c>
      <c r="I1465" s="13">
        <f t="shared" si="459"/>
        <v>103.6405005688282</v>
      </c>
      <c r="J1465" s="13">
        <f t="shared" si="459"/>
        <v>135.84461447910536</v>
      </c>
      <c r="K1465" s="12">
        <f t="shared" si="438"/>
        <v>4.4743886691699937E-2</v>
      </c>
      <c r="L1465" s="12">
        <f t="shared" si="439"/>
        <v>3.7128451535576798E-2</v>
      </c>
      <c r="M1465" s="13">
        <f t="shared" si="460"/>
        <v>82.979942693409754</v>
      </c>
      <c r="N1465" s="13">
        <f t="shared" si="460"/>
        <v>107.22207892700541</v>
      </c>
      <c r="O1465" s="12">
        <f t="shared" si="440"/>
        <v>6.0734499780322027E-2</v>
      </c>
      <c r="P1465" s="12">
        <f t="shared" si="441"/>
        <v>4.8833820769312981E-2</v>
      </c>
      <c r="Q1465" s="13">
        <f t="shared" si="461"/>
        <v>80.405405405405403</v>
      </c>
      <c r="R1465" s="13">
        <f t="shared" si="461"/>
        <v>103.05440661788101</v>
      </c>
      <c r="S1465" s="12">
        <f t="shared" si="442"/>
        <v>7.7887214775885213E-2</v>
      </c>
      <c r="T1465" s="12">
        <f t="shared" si="443"/>
        <v>7.3423252443475459E-2</v>
      </c>
      <c r="U1465" s="13">
        <f t="shared" si="462"/>
        <v>94.268684089867037</v>
      </c>
      <c r="V1465" s="13">
        <f t="shared" si="462"/>
        <v>116.50695517774344</v>
      </c>
      <c r="W1465" s="12">
        <f t="shared" si="444"/>
        <v>5.8209063158258467E-2</v>
      </c>
      <c r="X1465" s="12">
        <f t="shared" si="445"/>
        <v>5.1061069895230543E-2</v>
      </c>
      <c r="Y1465" s="13">
        <f t="shared" si="432"/>
        <v>87.720136907900397</v>
      </c>
      <c r="Z1465" s="13"/>
      <c r="AA1465" s="12">
        <f t="shared" si="446"/>
        <v>7.0546361070774596E-2</v>
      </c>
      <c r="AB1465" s="12">
        <f t="shared" si="447"/>
        <v>6.5906277373082273E-2</v>
      </c>
      <c r="AC1465" s="13">
        <f t="shared" si="433"/>
        <v>93.422646289243417</v>
      </c>
      <c r="AD1465" s="13"/>
    </row>
    <row r="1466" spans="1:30" x14ac:dyDescent="0.2">
      <c r="A1466" s="2" t="s">
        <v>143</v>
      </c>
      <c r="B1466" s="2" t="s">
        <v>144</v>
      </c>
      <c r="C1466" s="12">
        <f t="shared" si="434"/>
        <v>2.9204598745698945E-2</v>
      </c>
      <c r="D1466" s="12">
        <f t="shared" si="435"/>
        <v>3.2355302344819981E-2</v>
      </c>
      <c r="E1466" s="13">
        <f t="shared" ref="E1466:F1485" si="463">IF(AND(E644&lt;&gt;"*",E644&lt;&gt;"x",E644&lt;&gt;" ",E644&lt;&gt;"#"),E644/E$3*100," ")</f>
        <v>110.78838174273859</v>
      </c>
      <c r="F1466" s="13">
        <f t="shared" si="463"/>
        <v>142.47482014388487</v>
      </c>
      <c r="G1466" s="12">
        <f t="shared" si="436"/>
        <v>1.5325099198952924E-2</v>
      </c>
      <c r="H1466" s="12">
        <f t="shared" si="437"/>
        <v>1.565984539305974E-2</v>
      </c>
      <c r="I1466" s="13">
        <f t="shared" ref="I1466:J1485" si="464">IF(AND(I644&lt;&gt;"*",I644&lt;&gt;"x",I644&lt;&gt;" ",I644&lt;&gt;"#"),I644/I$3*100," ")</f>
        <v>102.18430034129693</v>
      </c>
      <c r="J1466" s="13">
        <f t="shared" si="464"/>
        <v>128.1636256621542</v>
      </c>
      <c r="K1466" s="12">
        <f t="shared" si="438"/>
        <v>1.2514305809084827E-2</v>
      </c>
      <c r="L1466" s="12">
        <f t="shared" si="439"/>
        <v>1.3601986638718753E-2</v>
      </c>
      <c r="M1466" s="13">
        <f t="shared" ref="M1466:N1485" si="465">IF(AND(M644&lt;&gt;"*",M644&lt;&gt;"x",M644&lt;&gt;" ",M644&lt;&gt;"#"),M644/M$3*100," ")</f>
        <v>108.69149952244508</v>
      </c>
      <c r="N1466" s="13">
        <f t="shared" si="465"/>
        <v>144.93164818158371</v>
      </c>
      <c r="O1466" s="12" t="str">
        <f t="shared" si="440"/>
        <v xml:space="preserve"> </v>
      </c>
      <c r="P1466" s="12" t="str">
        <f t="shared" si="441"/>
        <v xml:space="preserve"> </v>
      </c>
      <c r="Q1466" s="13" t="str">
        <f t="shared" ref="Q1466:R1485" si="466">IF(AND(Q644&lt;&gt;"*",Q644&lt;&gt;"x",Q644&lt;&gt;" ",Q644&lt;&gt;"#"),Q644/Q$3*100," ")</f>
        <v xml:space="preserve"> </v>
      </c>
      <c r="R1466" s="13" t="str">
        <f t="shared" si="466"/>
        <v xml:space="preserve"> </v>
      </c>
      <c r="S1466" s="12">
        <f t="shared" si="442"/>
        <v>3.5068151312928897E-2</v>
      </c>
      <c r="T1466" s="12">
        <f t="shared" si="443"/>
        <v>3.565503234132042E-2</v>
      </c>
      <c r="U1466" s="13">
        <f t="shared" ref="U1466:V1485" si="467">IF(AND(U644&lt;&gt;"*",U644&lt;&gt;"x",U644&lt;&gt;" ",U644&lt;&gt;"#"),U644/U$3*100," ")</f>
        <v>101.67354424575883</v>
      </c>
      <c r="V1466" s="13">
        <f t="shared" si="467"/>
        <v>136.78516228748069</v>
      </c>
      <c r="W1466" s="12" t="str">
        <f t="shared" si="444"/>
        <v xml:space="preserve"> </v>
      </c>
      <c r="X1466" s="12" t="str">
        <f t="shared" si="445"/>
        <v xml:space="preserve"> </v>
      </c>
      <c r="Y1466" s="13" t="str">
        <f t="shared" ref="Y1466:Y1529" si="468">IF(AND(Y644&lt;&gt;"*",Y644&lt;&gt;"x",Y644&lt;&gt;" ",Y644&lt;&gt;"#"),Y644/Y$3*100," ")</f>
        <v xml:space="preserve"> </v>
      </c>
      <c r="Z1466" s="13"/>
      <c r="AA1466" s="12" t="str">
        <f t="shared" si="446"/>
        <v xml:space="preserve"> </v>
      </c>
      <c r="AB1466" s="12" t="str">
        <f t="shared" si="447"/>
        <v xml:space="preserve"> </v>
      </c>
      <c r="AC1466" s="13" t="str">
        <f t="shared" ref="AC1466:AC1529" si="469">IF(AND(AC644&lt;&gt;"*",AC644&lt;&gt;"x",AC644&lt;&gt;" ",AC644&lt;&gt;"#"),AC644/AC$3*100," ")</f>
        <v xml:space="preserve"> </v>
      </c>
      <c r="AD1466" s="13"/>
    </row>
    <row r="1467" spans="1:30" x14ac:dyDescent="0.2">
      <c r="A1467" s="2" t="s">
        <v>535</v>
      </c>
      <c r="B1467" s="2" t="s">
        <v>536</v>
      </c>
      <c r="C1467" s="12">
        <f t="shared" ref="C1467:C1530" si="470">IF(AND(C645&lt;&gt;"**",C645&lt;&gt;"x",C645&lt;&gt;" "),C645/C$3*100," ")</f>
        <v>1.5120383581873039E-3</v>
      </c>
      <c r="D1467" s="12">
        <f t="shared" ref="D1467:D1530" si="471">IF(D645&lt;&gt;" ",D645/D$3*100," ")</f>
        <v>1.3825954587748943E-3</v>
      </c>
      <c r="E1467" s="13">
        <f t="shared" si="463"/>
        <v>91.439178860013101</v>
      </c>
      <c r="F1467" s="13">
        <f t="shared" si="463"/>
        <v>119.05035971223022</v>
      </c>
      <c r="G1467" s="12" t="str">
        <f t="shared" ref="G1467:G1530" si="472">IF(AND(G645&lt;&gt;"**",G645&lt;&gt;"x",G645&lt;&gt;" "),G645/G$3*100," ")</f>
        <v xml:space="preserve"> </v>
      </c>
      <c r="H1467" s="12" t="str">
        <f t="shared" ref="H1467:H1530" si="473">IF(H645&lt;&gt;" ",H645/H$3*100," ")</f>
        <v xml:space="preserve"> </v>
      </c>
      <c r="I1467" s="13" t="str">
        <f t="shared" si="464"/>
        <v xml:space="preserve"> </v>
      </c>
      <c r="J1467" s="13" t="str">
        <f t="shared" si="464"/>
        <v xml:space="preserve"> </v>
      </c>
      <c r="K1467" s="12">
        <f t="shared" ref="K1467:K1530" si="474">IF(AND(K645&lt;&gt;"**",K645&lt;&gt;"x",K645&lt;&gt;" "),K645/K$3*100," ")</f>
        <v>6.9912322955781152E-4</v>
      </c>
      <c r="L1467" s="12">
        <f t="shared" ref="L1467:L1530" si="475">IF(L645&lt;&gt;" ",L645/L$3*100," ")</f>
        <v>6.125841936927758E-4</v>
      </c>
      <c r="M1467" s="13">
        <f t="shared" si="465"/>
        <v>87.621776504297998</v>
      </c>
      <c r="N1467" s="13">
        <f t="shared" si="465"/>
        <v>118.51947381996388</v>
      </c>
      <c r="O1467" s="12" t="str">
        <f t="shared" ref="O1467:O1530" si="476">IF(AND(O645&lt;&gt;"**",O645&lt;&gt;"x",O645&lt;&gt;" "),O645/O$3*100," ")</f>
        <v xml:space="preserve"> </v>
      </c>
      <c r="P1467" s="12" t="str">
        <f t="shared" ref="P1467:P1530" si="477">IF(P645&lt;&gt;" ",P645/P$3*100," ")</f>
        <v xml:space="preserve"> </v>
      </c>
      <c r="Q1467" s="13" t="str">
        <f t="shared" si="466"/>
        <v xml:space="preserve"> </v>
      </c>
      <c r="R1467" s="13" t="str">
        <f t="shared" si="466"/>
        <v xml:space="preserve"> </v>
      </c>
      <c r="S1467" s="12">
        <f t="shared" ref="S1467:S1530" si="478">IF(AND(S645&lt;&gt;"**",S645&lt;&gt;"x",S645&lt;&gt;" "),S645/S$3*100," ")</f>
        <v>1.3233264646388264E-3</v>
      </c>
      <c r="T1467" s="12">
        <f t="shared" ref="T1467:T1530" si="479">IF(T645&lt;&gt;" ",T645/T$3*100," ")</f>
        <v>1.2693255222487048E-3</v>
      </c>
      <c r="U1467" s="13">
        <f t="shared" si="467"/>
        <v>95.919303071985325</v>
      </c>
      <c r="V1467" s="13">
        <f t="shared" si="467"/>
        <v>133.94126738794435</v>
      </c>
      <c r="W1467" s="12" t="str">
        <f t="shared" ref="W1467:W1530" si="480">IF(AND(W645&lt;&gt;"**",W645&lt;&gt;"x",W645&lt;&gt;" "),W645/W$3*100," ")</f>
        <v xml:space="preserve"> </v>
      </c>
      <c r="X1467" s="12" t="str">
        <f t="shared" ref="X1467:X1530" si="481">IF(X645&lt;&gt;" ",X645/X$3*100," ")</f>
        <v xml:space="preserve"> </v>
      </c>
      <c r="Y1467" s="13" t="str">
        <f t="shared" si="468"/>
        <v xml:space="preserve"> </v>
      </c>
      <c r="Z1467" s="13"/>
      <c r="AA1467" s="12" t="str">
        <f t="shared" ref="AA1467:AA1530" si="482">IF(AND(AA645&lt;&gt;"**",AA645&lt;&gt;"x",AA645&lt;&gt;" "),AA645/AA$3*100," ")</f>
        <v xml:space="preserve"> </v>
      </c>
      <c r="AB1467" s="12" t="str">
        <f t="shared" ref="AB1467:AB1530" si="483">IF(AB645&lt;&gt;" ",AB645/AB$3*100," ")</f>
        <v xml:space="preserve"> </v>
      </c>
      <c r="AC1467" s="13" t="str">
        <f t="shared" si="469"/>
        <v xml:space="preserve"> </v>
      </c>
      <c r="AD1467" s="13"/>
    </row>
    <row r="1468" spans="1:30" x14ac:dyDescent="0.2">
      <c r="A1468" s="2" t="s">
        <v>145</v>
      </c>
      <c r="B1468" s="2" t="s">
        <v>146</v>
      </c>
      <c r="C1468" s="12">
        <f t="shared" si="470"/>
        <v>8.630899156251895E-2</v>
      </c>
      <c r="D1468" s="12">
        <f t="shared" si="471"/>
        <v>0.11739078389416205</v>
      </c>
      <c r="E1468" s="13">
        <f t="shared" si="463"/>
        <v>136.01222974448569</v>
      </c>
      <c r="F1468" s="13">
        <f t="shared" si="463"/>
        <v>182.01438848920864</v>
      </c>
      <c r="G1468" s="12">
        <f t="shared" si="472"/>
        <v>8.1595798437668274E-2</v>
      </c>
      <c r="H1468" s="12">
        <f t="shared" si="473"/>
        <v>0.1264688461791573</v>
      </c>
      <c r="I1468" s="13">
        <f t="shared" si="464"/>
        <v>154.99431171786119</v>
      </c>
      <c r="J1468" s="13">
        <f t="shared" si="464"/>
        <v>199.85285462036492</v>
      </c>
      <c r="K1468" s="12">
        <f t="shared" si="474"/>
        <v>5.075634646589712E-2</v>
      </c>
      <c r="L1468" s="12">
        <f t="shared" si="475"/>
        <v>8.5195036560809553E-2</v>
      </c>
      <c r="M1468" s="13">
        <f t="shared" si="465"/>
        <v>167.85100286532952</v>
      </c>
      <c r="N1468" s="13">
        <f t="shared" si="465"/>
        <v>238.4059840082538</v>
      </c>
      <c r="O1468" s="12">
        <f t="shared" si="476"/>
        <v>8.9163414571111058E-2</v>
      </c>
      <c r="P1468" s="12">
        <f t="shared" si="477"/>
        <v>0.11808127875633628</v>
      </c>
      <c r="Q1468" s="13">
        <f t="shared" si="466"/>
        <v>132.43243243243242</v>
      </c>
      <c r="R1468" s="13">
        <f t="shared" si="466"/>
        <v>181.92809417753739</v>
      </c>
      <c r="S1468" s="12">
        <f t="shared" si="478"/>
        <v>8.374766054785715E-2</v>
      </c>
      <c r="T1468" s="12">
        <f t="shared" si="479"/>
        <v>0.1008926997200801</v>
      </c>
      <c r="U1468" s="13">
        <f t="shared" si="467"/>
        <v>120.47226043099495</v>
      </c>
      <c r="V1468" s="13">
        <f t="shared" si="467"/>
        <v>161.70015455950542</v>
      </c>
      <c r="W1468" s="12">
        <f t="shared" si="480"/>
        <v>6.690123660416733E-2</v>
      </c>
      <c r="X1468" s="12">
        <f t="shared" si="481"/>
        <v>9.4597145082285755E-2</v>
      </c>
      <c r="Y1468" s="13">
        <f t="shared" si="468"/>
        <v>141.39820111545325</v>
      </c>
      <c r="Z1468" s="13"/>
      <c r="AA1468" s="12">
        <f t="shared" si="482"/>
        <v>9.1638852329766429E-2</v>
      </c>
      <c r="AB1468" s="12">
        <f t="shared" si="483"/>
        <v>0.1240473111903285</v>
      </c>
      <c r="AC1468" s="13">
        <f t="shared" si="469"/>
        <v>135.36541328992075</v>
      </c>
      <c r="AD1468" s="13"/>
    </row>
    <row r="1469" spans="1:30" x14ac:dyDescent="0.2">
      <c r="A1469" s="2" t="s">
        <v>147</v>
      </c>
      <c r="B1469" s="2" t="s">
        <v>148</v>
      </c>
      <c r="C1469" s="12">
        <f t="shared" si="470"/>
        <v>0.10211247876814157</v>
      </c>
      <c r="D1469" s="12">
        <f t="shared" si="471"/>
        <v>0.11578248302340928</v>
      </c>
      <c r="E1469" s="13">
        <f t="shared" si="463"/>
        <v>113.38720244594889</v>
      </c>
      <c r="F1469" s="13">
        <f t="shared" si="463"/>
        <v>147.94244604316546</v>
      </c>
      <c r="G1469" s="12">
        <f t="shared" si="472"/>
        <v>8.5323525269846004E-2</v>
      </c>
      <c r="H1469" s="12">
        <f t="shared" si="473"/>
        <v>8.1071909334898037E-2</v>
      </c>
      <c r="I1469" s="13">
        <f t="shared" si="464"/>
        <v>95.017064846416375</v>
      </c>
      <c r="J1469" s="13">
        <f t="shared" si="464"/>
        <v>108.56386109476162</v>
      </c>
      <c r="K1469" s="12">
        <f t="shared" si="474"/>
        <v>0.1053578706943622</v>
      </c>
      <c r="L1469" s="12">
        <f t="shared" si="475"/>
        <v>0.11697038098865961</v>
      </c>
      <c r="M1469" s="13">
        <f t="shared" si="465"/>
        <v>111.02196752626551</v>
      </c>
      <c r="N1469" s="13">
        <f t="shared" si="465"/>
        <v>164.97291720402373</v>
      </c>
      <c r="O1469" s="12">
        <f t="shared" si="476"/>
        <v>5.8150052981159377E-2</v>
      </c>
      <c r="P1469" s="12">
        <f t="shared" si="477"/>
        <v>5.5820683098226846E-2</v>
      </c>
      <c r="Q1469" s="13">
        <f t="shared" si="466"/>
        <v>95.994208494208493</v>
      </c>
      <c r="R1469" s="13">
        <f t="shared" si="466"/>
        <v>127.10785873369392</v>
      </c>
      <c r="S1469" s="12">
        <f t="shared" si="478"/>
        <v>0.13469572943645197</v>
      </c>
      <c r="T1469" s="12">
        <f t="shared" si="479"/>
        <v>0.15115442356520686</v>
      </c>
      <c r="U1469" s="13">
        <f t="shared" si="467"/>
        <v>112.21916552040348</v>
      </c>
      <c r="V1469" s="13">
        <f t="shared" si="467"/>
        <v>144.48222565687789</v>
      </c>
      <c r="W1469" s="12">
        <f t="shared" si="480"/>
        <v>0.11339011507511428</v>
      </c>
      <c r="X1469" s="12">
        <f t="shared" si="481"/>
        <v>0.12438990393621935</v>
      </c>
      <c r="Y1469" s="13">
        <f t="shared" si="468"/>
        <v>109.70083578609862</v>
      </c>
      <c r="Z1469" s="13"/>
      <c r="AA1469" s="12">
        <f t="shared" si="482"/>
        <v>9.9015354374886941E-2</v>
      </c>
      <c r="AB1469" s="12">
        <f t="shared" si="483"/>
        <v>0.11326881977163127</v>
      </c>
      <c r="AC1469" s="13">
        <f t="shared" si="469"/>
        <v>114.39520717441314</v>
      </c>
      <c r="AD1469" s="13"/>
    </row>
    <row r="1470" spans="1:30" x14ac:dyDescent="0.2">
      <c r="A1470" s="2" t="s">
        <v>149</v>
      </c>
      <c r="B1470" s="2" t="s">
        <v>150</v>
      </c>
      <c r="C1470" s="12">
        <f t="shared" si="470"/>
        <v>1.9879082983274704E-3</v>
      </c>
      <c r="D1470" s="12">
        <f t="shared" si="471"/>
        <v>1.8125173936486549E-3</v>
      </c>
      <c r="E1470" s="13">
        <f t="shared" si="463"/>
        <v>91.177112906748206</v>
      </c>
      <c r="F1470" s="13">
        <f t="shared" si="463"/>
        <v>109.29496402877699</v>
      </c>
      <c r="G1470" s="12">
        <f t="shared" si="472"/>
        <v>3.3135349619357671E-3</v>
      </c>
      <c r="H1470" s="12">
        <f t="shared" si="473"/>
        <v>2.9720033720024562E-3</v>
      </c>
      <c r="I1470" s="13">
        <f t="shared" si="464"/>
        <v>89.692832764505113</v>
      </c>
      <c r="J1470" s="13">
        <f t="shared" si="464"/>
        <v>109.59387875220719</v>
      </c>
      <c r="K1470" s="12">
        <f t="shared" si="474"/>
        <v>2.7964929182312461E-3</v>
      </c>
      <c r="L1470" s="12">
        <f t="shared" si="475"/>
        <v>2.5064268906095522E-3</v>
      </c>
      <c r="M1470" s="13">
        <f t="shared" si="465"/>
        <v>89.627507163323784</v>
      </c>
      <c r="N1470" s="13">
        <f t="shared" si="465"/>
        <v>110.78153211245809</v>
      </c>
      <c r="O1470" s="12" t="str">
        <f t="shared" si="476"/>
        <v xml:space="preserve"> </v>
      </c>
      <c r="P1470" s="12" t="str">
        <f t="shared" si="477"/>
        <v xml:space="preserve"> </v>
      </c>
      <c r="Q1470" s="13" t="str">
        <f t="shared" si="466"/>
        <v xml:space="preserve"> </v>
      </c>
      <c r="R1470" s="13" t="str">
        <f t="shared" si="466"/>
        <v xml:space="preserve"> </v>
      </c>
      <c r="S1470" s="12">
        <f t="shared" si="478"/>
        <v>3.7809327561109322E-4</v>
      </c>
      <c r="T1470" s="12">
        <f t="shared" si="479"/>
        <v>4.119847177853109E-4</v>
      </c>
      <c r="U1470" s="13">
        <f t="shared" si="467"/>
        <v>108.96377808344795</v>
      </c>
      <c r="V1470" s="13">
        <f t="shared" si="467"/>
        <v>158.63987635239567</v>
      </c>
      <c r="W1470" s="12" t="str">
        <f t="shared" si="480"/>
        <v xml:space="preserve"> </v>
      </c>
      <c r="X1470" s="12" t="str">
        <f t="shared" si="481"/>
        <v xml:space="preserve"> </v>
      </c>
      <c r="Y1470" s="13" t="str">
        <f t="shared" si="468"/>
        <v xml:space="preserve"> </v>
      </c>
      <c r="Z1470" s="13"/>
      <c r="AA1470" s="12" t="str">
        <f t="shared" si="482"/>
        <v xml:space="preserve"> </v>
      </c>
      <c r="AB1470" s="12" t="str">
        <f t="shared" si="483"/>
        <v xml:space="preserve"> </v>
      </c>
      <c r="AC1470" s="13" t="str">
        <f t="shared" si="469"/>
        <v xml:space="preserve"> </v>
      </c>
      <c r="AD1470" s="13"/>
    </row>
    <row r="1471" spans="1:30" x14ac:dyDescent="0.2">
      <c r="A1471" s="2" t="s">
        <v>151</v>
      </c>
      <c r="B1471" s="2" t="s">
        <v>152</v>
      </c>
      <c r="C1471" s="12">
        <f t="shared" si="470"/>
        <v>2.7431599452596062E-2</v>
      </c>
      <c r="D1471" s="12">
        <f t="shared" si="471"/>
        <v>2.8102562356874455E-2</v>
      </c>
      <c r="E1471" s="13">
        <f t="shared" si="463"/>
        <v>102.44594889713912</v>
      </c>
      <c r="F1471" s="13">
        <f t="shared" si="463"/>
        <v>128.25899280575538</v>
      </c>
      <c r="G1471" s="12">
        <f t="shared" si="472"/>
        <v>1.6153482939436865E-2</v>
      </c>
      <c r="H1471" s="12">
        <f t="shared" si="473"/>
        <v>1.8230096787168793E-2</v>
      </c>
      <c r="I1471" s="13">
        <f t="shared" si="464"/>
        <v>112.85551763367462</v>
      </c>
      <c r="J1471" s="13">
        <f t="shared" si="464"/>
        <v>144.96762801648029</v>
      </c>
      <c r="K1471" s="12">
        <f t="shared" si="474"/>
        <v>2.3840102127921373E-2</v>
      </c>
      <c r="L1471" s="12">
        <f t="shared" si="475"/>
        <v>2.4445781895450224E-2</v>
      </c>
      <c r="M1471" s="13">
        <f t="shared" si="465"/>
        <v>102.54059216809932</v>
      </c>
      <c r="N1471" s="13">
        <f t="shared" si="465"/>
        <v>138.40598400825382</v>
      </c>
      <c r="O1471" s="12">
        <f t="shared" si="476"/>
        <v>3.359780838911431E-2</v>
      </c>
      <c r="P1471" s="12">
        <f t="shared" si="477"/>
        <v>3.5251754554987698E-2</v>
      </c>
      <c r="Q1471" s="13">
        <f t="shared" si="466"/>
        <v>104.92277992277992</v>
      </c>
      <c r="R1471" s="13">
        <f t="shared" si="466"/>
        <v>119.75819280941775</v>
      </c>
      <c r="S1471" s="12">
        <f t="shared" si="478"/>
        <v>2.5804866060457114E-2</v>
      </c>
      <c r="T1471" s="12">
        <f t="shared" si="479"/>
        <v>2.5231030203541858E-2</v>
      </c>
      <c r="U1471" s="13">
        <f t="shared" si="467"/>
        <v>97.776249426868418</v>
      </c>
      <c r="V1471" s="13">
        <f t="shared" si="467"/>
        <v>121.97836166924264</v>
      </c>
      <c r="W1471" s="12">
        <f t="shared" si="480"/>
        <v>2.4188466269557837E-2</v>
      </c>
      <c r="X1471" s="12">
        <f t="shared" si="481"/>
        <v>2.4482385099711807E-2</v>
      </c>
      <c r="Y1471" s="13">
        <f t="shared" si="468"/>
        <v>101.21511974706674</v>
      </c>
      <c r="Z1471" s="13"/>
      <c r="AA1471" s="12">
        <f t="shared" si="482"/>
        <v>2.8322245915946811E-2</v>
      </c>
      <c r="AB1471" s="12">
        <f t="shared" si="483"/>
        <v>2.9159778755192926E-2</v>
      </c>
      <c r="AC1471" s="13">
        <f t="shared" si="469"/>
        <v>102.95715545204888</v>
      </c>
      <c r="AD1471" s="13"/>
    </row>
    <row r="1472" spans="1:30" x14ac:dyDescent="0.2">
      <c r="A1472" s="2" t="s">
        <v>537</v>
      </c>
      <c r="B1472" s="2" t="s">
        <v>538</v>
      </c>
      <c r="C1472" s="12">
        <f t="shared" si="470"/>
        <v>5.4725043116119173E-3</v>
      </c>
      <c r="D1472" s="12">
        <f t="shared" si="471"/>
        <v>4.0180300274381452E-3</v>
      </c>
      <c r="E1472" s="13">
        <f t="shared" si="463"/>
        <v>73.422144573050886</v>
      </c>
      <c r="F1472" s="13">
        <f t="shared" si="463"/>
        <v>88.143884892086334</v>
      </c>
      <c r="G1472" s="12" t="str">
        <f t="shared" si="472"/>
        <v xml:space="preserve"> </v>
      </c>
      <c r="H1472" s="12" t="str">
        <f t="shared" si="473"/>
        <v xml:space="preserve"> </v>
      </c>
      <c r="I1472" s="13" t="str">
        <f t="shared" si="464"/>
        <v xml:space="preserve"> </v>
      </c>
      <c r="J1472" s="13" t="str">
        <f t="shared" si="464"/>
        <v xml:space="preserve"> </v>
      </c>
      <c r="K1472" s="12">
        <f t="shared" si="474"/>
        <v>3.4257038248332763E-3</v>
      </c>
      <c r="L1472" s="12">
        <f t="shared" si="475"/>
        <v>2.1607782291498531E-3</v>
      </c>
      <c r="M1472" s="13">
        <f t="shared" si="465"/>
        <v>63.075453677172874</v>
      </c>
      <c r="N1472" s="13">
        <f t="shared" si="465"/>
        <v>76.244518957957183</v>
      </c>
      <c r="O1472" s="12">
        <f t="shared" si="476"/>
        <v>7.7533403974879176E-3</v>
      </c>
      <c r="P1472" s="12">
        <f t="shared" si="477"/>
        <v>5.4426803128118616E-3</v>
      </c>
      <c r="Q1472" s="13">
        <f t="shared" si="466"/>
        <v>70.197876447876453</v>
      </c>
      <c r="R1472" s="13">
        <f t="shared" si="466"/>
        <v>74.260260897231944</v>
      </c>
      <c r="S1472" s="12">
        <f t="shared" si="478"/>
        <v>5.482352496360852E-3</v>
      </c>
      <c r="T1472" s="12">
        <f t="shared" si="479"/>
        <v>4.7533831135343286E-3</v>
      </c>
      <c r="U1472" s="13">
        <f t="shared" si="467"/>
        <v>86.703347088491526</v>
      </c>
      <c r="V1472" s="13">
        <f t="shared" si="467"/>
        <v>101.2982998454405</v>
      </c>
      <c r="W1472" s="12" t="str">
        <f t="shared" si="480"/>
        <v xml:space="preserve"> </v>
      </c>
      <c r="X1472" s="12" t="str">
        <f t="shared" si="481"/>
        <v xml:space="preserve"> </v>
      </c>
      <c r="Y1472" s="13" t="str">
        <f t="shared" si="468"/>
        <v xml:space="preserve"> </v>
      </c>
      <c r="Z1472" s="13"/>
      <c r="AA1472" s="12" t="str">
        <f t="shared" si="482"/>
        <v xml:space="preserve"> </v>
      </c>
      <c r="AB1472" s="12" t="str">
        <f t="shared" si="483"/>
        <v xml:space="preserve"> </v>
      </c>
      <c r="AC1472" s="13" t="str">
        <f t="shared" si="469"/>
        <v xml:space="preserve"> </v>
      </c>
      <c r="AD1472" s="13"/>
    </row>
    <row r="1473" spans="1:30" x14ac:dyDescent="0.2">
      <c r="A1473" s="2" t="s">
        <v>153</v>
      </c>
      <c r="B1473" s="2" t="s">
        <v>154</v>
      </c>
      <c r="C1473" s="12">
        <f t="shared" si="470"/>
        <v>2.0493108712487827E-3</v>
      </c>
      <c r="D1473" s="12">
        <f t="shared" si="471"/>
        <v>1.7709375666152942E-3</v>
      </c>
      <c r="E1473" s="13">
        <f t="shared" si="463"/>
        <v>86.416248089102425</v>
      </c>
      <c r="F1473" s="13">
        <f t="shared" si="463"/>
        <v>108.34532374100721</v>
      </c>
      <c r="G1473" s="12" t="str">
        <f t="shared" si="472"/>
        <v xml:space="preserve"> </v>
      </c>
      <c r="H1473" s="12" t="str">
        <f t="shared" si="473"/>
        <v xml:space="preserve"> </v>
      </c>
      <c r="I1473" s="13">
        <f t="shared" si="464"/>
        <v>71.649601820250282</v>
      </c>
      <c r="J1473" s="13">
        <f t="shared" si="464"/>
        <v>86.75691583284285</v>
      </c>
      <c r="K1473" s="12">
        <f t="shared" si="474"/>
        <v>8.389478754693738E-4</v>
      </c>
      <c r="L1473" s="12">
        <f t="shared" si="475"/>
        <v>6.2804903991680531E-4</v>
      </c>
      <c r="M1473" s="13">
        <f t="shared" si="465"/>
        <v>74.861509073543459</v>
      </c>
      <c r="N1473" s="13">
        <f t="shared" si="465"/>
        <v>91.359298426618523</v>
      </c>
      <c r="O1473" s="12" t="str">
        <f t="shared" si="476"/>
        <v xml:space="preserve"> </v>
      </c>
      <c r="P1473" s="12" t="str">
        <f t="shared" si="477"/>
        <v xml:space="preserve"> </v>
      </c>
      <c r="Q1473" s="13" t="str">
        <f t="shared" si="466"/>
        <v xml:space="preserve"> </v>
      </c>
      <c r="R1473" s="13" t="str">
        <f t="shared" si="466"/>
        <v xml:space="preserve"> </v>
      </c>
      <c r="S1473" s="12">
        <f t="shared" si="478"/>
        <v>1.7959430591526931E-3</v>
      </c>
      <c r="T1473" s="12">
        <f t="shared" si="479"/>
        <v>1.7737099263708852E-3</v>
      </c>
      <c r="U1473" s="13">
        <f t="shared" si="467"/>
        <v>98.762035763411276</v>
      </c>
      <c r="V1473" s="13">
        <f t="shared" si="467"/>
        <v>110.07727975270478</v>
      </c>
      <c r="W1473" s="12" t="str">
        <f t="shared" si="480"/>
        <v xml:space="preserve"> </v>
      </c>
      <c r="X1473" s="12" t="str">
        <f t="shared" si="481"/>
        <v xml:space="preserve"> </v>
      </c>
      <c r="Y1473" s="13" t="str">
        <f t="shared" si="468"/>
        <v xml:space="preserve"> </v>
      </c>
      <c r="Z1473" s="13"/>
      <c r="AA1473" s="12" t="str">
        <f t="shared" si="482"/>
        <v xml:space="preserve"> </v>
      </c>
      <c r="AB1473" s="12" t="str">
        <f t="shared" si="483"/>
        <v xml:space="preserve"> </v>
      </c>
      <c r="AC1473" s="13" t="str">
        <f t="shared" si="469"/>
        <v xml:space="preserve"> </v>
      </c>
      <c r="AD1473" s="13"/>
    </row>
    <row r="1474" spans="1:30" x14ac:dyDescent="0.2">
      <c r="A1474" s="2" t="s">
        <v>155</v>
      </c>
      <c r="B1474" s="2" t="s">
        <v>156</v>
      </c>
      <c r="C1474" s="12">
        <f t="shared" si="470"/>
        <v>9.0568795058934958E-3</v>
      </c>
      <c r="D1474" s="12">
        <f t="shared" si="471"/>
        <v>1.0459222281538503E-2</v>
      </c>
      <c r="E1474" s="13">
        <f t="shared" si="463"/>
        <v>115.48373007206814</v>
      </c>
      <c r="F1474" s="13">
        <f t="shared" si="463"/>
        <v>150.41726618705036</v>
      </c>
      <c r="G1474" s="12">
        <f t="shared" si="472"/>
        <v>8.6980292750813894E-3</v>
      </c>
      <c r="H1474" s="12">
        <f t="shared" si="473"/>
        <v>1.3548739116543159E-2</v>
      </c>
      <c r="I1474" s="13">
        <f t="shared" si="464"/>
        <v>155.76791808873719</v>
      </c>
      <c r="J1474" s="13">
        <f t="shared" si="464"/>
        <v>168.65803413772809</v>
      </c>
      <c r="K1474" s="12">
        <f t="shared" si="474"/>
        <v>1.1955007225438578E-2</v>
      </c>
      <c r="L1474" s="12">
        <f t="shared" si="475"/>
        <v>1.3361747330666878E-2</v>
      </c>
      <c r="M1474" s="13">
        <f t="shared" si="465"/>
        <v>111.76695319961796</v>
      </c>
      <c r="N1474" s="13">
        <f t="shared" si="465"/>
        <v>153.15965953056488</v>
      </c>
      <c r="O1474" s="12">
        <f t="shared" si="476"/>
        <v>2.0675574393301116E-2</v>
      </c>
      <c r="P1474" s="12">
        <f t="shared" si="477"/>
        <v>2.987580585595731E-2</v>
      </c>
      <c r="Q1474" s="13">
        <f t="shared" si="466"/>
        <v>144.4980694980695</v>
      </c>
      <c r="R1474" s="13">
        <f t="shared" si="466"/>
        <v>170.95132039452753</v>
      </c>
      <c r="S1474" s="12">
        <f t="shared" si="478"/>
        <v>7.7509121500274119E-3</v>
      </c>
      <c r="T1474" s="12">
        <f t="shared" si="479"/>
        <v>8.5949477463738173E-3</v>
      </c>
      <c r="U1474" s="13">
        <f t="shared" si="467"/>
        <v>110.88950022925263</v>
      </c>
      <c r="V1474" s="13">
        <f t="shared" si="467"/>
        <v>149.73724884080372</v>
      </c>
      <c r="W1474" s="12">
        <f t="shared" si="480"/>
        <v>1.0330861882432655E-2</v>
      </c>
      <c r="X1474" s="12">
        <f t="shared" si="481"/>
        <v>1.2137877438112262E-2</v>
      </c>
      <c r="Y1474" s="13">
        <f t="shared" si="468"/>
        <v>117.49143078519313</v>
      </c>
      <c r="Z1474" s="13"/>
      <c r="AA1474" s="12">
        <f t="shared" si="482"/>
        <v>8.7070116978212996E-3</v>
      </c>
      <c r="AB1474" s="12">
        <f t="shared" si="483"/>
        <v>9.9689971813337139E-3</v>
      </c>
      <c r="AC1474" s="13">
        <f t="shared" si="469"/>
        <v>114.49389902425644</v>
      </c>
      <c r="AD1474" s="13"/>
    </row>
    <row r="1475" spans="1:30" x14ac:dyDescent="0.2">
      <c r="A1475" s="2" t="s">
        <v>157</v>
      </c>
      <c r="B1475" s="2" t="s">
        <v>158</v>
      </c>
      <c r="C1475" s="12">
        <f t="shared" si="470"/>
        <v>0.94427179234877889</v>
      </c>
      <c r="D1475" s="12">
        <f t="shared" si="471"/>
        <v>0.76692439304326454</v>
      </c>
      <c r="E1475" s="13">
        <f t="shared" si="463"/>
        <v>81.218606682681809</v>
      </c>
      <c r="F1475" s="13">
        <f t="shared" si="463"/>
        <v>101.32374100719423</v>
      </c>
      <c r="G1475" s="12">
        <f t="shared" si="472"/>
        <v>0.99116114548903644</v>
      </c>
      <c r="H1475" s="12">
        <f t="shared" si="473"/>
        <v>0.79044819452538606</v>
      </c>
      <c r="I1475" s="13">
        <f t="shared" si="464"/>
        <v>79.749715585893057</v>
      </c>
      <c r="J1475" s="13">
        <f t="shared" si="464"/>
        <v>96.968805179517361</v>
      </c>
      <c r="K1475" s="12">
        <f t="shared" si="474"/>
        <v>0.78958977546259235</v>
      </c>
      <c r="L1475" s="12">
        <f t="shared" si="475"/>
        <v>0.60799166855581854</v>
      </c>
      <c r="M1475" s="13">
        <f t="shared" si="465"/>
        <v>77.000955109837633</v>
      </c>
      <c r="N1475" s="13">
        <f t="shared" si="465"/>
        <v>97.059582151147794</v>
      </c>
      <c r="O1475" s="12">
        <f t="shared" si="476"/>
        <v>1.0143953686713358</v>
      </c>
      <c r="P1475" s="12">
        <f t="shared" si="477"/>
        <v>0.83325333855145456</v>
      </c>
      <c r="Q1475" s="13">
        <f t="shared" si="466"/>
        <v>82.142857142857139</v>
      </c>
      <c r="R1475" s="13">
        <f t="shared" si="466"/>
        <v>97.51829462297168</v>
      </c>
      <c r="S1475" s="12">
        <f t="shared" si="478"/>
        <v>0.99703196778645287</v>
      </c>
      <c r="T1475" s="12">
        <f t="shared" si="479"/>
        <v>0.7462882564930694</v>
      </c>
      <c r="U1475" s="13">
        <f t="shared" si="467"/>
        <v>74.850985786336537</v>
      </c>
      <c r="V1475" s="13">
        <f t="shared" si="467"/>
        <v>93.817619783616692</v>
      </c>
      <c r="W1475" s="12">
        <f t="shared" si="480"/>
        <v>0.89130401482229304</v>
      </c>
      <c r="X1475" s="12">
        <f t="shared" si="481"/>
        <v>0.67503511784397108</v>
      </c>
      <c r="Y1475" s="13">
        <f t="shared" si="468"/>
        <v>75.735675663769854</v>
      </c>
      <c r="Z1475" s="13"/>
      <c r="AA1475" s="12">
        <f t="shared" si="482"/>
        <v>0.95881808479592379</v>
      </c>
      <c r="AB1475" s="12">
        <f t="shared" si="483"/>
        <v>0.79375922506097418</v>
      </c>
      <c r="AC1475" s="13">
        <f t="shared" si="469"/>
        <v>82.785174544336968</v>
      </c>
      <c r="AD1475" s="13"/>
    </row>
    <row r="1476" spans="1:30" x14ac:dyDescent="0.2">
      <c r="A1476" s="2" t="s">
        <v>539</v>
      </c>
      <c r="B1476" s="2" t="s">
        <v>540</v>
      </c>
      <c r="C1476" s="12">
        <f t="shared" si="470"/>
        <v>2.4561029168524732E-3</v>
      </c>
      <c r="D1476" s="12">
        <f t="shared" si="471"/>
        <v>2.5918081009458729E-3</v>
      </c>
      <c r="E1476" s="13">
        <f t="shared" si="463"/>
        <v>105.52522384800173</v>
      </c>
      <c r="F1476" s="13">
        <f t="shared" si="463"/>
        <v>132.28776978417267</v>
      </c>
      <c r="G1476" s="12" t="str">
        <f t="shared" si="472"/>
        <v xml:space="preserve"> </v>
      </c>
      <c r="H1476" s="12" t="str">
        <f t="shared" si="473"/>
        <v xml:space="preserve"> </v>
      </c>
      <c r="I1476" s="13" t="str">
        <f t="shared" si="464"/>
        <v xml:space="preserve"> </v>
      </c>
      <c r="J1476" s="13" t="str">
        <f t="shared" si="464"/>
        <v xml:space="preserve"> </v>
      </c>
      <c r="K1476" s="12">
        <f t="shared" si="474"/>
        <v>1.9575450427618724E-3</v>
      </c>
      <c r="L1476" s="12">
        <f t="shared" si="475"/>
        <v>1.9463270195941827E-3</v>
      </c>
      <c r="M1476" s="13">
        <f t="shared" si="465"/>
        <v>99.42693409742121</v>
      </c>
      <c r="N1476" s="13">
        <f t="shared" si="465"/>
        <v>128.96569512509672</v>
      </c>
      <c r="O1476" s="12" t="str">
        <f t="shared" si="476"/>
        <v xml:space="preserve"> </v>
      </c>
      <c r="P1476" s="12" t="str">
        <f t="shared" si="477"/>
        <v xml:space="preserve"> </v>
      </c>
      <c r="Q1476" s="13" t="str">
        <f t="shared" si="466"/>
        <v xml:space="preserve"> </v>
      </c>
      <c r="R1476" s="13" t="str">
        <f t="shared" si="466"/>
        <v xml:space="preserve"> </v>
      </c>
      <c r="S1476" s="12">
        <f t="shared" si="478"/>
        <v>1.1059228311624477E-2</v>
      </c>
      <c r="T1476" s="12">
        <f t="shared" si="479"/>
        <v>1.2780735882370241E-2</v>
      </c>
      <c r="U1476" s="13">
        <f t="shared" si="467"/>
        <v>115.56625401192113</v>
      </c>
      <c r="V1476" s="13">
        <f t="shared" si="467"/>
        <v>141.63833075734158</v>
      </c>
      <c r="W1476" s="12" t="str">
        <f t="shared" si="480"/>
        <v xml:space="preserve"> </v>
      </c>
      <c r="X1476" s="12" t="str">
        <f t="shared" si="481"/>
        <v xml:space="preserve"> </v>
      </c>
      <c r="Y1476" s="13" t="str">
        <f t="shared" si="468"/>
        <v xml:space="preserve"> </v>
      </c>
      <c r="Z1476" s="13"/>
      <c r="AA1476" s="12" t="str">
        <f t="shared" si="482"/>
        <v xml:space="preserve"> </v>
      </c>
      <c r="AB1476" s="12" t="str">
        <f t="shared" si="483"/>
        <v xml:space="preserve"> </v>
      </c>
      <c r="AC1476" s="13" t="str">
        <f t="shared" si="469"/>
        <v xml:space="preserve"> </v>
      </c>
      <c r="AD1476" s="13"/>
    </row>
    <row r="1477" spans="1:30" x14ac:dyDescent="0.2">
      <c r="A1477" s="2" t="s">
        <v>159</v>
      </c>
      <c r="B1477" s="2" t="s">
        <v>160</v>
      </c>
      <c r="C1477" s="12">
        <f t="shared" si="470"/>
        <v>2.7692560387511639E-2</v>
      </c>
      <c r="D1477" s="12">
        <f t="shared" si="471"/>
        <v>1.9776080468915276E-2</v>
      </c>
      <c r="E1477" s="13">
        <f t="shared" si="463"/>
        <v>71.412972264686616</v>
      </c>
      <c r="F1477" s="13">
        <f t="shared" si="463"/>
        <v>89.64028776978418</v>
      </c>
      <c r="G1477" s="12">
        <f t="shared" si="472"/>
        <v>3.0650198397905847E-2</v>
      </c>
      <c r="H1477" s="12">
        <f t="shared" si="473"/>
        <v>2.1347043753353761E-2</v>
      </c>
      <c r="I1477" s="13">
        <f t="shared" si="464"/>
        <v>69.647326507394766</v>
      </c>
      <c r="J1477" s="13">
        <f t="shared" si="464"/>
        <v>87.963507945850509</v>
      </c>
      <c r="K1477" s="12">
        <f t="shared" si="474"/>
        <v>1.9435625781707162E-2</v>
      </c>
      <c r="L1477" s="12">
        <f t="shared" si="475"/>
        <v>1.2693487019609699E-2</v>
      </c>
      <c r="M1477" s="13">
        <f t="shared" si="465"/>
        <v>65.310410697230182</v>
      </c>
      <c r="N1477" s="13">
        <f t="shared" si="465"/>
        <v>86.458602011864855</v>
      </c>
      <c r="O1477" s="12">
        <f t="shared" si="476"/>
        <v>3.2305584989532989E-2</v>
      </c>
      <c r="P1477" s="12">
        <f t="shared" si="477"/>
        <v>2.5959845080874726E-2</v>
      </c>
      <c r="Q1477" s="13">
        <f t="shared" si="466"/>
        <v>80.357142857142861</v>
      </c>
      <c r="R1477" s="13">
        <f t="shared" si="466"/>
        <v>102.41807190582246</v>
      </c>
      <c r="S1477" s="12">
        <f t="shared" si="478"/>
        <v>2.599391269826266E-2</v>
      </c>
      <c r="T1477" s="12">
        <f t="shared" si="479"/>
        <v>1.6638011062253405E-2</v>
      </c>
      <c r="U1477" s="13">
        <f t="shared" si="467"/>
        <v>64.007336084364979</v>
      </c>
      <c r="V1477" s="13">
        <f t="shared" si="467"/>
        <v>80.680061823802163</v>
      </c>
      <c r="W1477" s="12">
        <f t="shared" si="480"/>
        <v>2.3226627404641691E-2</v>
      </c>
      <c r="X1477" s="12">
        <f t="shared" si="481"/>
        <v>1.5039859247837498E-2</v>
      </c>
      <c r="Y1477" s="13">
        <f t="shared" si="468"/>
        <v>64.752660753630892</v>
      </c>
      <c r="Z1477" s="13"/>
      <c r="AA1477" s="12">
        <f t="shared" si="482"/>
        <v>2.891901862781996E-2</v>
      </c>
      <c r="AB1477" s="12">
        <f t="shared" si="483"/>
        <v>2.1159220129019062E-2</v>
      </c>
      <c r="AC1477" s="13">
        <f t="shared" si="469"/>
        <v>73.167144436443593</v>
      </c>
      <c r="AD1477" s="13"/>
    </row>
    <row r="1478" spans="1:30" x14ac:dyDescent="0.2">
      <c r="A1478" s="2" t="s">
        <v>541</v>
      </c>
      <c r="B1478" s="2" t="s">
        <v>542</v>
      </c>
      <c r="C1478" s="12">
        <f t="shared" si="470"/>
        <v>2.6710119220770649E-3</v>
      </c>
      <c r="D1478" s="12">
        <f t="shared" si="471"/>
        <v>3.1936646152810506E-3</v>
      </c>
      <c r="E1478" s="13">
        <f t="shared" si="463"/>
        <v>119.5675911771129</v>
      </c>
      <c r="F1478" s="13">
        <f t="shared" si="463"/>
        <v>134.9064748201439</v>
      </c>
      <c r="G1478" s="12" t="str">
        <f t="shared" si="472"/>
        <v xml:space="preserve"> </v>
      </c>
      <c r="H1478" s="12" t="str">
        <f t="shared" si="473"/>
        <v xml:space="preserve"> </v>
      </c>
      <c r="I1478" s="13" t="str">
        <f t="shared" si="464"/>
        <v xml:space="preserve"> </v>
      </c>
      <c r="J1478" s="13" t="str">
        <f t="shared" si="464"/>
        <v xml:space="preserve"> </v>
      </c>
      <c r="K1478" s="12">
        <f t="shared" si="474"/>
        <v>3.1460545330101518E-3</v>
      </c>
      <c r="L1478" s="12">
        <f t="shared" si="475"/>
        <v>4.2981054479634398E-3</v>
      </c>
      <c r="M1478" s="13">
        <f t="shared" si="465"/>
        <v>136.6189111747851</v>
      </c>
      <c r="N1478" s="13">
        <f t="shared" si="465"/>
        <v>127.57286561774568</v>
      </c>
      <c r="O1478" s="12" t="str">
        <f t="shared" si="476"/>
        <v xml:space="preserve"> </v>
      </c>
      <c r="P1478" s="12" t="str">
        <f t="shared" si="477"/>
        <v xml:space="preserve"> </v>
      </c>
      <c r="Q1478" s="13" t="str">
        <f t="shared" si="466"/>
        <v xml:space="preserve"> </v>
      </c>
      <c r="R1478" s="13" t="str">
        <f t="shared" si="466"/>
        <v xml:space="preserve"> </v>
      </c>
      <c r="S1478" s="12">
        <f t="shared" si="478"/>
        <v>2.174036334763786E-3</v>
      </c>
      <c r="T1478" s="12">
        <f t="shared" si="479"/>
        <v>2.5573086734692776E-3</v>
      </c>
      <c r="U1478" s="13">
        <f t="shared" si="467"/>
        <v>117.629527739569</v>
      </c>
      <c r="V1478" s="13">
        <f t="shared" si="467"/>
        <v>131.87017001545595</v>
      </c>
      <c r="W1478" s="12" t="str">
        <f t="shared" si="480"/>
        <v xml:space="preserve"> </v>
      </c>
      <c r="X1478" s="12" t="str">
        <f t="shared" si="481"/>
        <v xml:space="preserve"> </v>
      </c>
      <c r="Y1478" s="13" t="str">
        <f t="shared" si="468"/>
        <v xml:space="preserve"> </v>
      </c>
      <c r="Z1478" s="13"/>
      <c r="AA1478" s="12" t="str">
        <f t="shared" si="482"/>
        <v xml:space="preserve"> </v>
      </c>
      <c r="AB1478" s="12" t="str">
        <f t="shared" si="483"/>
        <v xml:space="preserve"> </v>
      </c>
      <c r="AC1478" s="13" t="str">
        <f t="shared" si="469"/>
        <v xml:space="preserve"> </v>
      </c>
      <c r="AD1478" s="13"/>
    </row>
    <row r="1479" spans="1:30" x14ac:dyDescent="0.2">
      <c r="A1479" s="2" t="s">
        <v>601</v>
      </c>
      <c r="B1479" s="2" t="s">
        <v>602</v>
      </c>
      <c r="C1479" s="12">
        <f t="shared" si="470"/>
        <v>5.9099976436762641E-4</v>
      </c>
      <c r="D1479" s="12">
        <f t="shared" si="471"/>
        <v>3.6835844671439301E-4</v>
      </c>
      <c r="E1479" s="13">
        <f t="shared" si="463"/>
        <v>62.328019218169906</v>
      </c>
      <c r="F1479" s="13">
        <f t="shared" si="463"/>
        <v>77.75539568345323</v>
      </c>
      <c r="G1479" s="12" t="str">
        <f t="shared" si="472"/>
        <v xml:space="preserve"> </v>
      </c>
      <c r="H1479" s="12" t="str">
        <f t="shared" si="473"/>
        <v xml:space="preserve"> </v>
      </c>
      <c r="I1479" s="13" t="str">
        <f t="shared" si="464"/>
        <v xml:space="preserve"> </v>
      </c>
      <c r="J1479" s="13" t="str">
        <f t="shared" si="464"/>
        <v xml:space="preserve"> </v>
      </c>
      <c r="K1479" s="12" t="str">
        <f t="shared" si="474"/>
        <v xml:space="preserve"> </v>
      </c>
      <c r="L1479" s="12" t="str">
        <f t="shared" si="475"/>
        <v xml:space="preserve"> </v>
      </c>
      <c r="M1479" s="13" t="str">
        <f t="shared" si="465"/>
        <v xml:space="preserve"> </v>
      </c>
      <c r="N1479" s="13" t="str">
        <f t="shared" si="465"/>
        <v xml:space="preserve"> </v>
      </c>
      <c r="O1479" s="12" t="str">
        <f t="shared" si="476"/>
        <v xml:space="preserve"> </v>
      </c>
      <c r="P1479" s="12" t="str">
        <f t="shared" si="477"/>
        <v xml:space="preserve"> </v>
      </c>
      <c r="Q1479" s="13" t="str">
        <f t="shared" si="466"/>
        <v xml:space="preserve"> </v>
      </c>
      <c r="R1479" s="13" t="str">
        <f t="shared" si="466"/>
        <v xml:space="preserve"> </v>
      </c>
      <c r="S1479" s="12" t="str">
        <f t="shared" si="478"/>
        <v xml:space="preserve"> </v>
      </c>
      <c r="T1479" s="12" t="str">
        <f t="shared" si="479"/>
        <v xml:space="preserve"> </v>
      </c>
      <c r="U1479" s="13" t="str">
        <f t="shared" si="467"/>
        <v xml:space="preserve"> </v>
      </c>
      <c r="V1479" s="13" t="str">
        <f t="shared" si="467"/>
        <v xml:space="preserve"> </v>
      </c>
      <c r="W1479" s="12" t="str">
        <f t="shared" si="480"/>
        <v xml:space="preserve"> </v>
      </c>
      <c r="X1479" s="12" t="str">
        <f t="shared" si="481"/>
        <v xml:space="preserve"> </v>
      </c>
      <c r="Y1479" s="13" t="str">
        <f t="shared" si="468"/>
        <v xml:space="preserve"> </v>
      </c>
      <c r="Z1479" s="13"/>
      <c r="AA1479" s="12" t="str">
        <f t="shared" si="482"/>
        <v xml:space="preserve"> </v>
      </c>
      <c r="AB1479" s="12" t="str">
        <f t="shared" si="483"/>
        <v xml:space="preserve"> </v>
      </c>
      <c r="AC1479" s="13" t="str">
        <f t="shared" si="469"/>
        <v xml:space="preserve"> </v>
      </c>
      <c r="AD1479" s="13"/>
    </row>
    <row r="1480" spans="1:30" x14ac:dyDescent="0.2">
      <c r="A1480" s="2" t="s">
        <v>161</v>
      </c>
      <c r="B1480" s="2" t="s">
        <v>162</v>
      </c>
      <c r="C1480" s="12">
        <f t="shared" si="470"/>
        <v>1.2426345694950481E-2</v>
      </c>
      <c r="D1480" s="12">
        <f t="shared" si="471"/>
        <v>1.062711721804457E-2</v>
      </c>
      <c r="E1480" s="13">
        <f t="shared" si="463"/>
        <v>85.520856082113994</v>
      </c>
      <c r="F1480" s="13">
        <f t="shared" si="463"/>
        <v>108.08633093525179</v>
      </c>
      <c r="G1480" s="12">
        <f t="shared" si="472"/>
        <v>2.0709593512098542E-2</v>
      </c>
      <c r="H1480" s="12">
        <f t="shared" si="473"/>
        <v>1.9380786829410992E-2</v>
      </c>
      <c r="I1480" s="13">
        <f t="shared" si="464"/>
        <v>93.583617747440272</v>
      </c>
      <c r="J1480" s="13">
        <f t="shared" si="464"/>
        <v>117.5985874043555</v>
      </c>
      <c r="K1480" s="12">
        <f t="shared" si="474"/>
        <v>1.6009921956873886E-2</v>
      </c>
      <c r="L1480" s="12">
        <f t="shared" si="475"/>
        <v>1.3951721865760965E-2</v>
      </c>
      <c r="M1480" s="13">
        <f t="shared" si="465"/>
        <v>87.144221585482327</v>
      </c>
      <c r="N1480" s="13">
        <f t="shared" si="465"/>
        <v>116.94609233943771</v>
      </c>
      <c r="O1480" s="12">
        <f t="shared" si="476"/>
        <v>1.5506680794975835E-2</v>
      </c>
      <c r="P1480" s="12">
        <f t="shared" si="477"/>
        <v>1.0870392787018533E-2</v>
      </c>
      <c r="Q1480" s="13">
        <f t="shared" si="466"/>
        <v>70.101351351351354</v>
      </c>
      <c r="R1480" s="13">
        <f t="shared" si="466"/>
        <v>88.386891504931597</v>
      </c>
      <c r="S1480" s="12">
        <f t="shared" si="478"/>
        <v>1.1059228311624477E-2</v>
      </c>
      <c r="T1480" s="12">
        <f t="shared" si="479"/>
        <v>8.364143558012186E-3</v>
      </c>
      <c r="U1480" s="13">
        <f t="shared" si="467"/>
        <v>75.63044475011462</v>
      </c>
      <c r="V1480" s="13">
        <f t="shared" si="467"/>
        <v>96.599690880989186</v>
      </c>
      <c r="W1480" s="12">
        <f t="shared" si="480"/>
        <v>1.4534453958732837E-2</v>
      </c>
      <c r="X1480" s="12">
        <f t="shared" si="481"/>
        <v>1.2393445422960225E-2</v>
      </c>
      <c r="Y1480" s="13">
        <f t="shared" si="468"/>
        <v>85.269425725579353</v>
      </c>
      <c r="Z1480" s="13"/>
      <c r="AA1480" s="12">
        <f t="shared" si="482"/>
        <v>1.1847405804563589E-2</v>
      </c>
      <c r="AB1480" s="12">
        <f t="shared" si="483"/>
        <v>1.0111288569225073E-2</v>
      </c>
      <c r="AC1480" s="13">
        <f t="shared" si="469"/>
        <v>85.34601360012698</v>
      </c>
      <c r="AD1480" s="13"/>
    </row>
    <row r="1481" spans="1:30" x14ac:dyDescent="0.2">
      <c r="A1481" s="2" t="s">
        <v>163</v>
      </c>
      <c r="B1481" s="2" t="s">
        <v>164</v>
      </c>
      <c r="C1481" s="12">
        <f t="shared" si="470"/>
        <v>2.5405314546192771E-3</v>
      </c>
      <c r="D1481" s="12">
        <f t="shared" si="471"/>
        <v>1.6733441509350819E-3</v>
      </c>
      <c r="E1481" s="13">
        <f t="shared" si="463"/>
        <v>65.865909587246122</v>
      </c>
      <c r="F1481" s="13">
        <f t="shared" si="463"/>
        <v>80.805755395683448</v>
      </c>
      <c r="G1481" s="12" t="str">
        <f t="shared" si="472"/>
        <v xml:space="preserve"> </v>
      </c>
      <c r="H1481" s="12" t="str">
        <f t="shared" si="473"/>
        <v xml:space="preserve"> </v>
      </c>
      <c r="I1481" s="13">
        <f t="shared" si="464"/>
        <v>61.410693970420937</v>
      </c>
      <c r="J1481" s="13">
        <f t="shared" si="464"/>
        <v>76.515597410241327</v>
      </c>
      <c r="K1481" s="12">
        <f t="shared" si="474"/>
        <v>2.7964929182312462E-4</v>
      </c>
      <c r="L1481" s="12">
        <f t="shared" si="475"/>
        <v>1.6901821572652649E-4</v>
      </c>
      <c r="M1481" s="13">
        <f t="shared" si="465"/>
        <v>60.43935052531041</v>
      </c>
      <c r="N1481" s="13">
        <f t="shared" si="465"/>
        <v>80.242455506835185</v>
      </c>
      <c r="O1481" s="12" t="str">
        <f t="shared" si="476"/>
        <v xml:space="preserve"> </v>
      </c>
      <c r="P1481" s="12" t="str">
        <f t="shared" si="477"/>
        <v xml:space="preserve"> </v>
      </c>
      <c r="Q1481" s="13" t="str">
        <f t="shared" si="466"/>
        <v xml:space="preserve"> </v>
      </c>
      <c r="R1481" s="13" t="str">
        <f t="shared" si="466"/>
        <v xml:space="preserve"> </v>
      </c>
      <c r="S1481" s="12">
        <f t="shared" si="478"/>
        <v>1.6068964213471462E-3</v>
      </c>
      <c r="T1481" s="12">
        <f t="shared" si="479"/>
        <v>1.0642649613186396E-3</v>
      </c>
      <c r="U1481" s="13">
        <f t="shared" si="467"/>
        <v>66.231086657496562</v>
      </c>
      <c r="V1481" s="13">
        <f t="shared" si="467"/>
        <v>86.707882534775891</v>
      </c>
      <c r="W1481" s="12" t="str">
        <f t="shared" si="480"/>
        <v xml:space="preserve"> </v>
      </c>
      <c r="X1481" s="12" t="str">
        <f t="shared" si="481"/>
        <v xml:space="preserve"> </v>
      </c>
      <c r="Y1481" s="13" t="str">
        <f t="shared" si="468"/>
        <v xml:space="preserve"> </v>
      </c>
      <c r="Z1481" s="13"/>
      <c r="AA1481" s="12" t="str">
        <f t="shared" si="482"/>
        <v xml:space="preserve"> </v>
      </c>
      <c r="AB1481" s="12" t="str">
        <f t="shared" si="483"/>
        <v xml:space="preserve"> </v>
      </c>
      <c r="AC1481" s="13" t="str">
        <f t="shared" si="469"/>
        <v xml:space="preserve"> </v>
      </c>
      <c r="AD1481" s="13"/>
    </row>
    <row r="1482" spans="1:30" x14ac:dyDescent="0.2">
      <c r="A1482" s="2" t="s">
        <v>165</v>
      </c>
      <c r="B1482" s="2" t="s">
        <v>166</v>
      </c>
      <c r="C1482" s="12">
        <f t="shared" si="470"/>
        <v>1.1275047452675886E-2</v>
      </c>
      <c r="D1482" s="12">
        <f t="shared" si="471"/>
        <v>1.0979566846796632E-2</v>
      </c>
      <c r="E1482" s="13">
        <f t="shared" si="463"/>
        <v>97.379340467350943</v>
      </c>
      <c r="F1482" s="13">
        <f t="shared" si="463"/>
        <v>122.76258992805755</v>
      </c>
      <c r="G1482" s="12">
        <f t="shared" si="472"/>
        <v>2.0709593512098544E-3</v>
      </c>
      <c r="H1482" s="12">
        <f t="shared" si="473"/>
        <v>2.1887613620864103E-3</v>
      </c>
      <c r="I1482" s="13">
        <f t="shared" si="464"/>
        <v>105.68828213879409</v>
      </c>
      <c r="J1482" s="13">
        <f t="shared" si="464"/>
        <v>109.91759858740436</v>
      </c>
      <c r="K1482" s="12">
        <f t="shared" si="474"/>
        <v>5.9425474512413978E-3</v>
      </c>
      <c r="L1482" s="12">
        <f t="shared" si="475"/>
        <v>5.861951296697341E-3</v>
      </c>
      <c r="M1482" s="13">
        <f t="shared" si="465"/>
        <v>98.643744030563525</v>
      </c>
      <c r="N1482" s="13">
        <f t="shared" si="465"/>
        <v>136.54887799845241</v>
      </c>
      <c r="O1482" s="12" t="str">
        <f t="shared" si="476"/>
        <v xml:space="preserve"> </v>
      </c>
      <c r="P1482" s="12" t="str">
        <f t="shared" si="477"/>
        <v xml:space="preserve"> </v>
      </c>
      <c r="Q1482" s="13" t="str">
        <f t="shared" si="466"/>
        <v xml:space="preserve"> </v>
      </c>
      <c r="R1482" s="13" t="str">
        <f t="shared" si="466"/>
        <v xml:space="preserve"> </v>
      </c>
      <c r="S1482" s="12">
        <f t="shared" si="478"/>
        <v>2.6561052611679303E-2</v>
      </c>
      <c r="T1482" s="12">
        <f t="shared" si="479"/>
        <v>2.455161947049311E-2</v>
      </c>
      <c r="U1482" s="13">
        <f t="shared" si="467"/>
        <v>92.434662998624489</v>
      </c>
      <c r="V1482" s="13">
        <f t="shared" si="467"/>
        <v>120.61823802163833</v>
      </c>
      <c r="W1482" s="12" t="str">
        <f t="shared" si="480"/>
        <v xml:space="preserve"> </v>
      </c>
      <c r="X1482" s="12" t="str">
        <f t="shared" si="481"/>
        <v xml:space="preserve"> </v>
      </c>
      <c r="Y1482" s="13" t="str">
        <f t="shared" si="468"/>
        <v xml:space="preserve"> </v>
      </c>
      <c r="Z1482" s="13"/>
      <c r="AA1482" s="12" t="str">
        <f t="shared" si="482"/>
        <v xml:space="preserve"> </v>
      </c>
      <c r="AB1482" s="12" t="str">
        <f t="shared" si="483"/>
        <v xml:space="preserve"> </v>
      </c>
      <c r="AC1482" s="13" t="str">
        <f t="shared" si="469"/>
        <v xml:space="preserve"> </v>
      </c>
      <c r="AD1482" s="13"/>
    </row>
    <row r="1483" spans="1:30" x14ac:dyDescent="0.2">
      <c r="A1483" s="2" t="s">
        <v>167</v>
      </c>
      <c r="B1483" s="2" t="s">
        <v>168</v>
      </c>
      <c r="C1483" s="12">
        <f t="shared" si="470"/>
        <v>6.6007765890410226E-3</v>
      </c>
      <c r="D1483" s="12">
        <f t="shared" si="471"/>
        <v>7.9846476363175864E-3</v>
      </c>
      <c r="E1483" s="13">
        <f t="shared" si="463"/>
        <v>120.9652762611924</v>
      </c>
      <c r="F1483" s="13">
        <f t="shared" si="463"/>
        <v>159.568345323741</v>
      </c>
      <c r="G1483" s="12">
        <f t="shared" si="472"/>
        <v>5.3844943131456215E-3</v>
      </c>
      <c r="H1483" s="12">
        <f t="shared" si="473"/>
        <v>6.8583388316243886E-3</v>
      </c>
      <c r="I1483" s="13">
        <f t="shared" si="464"/>
        <v>127.37201365187714</v>
      </c>
      <c r="J1483" s="13">
        <f t="shared" si="464"/>
        <v>163.06650971159507</v>
      </c>
      <c r="K1483" s="12">
        <f t="shared" si="474"/>
        <v>4.1947393773468693E-3</v>
      </c>
      <c r="L1483" s="12">
        <f t="shared" si="475"/>
        <v>4.5761521650483231E-3</v>
      </c>
      <c r="M1483" s="13">
        <f t="shared" si="465"/>
        <v>109.09264565425023</v>
      </c>
      <c r="N1483" s="13">
        <f t="shared" si="465"/>
        <v>141.83647149858137</v>
      </c>
      <c r="O1483" s="12" t="str">
        <f t="shared" si="476"/>
        <v xml:space="preserve"> </v>
      </c>
      <c r="P1483" s="12" t="str">
        <f t="shared" si="477"/>
        <v xml:space="preserve"> </v>
      </c>
      <c r="Q1483" s="13" t="str">
        <f t="shared" si="466"/>
        <v xml:space="preserve"> </v>
      </c>
      <c r="R1483" s="13" t="str">
        <f t="shared" si="466"/>
        <v xml:space="preserve"> </v>
      </c>
      <c r="S1483" s="12">
        <f t="shared" si="478"/>
        <v>6.0494924097774915E-3</v>
      </c>
      <c r="T1483" s="12">
        <f t="shared" si="479"/>
        <v>7.6305151853727111E-3</v>
      </c>
      <c r="U1483" s="13">
        <f t="shared" si="467"/>
        <v>126.13480055020632</v>
      </c>
      <c r="V1483" s="13">
        <f t="shared" si="467"/>
        <v>168.71715610510049</v>
      </c>
      <c r="W1483" s="12" t="str">
        <f t="shared" si="480"/>
        <v xml:space="preserve"> </v>
      </c>
      <c r="X1483" s="12" t="str">
        <f t="shared" si="481"/>
        <v xml:space="preserve"> </v>
      </c>
      <c r="Y1483" s="13" t="str">
        <f t="shared" si="468"/>
        <v xml:space="preserve"> </v>
      </c>
      <c r="Z1483" s="13"/>
      <c r="AA1483" s="12" t="str">
        <f t="shared" si="482"/>
        <v xml:space="preserve"> </v>
      </c>
      <c r="AB1483" s="12" t="str">
        <f t="shared" si="483"/>
        <v xml:space="preserve"> </v>
      </c>
      <c r="AC1483" s="13" t="str">
        <f t="shared" si="469"/>
        <v xml:space="preserve"> </v>
      </c>
      <c r="AD1483" s="13"/>
    </row>
    <row r="1484" spans="1:30" x14ac:dyDescent="0.2">
      <c r="A1484" s="2" t="s">
        <v>169</v>
      </c>
      <c r="B1484" s="2" t="s">
        <v>170</v>
      </c>
      <c r="C1484" s="12">
        <f t="shared" si="470"/>
        <v>9.5457974927794412E-2</v>
      </c>
      <c r="D1484" s="12">
        <f t="shared" si="471"/>
        <v>5.5828009796163675E-2</v>
      </c>
      <c r="E1484" s="13">
        <f t="shared" si="463"/>
        <v>58.484385236951297</v>
      </c>
      <c r="F1484" s="13">
        <f t="shared" si="463"/>
        <v>69.669064748201436</v>
      </c>
      <c r="G1484" s="12">
        <f t="shared" si="472"/>
        <v>9.6092513896137238E-2</v>
      </c>
      <c r="H1484" s="12">
        <f t="shared" si="473"/>
        <v>6.176595034279584E-2</v>
      </c>
      <c r="I1484" s="13">
        <f t="shared" si="464"/>
        <v>64.277588168373157</v>
      </c>
      <c r="J1484" s="13">
        <f t="shared" si="464"/>
        <v>76.898175397292519</v>
      </c>
      <c r="K1484" s="12">
        <f t="shared" si="474"/>
        <v>9.6618830324889562E-2</v>
      </c>
      <c r="L1484" s="12">
        <f t="shared" si="475"/>
        <v>5.44092286146656E-2</v>
      </c>
      <c r="M1484" s="13">
        <f t="shared" si="465"/>
        <v>56.313276026743075</v>
      </c>
      <c r="N1484" s="13">
        <f t="shared" si="465"/>
        <v>63.7348465308228</v>
      </c>
      <c r="O1484" s="12">
        <f t="shared" si="476"/>
        <v>0.12276122296022536</v>
      </c>
      <c r="P1484" s="12">
        <f t="shared" si="477"/>
        <v>7.6399902030507061E-2</v>
      </c>
      <c r="Q1484" s="13">
        <f t="shared" si="466"/>
        <v>62.234555984555982</v>
      </c>
      <c r="R1484" s="13">
        <f t="shared" si="466"/>
        <v>75.182946229716833</v>
      </c>
      <c r="S1484" s="12">
        <f t="shared" si="478"/>
        <v>0.1682515076469365</v>
      </c>
      <c r="T1484" s="12">
        <f t="shared" si="479"/>
        <v>9.6777403183439636E-2</v>
      </c>
      <c r="U1484" s="13">
        <f t="shared" si="467"/>
        <v>57.51948647409445</v>
      </c>
      <c r="V1484" s="13">
        <f t="shared" si="467"/>
        <v>71.931993817619784</v>
      </c>
      <c r="W1484" s="12">
        <f t="shared" si="480"/>
        <v>0.1242909555441639</v>
      </c>
      <c r="X1484" s="12">
        <f t="shared" si="481"/>
        <v>7.0010595746163556E-2</v>
      </c>
      <c r="Y1484" s="13">
        <f t="shared" si="468"/>
        <v>56.327988983306945</v>
      </c>
      <c r="Z1484" s="13"/>
      <c r="AA1484" s="12">
        <f t="shared" si="482"/>
        <v>8.7539708620342688E-2</v>
      </c>
      <c r="AB1484" s="12">
        <f t="shared" si="483"/>
        <v>5.1686206405947101E-2</v>
      </c>
      <c r="AC1484" s="13">
        <f t="shared" si="469"/>
        <v>59.043155638213008</v>
      </c>
      <c r="AD1484" s="13"/>
    </row>
    <row r="1485" spans="1:30" x14ac:dyDescent="0.2">
      <c r="A1485" s="2" t="s">
        <v>171</v>
      </c>
      <c r="B1485" s="2" t="s">
        <v>172</v>
      </c>
      <c r="C1485" s="12">
        <f t="shared" si="470"/>
        <v>9.8835116438466555E-2</v>
      </c>
      <c r="D1485" s="12">
        <f t="shared" si="471"/>
        <v>8.5064248500545239E-2</v>
      </c>
      <c r="E1485" s="13">
        <f t="shared" si="463"/>
        <v>86.066826818082546</v>
      </c>
      <c r="F1485" s="13">
        <f t="shared" si="463"/>
        <v>105.38129496402877</v>
      </c>
      <c r="G1485" s="12">
        <f t="shared" si="472"/>
        <v>0.16112063752412667</v>
      </c>
      <c r="H1485" s="12">
        <f t="shared" si="473"/>
        <v>0.14484360383568246</v>
      </c>
      <c r="I1485" s="13">
        <f t="shared" si="464"/>
        <v>89.897610921501709</v>
      </c>
      <c r="J1485" s="13">
        <f t="shared" si="464"/>
        <v>106.35668040023543</v>
      </c>
      <c r="K1485" s="12">
        <f t="shared" si="474"/>
        <v>0.11528542055408314</v>
      </c>
      <c r="L1485" s="12">
        <f t="shared" si="475"/>
        <v>8.9695800939213088E-2</v>
      </c>
      <c r="M1485" s="13">
        <f t="shared" si="465"/>
        <v>77.803247373447945</v>
      </c>
      <c r="N1485" s="13">
        <f t="shared" si="465"/>
        <v>95.898890895021921</v>
      </c>
      <c r="O1485" s="12">
        <f t="shared" si="476"/>
        <v>8.0117850774041807E-2</v>
      </c>
      <c r="P1485" s="12">
        <f t="shared" si="477"/>
        <v>7.2790470116859907E-2</v>
      </c>
      <c r="Q1485" s="13">
        <f t="shared" si="466"/>
        <v>90.854247104247094</v>
      </c>
      <c r="R1485" s="13">
        <f t="shared" si="466"/>
        <v>109.13140311804008</v>
      </c>
      <c r="S1485" s="12">
        <f t="shared" si="478"/>
        <v>6.5032043405108042E-2</v>
      </c>
      <c r="T1485" s="12">
        <f t="shared" si="479"/>
        <v>5.331375222757137E-2</v>
      </c>
      <c r="U1485" s="13">
        <f t="shared" si="467"/>
        <v>81.980742778541952</v>
      </c>
      <c r="V1485" s="13">
        <f t="shared" si="467"/>
        <v>102.00927357032457</v>
      </c>
      <c r="W1485" s="12">
        <f t="shared" si="480"/>
        <v>9.9318768718007738E-2</v>
      </c>
      <c r="X1485" s="12">
        <f t="shared" si="481"/>
        <v>8.1182503030646988E-2</v>
      </c>
      <c r="Y1485" s="13">
        <f t="shared" si="468"/>
        <v>81.73933696373706</v>
      </c>
      <c r="Z1485" s="13"/>
      <c r="AA1485" s="12">
        <f t="shared" si="482"/>
        <v>9.8702293280133829E-2</v>
      </c>
      <c r="AB1485" s="12">
        <f t="shared" si="483"/>
        <v>8.6197851822524929E-2</v>
      </c>
      <c r="AC1485" s="13">
        <f t="shared" si="469"/>
        <v>87.331154077525682</v>
      </c>
      <c r="AD1485" s="13"/>
    </row>
    <row r="1486" spans="1:30" x14ac:dyDescent="0.2">
      <c r="A1486" s="2" t="s">
        <v>175</v>
      </c>
      <c r="B1486" s="2" t="s">
        <v>176</v>
      </c>
      <c r="C1486" s="12">
        <f t="shared" si="470"/>
        <v>0.43658764411375744</v>
      </c>
      <c r="D1486" s="12">
        <f t="shared" si="471"/>
        <v>0.54747461290700927</v>
      </c>
      <c r="E1486" s="13">
        <f t="shared" ref="E1486:F1505" si="484">IF(AND(E664&lt;&gt;"*",E664&lt;&gt;"x",E664&lt;&gt;" ",E664&lt;&gt;"#"),E664/E$3*100," ")</f>
        <v>125.39855863725704</v>
      </c>
      <c r="F1486" s="13">
        <f t="shared" si="484"/>
        <v>155.51079136690646</v>
      </c>
      <c r="G1486" s="12">
        <f t="shared" si="472"/>
        <v>0.34129410107938402</v>
      </c>
      <c r="H1486" s="12">
        <f t="shared" si="473"/>
        <v>0.41661953408211494</v>
      </c>
      <c r="I1486" s="13">
        <f t="shared" ref="I1486:J1505" si="485">IF(AND(I664&lt;&gt;"*",I664&lt;&gt;"x",I664&lt;&gt;" ",I664&lt;&gt;"#"),I664/I$3*100," ")</f>
        <v>122.07053469852104</v>
      </c>
      <c r="J1486" s="13">
        <f t="shared" si="485"/>
        <v>143.96703943496175</v>
      </c>
      <c r="K1486" s="12">
        <f t="shared" si="474"/>
        <v>0.34949170245595002</v>
      </c>
      <c r="L1486" s="12">
        <f t="shared" si="475"/>
        <v>0.39034918514994066</v>
      </c>
      <c r="M1486" s="13">
        <f t="shared" ref="M1486:N1505" si="486">IF(AND(M664&lt;&gt;"*",M664&lt;&gt;"x",M664&lt;&gt;" ",M664&lt;&gt;"#"),M664/M$3*100," ")</f>
        <v>111.69054441260744</v>
      </c>
      <c r="N1486" s="13">
        <f t="shared" si="486"/>
        <v>139.64405468145472</v>
      </c>
      <c r="O1486" s="12">
        <f t="shared" si="476"/>
        <v>0.315302509497842</v>
      </c>
      <c r="P1486" s="12">
        <f t="shared" si="477"/>
        <v>0.4591060188971956</v>
      </c>
      <c r="Q1486" s="13">
        <f t="shared" ref="Q1486:R1505" si="487">IF(AND(Q664&lt;&gt;"*",Q664&lt;&gt;"x",Q664&lt;&gt;" ",Q664&lt;&gt;"#"),Q664/Q$3*100," ")</f>
        <v>145.60810810810813</v>
      </c>
      <c r="R1486" s="13">
        <f t="shared" si="487"/>
        <v>168.75596563792556</v>
      </c>
      <c r="S1486" s="12">
        <f t="shared" si="478"/>
        <v>0.43735939656313211</v>
      </c>
      <c r="T1486" s="12">
        <f t="shared" si="479"/>
        <v>0.6042016789751109</v>
      </c>
      <c r="U1486" s="13">
        <f t="shared" ref="U1486:V1505" si="488">IF(AND(U664&lt;&gt;"*",U664&lt;&gt;"x",U664&lt;&gt;" ",U664&lt;&gt;"#"),U664/U$3*100," ")</f>
        <v>138.14763869784503</v>
      </c>
      <c r="V1486" s="13">
        <f t="shared" si="488"/>
        <v>169.1499227202473</v>
      </c>
      <c r="W1486" s="12">
        <f t="shared" si="480"/>
        <v>0.38095943783012004</v>
      </c>
      <c r="X1486" s="12">
        <f t="shared" si="481"/>
        <v>0.46723741839131328</v>
      </c>
      <c r="Y1486" s="13">
        <f t="shared" si="468"/>
        <v>122.64755036720392</v>
      </c>
      <c r="Z1486" s="13"/>
      <c r="AA1486" s="12">
        <f t="shared" si="482"/>
        <v>0.4518645576392924</v>
      </c>
      <c r="AB1486" s="12">
        <f t="shared" si="483"/>
        <v>0.57090663619515858</v>
      </c>
      <c r="AC1486" s="13">
        <f t="shared" si="469"/>
        <v>126.34463724656477</v>
      </c>
      <c r="AD1486" s="13"/>
    </row>
    <row r="1487" spans="1:30" x14ac:dyDescent="0.2">
      <c r="A1487" s="2" t="s">
        <v>177</v>
      </c>
      <c r="B1487" s="2" t="s">
        <v>178</v>
      </c>
      <c r="C1487" s="12">
        <f t="shared" si="470"/>
        <v>3.160697441124527E-2</v>
      </c>
      <c r="D1487" s="12">
        <f t="shared" si="471"/>
        <v>3.3491382363695581E-2</v>
      </c>
      <c r="E1487" s="13">
        <f t="shared" si="484"/>
        <v>105.96200043677659</v>
      </c>
      <c r="F1487" s="13">
        <f t="shared" si="484"/>
        <v>132.23021582733813</v>
      </c>
      <c r="G1487" s="12">
        <f t="shared" si="472"/>
        <v>2.4851512214518253E-2</v>
      </c>
      <c r="H1487" s="12">
        <f t="shared" si="473"/>
        <v>2.8193319659064395E-2</v>
      </c>
      <c r="I1487" s="13">
        <f t="shared" si="485"/>
        <v>113.4470989761092</v>
      </c>
      <c r="J1487" s="13">
        <f t="shared" si="485"/>
        <v>152.11889346674513</v>
      </c>
      <c r="K1487" s="12">
        <f t="shared" si="474"/>
        <v>2.467905000339075E-2</v>
      </c>
      <c r="L1487" s="12">
        <f t="shared" si="475"/>
        <v>2.1176369171963944E-2</v>
      </c>
      <c r="M1487" s="13">
        <f t="shared" si="486"/>
        <v>85.807067812798479</v>
      </c>
      <c r="N1487" s="13">
        <f t="shared" si="486"/>
        <v>109.90456538560743</v>
      </c>
      <c r="O1487" s="12" t="str">
        <f t="shared" si="476"/>
        <v xml:space="preserve"> </v>
      </c>
      <c r="P1487" s="12" t="str">
        <f t="shared" si="477"/>
        <v xml:space="preserve"> </v>
      </c>
      <c r="Q1487" s="13" t="str">
        <f t="shared" si="487"/>
        <v xml:space="preserve"> </v>
      </c>
      <c r="R1487" s="13" t="str">
        <f t="shared" si="487"/>
        <v xml:space="preserve"> </v>
      </c>
      <c r="S1487" s="12">
        <f t="shared" si="478"/>
        <v>4.0739550447095298E-2</v>
      </c>
      <c r="T1487" s="12">
        <f t="shared" si="479"/>
        <v>4.4820977211281601E-2</v>
      </c>
      <c r="U1487" s="13">
        <f t="shared" si="488"/>
        <v>110.01834021091244</v>
      </c>
      <c r="V1487" s="13">
        <f t="shared" si="488"/>
        <v>140.49459041731066</v>
      </c>
      <c r="W1487" s="12" t="str">
        <f t="shared" si="480"/>
        <v xml:space="preserve"> </v>
      </c>
      <c r="X1487" s="12" t="str">
        <f t="shared" si="481"/>
        <v xml:space="preserve"> </v>
      </c>
      <c r="Y1487" s="13" t="str">
        <f t="shared" si="468"/>
        <v xml:space="preserve"> </v>
      </c>
      <c r="Z1487" s="13"/>
      <c r="AA1487" s="12" t="str">
        <f t="shared" si="482"/>
        <v xml:space="preserve"> </v>
      </c>
      <c r="AB1487" s="12" t="str">
        <f t="shared" si="483"/>
        <v xml:space="preserve"> </v>
      </c>
      <c r="AC1487" s="13" t="str">
        <f t="shared" si="469"/>
        <v xml:space="preserve"> </v>
      </c>
      <c r="AD1487" s="13"/>
    </row>
    <row r="1488" spans="1:30" x14ac:dyDescent="0.2">
      <c r="A1488" s="2" t="s">
        <v>179</v>
      </c>
      <c r="B1488" s="2" t="s">
        <v>180</v>
      </c>
      <c r="C1488" s="12">
        <f t="shared" si="470"/>
        <v>1.0975709909684491E-2</v>
      </c>
      <c r="D1488" s="12">
        <f t="shared" si="471"/>
        <v>7.6702930139747475E-3</v>
      </c>
      <c r="E1488" s="13">
        <f t="shared" si="484"/>
        <v>69.884254203974677</v>
      </c>
      <c r="F1488" s="13">
        <f t="shared" si="484"/>
        <v>88.748201438848923</v>
      </c>
      <c r="G1488" s="12">
        <f t="shared" si="472"/>
        <v>3.7277268321777384E-3</v>
      </c>
      <c r="H1488" s="12">
        <f t="shared" si="473"/>
        <v>2.7345145180753196E-3</v>
      </c>
      <c r="I1488" s="13">
        <f t="shared" si="485"/>
        <v>73.356086461888509</v>
      </c>
      <c r="J1488" s="13">
        <f t="shared" si="485"/>
        <v>84.755738669805766</v>
      </c>
      <c r="K1488" s="12">
        <f t="shared" si="474"/>
        <v>1.0347023797455612E-2</v>
      </c>
      <c r="L1488" s="12">
        <f t="shared" si="475"/>
        <v>5.9868452879642872E-3</v>
      </c>
      <c r="M1488" s="13">
        <f t="shared" si="486"/>
        <v>57.860553963705833</v>
      </c>
      <c r="N1488" s="13">
        <f t="shared" si="486"/>
        <v>66.365746711374769</v>
      </c>
      <c r="O1488" s="12" t="str">
        <f t="shared" si="476"/>
        <v xml:space="preserve"> </v>
      </c>
      <c r="P1488" s="12" t="str">
        <f t="shared" si="477"/>
        <v xml:space="preserve"> </v>
      </c>
      <c r="Q1488" s="13" t="str">
        <f t="shared" si="487"/>
        <v xml:space="preserve"> </v>
      </c>
      <c r="R1488" s="13" t="str">
        <f t="shared" si="487"/>
        <v xml:space="preserve"> </v>
      </c>
      <c r="S1488" s="12">
        <f t="shared" si="478"/>
        <v>8.5070987012495977E-3</v>
      </c>
      <c r="T1488" s="12">
        <f t="shared" si="479"/>
        <v>5.4705208292079605E-3</v>
      </c>
      <c r="U1488" s="13">
        <f t="shared" si="488"/>
        <v>64.305364511691891</v>
      </c>
      <c r="V1488" s="13">
        <f t="shared" si="488"/>
        <v>84.513137557959823</v>
      </c>
      <c r="W1488" s="12" t="str">
        <f t="shared" si="480"/>
        <v xml:space="preserve"> </v>
      </c>
      <c r="X1488" s="12" t="str">
        <f t="shared" si="481"/>
        <v xml:space="preserve"> </v>
      </c>
      <c r="Y1488" s="13" t="str">
        <f t="shared" si="468"/>
        <v xml:space="preserve"> </v>
      </c>
      <c r="Z1488" s="13"/>
      <c r="AA1488" s="12" t="str">
        <f t="shared" si="482"/>
        <v xml:space="preserve"> </v>
      </c>
      <c r="AB1488" s="12" t="str">
        <f t="shared" si="483"/>
        <v xml:space="preserve"> </v>
      </c>
      <c r="AC1488" s="13" t="str">
        <f t="shared" si="469"/>
        <v xml:space="preserve"> </v>
      </c>
      <c r="AD1488" s="13"/>
    </row>
    <row r="1489" spans="1:30" x14ac:dyDescent="0.2">
      <c r="A1489" s="2" t="s">
        <v>181</v>
      </c>
      <c r="B1489" s="2" t="s">
        <v>182</v>
      </c>
      <c r="C1489" s="12">
        <f t="shared" si="470"/>
        <v>0.15158760189948858</v>
      </c>
      <c r="D1489" s="12">
        <f t="shared" si="471"/>
        <v>0.10252605439674954</v>
      </c>
      <c r="E1489" s="13">
        <f t="shared" si="484"/>
        <v>67.634854771784234</v>
      </c>
      <c r="F1489" s="13">
        <f t="shared" si="484"/>
        <v>82.906474820143885</v>
      </c>
      <c r="G1489" s="12">
        <f t="shared" si="472"/>
        <v>0.15739291069194894</v>
      </c>
      <c r="H1489" s="12">
        <f t="shared" si="473"/>
        <v>0.12261964191336364</v>
      </c>
      <c r="I1489" s="13">
        <f t="shared" si="485"/>
        <v>77.906712172923775</v>
      </c>
      <c r="J1489" s="13">
        <f t="shared" si="485"/>
        <v>94.320188346085928</v>
      </c>
      <c r="K1489" s="12">
        <f t="shared" si="474"/>
        <v>0.17750738798472834</v>
      </c>
      <c r="L1489" s="12">
        <f t="shared" si="475"/>
        <v>0.10674178746436004</v>
      </c>
      <c r="M1489" s="13">
        <f t="shared" si="486"/>
        <v>60.133715377268381</v>
      </c>
      <c r="N1489" s="13">
        <f t="shared" si="486"/>
        <v>72.5303069383544</v>
      </c>
      <c r="O1489" s="12">
        <f t="shared" si="476"/>
        <v>5.6857829581578062E-2</v>
      </c>
      <c r="P1489" s="12">
        <f t="shared" si="477"/>
        <v>4.4262393395311496E-2</v>
      </c>
      <c r="Q1489" s="13">
        <f t="shared" si="487"/>
        <v>77.84749034749035</v>
      </c>
      <c r="R1489" s="13">
        <f t="shared" si="487"/>
        <v>103.43620744511612</v>
      </c>
      <c r="S1489" s="12">
        <f t="shared" si="478"/>
        <v>0.1757188498402556</v>
      </c>
      <c r="T1489" s="12">
        <f t="shared" si="479"/>
        <v>0.11887811230595925</v>
      </c>
      <c r="U1489" s="13">
        <f t="shared" si="488"/>
        <v>67.65245300320953</v>
      </c>
      <c r="V1489" s="13">
        <f t="shared" si="488"/>
        <v>80.030911901081907</v>
      </c>
      <c r="W1489" s="12">
        <f t="shared" si="480"/>
        <v>0.17177729654169055</v>
      </c>
      <c r="X1489" s="12">
        <f t="shared" si="481"/>
        <v>0.11065870524244664</v>
      </c>
      <c r="Y1489" s="13">
        <f t="shared" si="468"/>
        <v>64.419866577414467</v>
      </c>
      <c r="Z1489" s="13"/>
      <c r="AA1489" s="12">
        <f t="shared" si="482"/>
        <v>0.146043000702333</v>
      </c>
      <c r="AB1489" s="12">
        <f t="shared" si="483"/>
        <v>0.10015104035044607</v>
      </c>
      <c r="AC1489" s="13">
        <f t="shared" si="469"/>
        <v>68.576405489349952</v>
      </c>
      <c r="AD1489" s="13"/>
    </row>
    <row r="1490" spans="1:30" x14ac:dyDescent="0.2">
      <c r="A1490" s="2" t="s">
        <v>183</v>
      </c>
      <c r="B1490" s="2" t="s">
        <v>184</v>
      </c>
      <c r="C1490" s="12">
        <f t="shared" si="470"/>
        <v>3.8368932754204735E-2</v>
      </c>
      <c r="D1490" s="12">
        <f t="shared" si="471"/>
        <v>2.7609878450557901E-2</v>
      </c>
      <c r="E1490" s="13">
        <f t="shared" si="484"/>
        <v>71.958943000655168</v>
      </c>
      <c r="F1490" s="13">
        <f t="shared" si="484"/>
        <v>90.532374100719423</v>
      </c>
      <c r="G1490" s="12">
        <f t="shared" si="472"/>
        <v>1.9052826031130662E-2</v>
      </c>
      <c r="H1490" s="12">
        <f t="shared" si="473"/>
        <v>1.2940315290767924E-2</v>
      </c>
      <c r="I1490" s="13">
        <f t="shared" si="485"/>
        <v>67.918088737201359</v>
      </c>
      <c r="J1490" s="13">
        <f t="shared" si="485"/>
        <v>86.197763390229539</v>
      </c>
      <c r="K1490" s="12">
        <f t="shared" si="474"/>
        <v>4.3765114170319003E-2</v>
      </c>
      <c r="L1490" s="12">
        <f t="shared" si="475"/>
        <v>2.6677073413082703E-2</v>
      </c>
      <c r="M1490" s="13">
        <f t="shared" si="486"/>
        <v>60.955109837631326</v>
      </c>
      <c r="N1490" s="13">
        <f t="shared" si="486"/>
        <v>75.161207118906376</v>
      </c>
      <c r="O1490" s="12" t="str">
        <f t="shared" si="476"/>
        <v xml:space="preserve"> </v>
      </c>
      <c r="P1490" s="12" t="str">
        <f t="shared" si="477"/>
        <v xml:space="preserve"> </v>
      </c>
      <c r="Q1490" s="13">
        <f t="shared" si="487"/>
        <v>89.744208494208493</v>
      </c>
      <c r="R1490" s="13">
        <f t="shared" si="487"/>
        <v>113.64937957365575</v>
      </c>
      <c r="S1490" s="12">
        <f t="shared" si="478"/>
        <v>5.4256385050191883E-2</v>
      </c>
      <c r="T1490" s="12">
        <f t="shared" si="479"/>
        <v>3.9890010741853589E-2</v>
      </c>
      <c r="U1490" s="13">
        <f t="shared" si="488"/>
        <v>73.521320495185691</v>
      </c>
      <c r="V1490" s="13">
        <f t="shared" si="488"/>
        <v>93.786707882534785</v>
      </c>
      <c r="W1490" s="12" t="str">
        <f t="shared" si="480"/>
        <v xml:space="preserve"> </v>
      </c>
      <c r="X1490" s="12" t="str">
        <f t="shared" si="481"/>
        <v xml:space="preserve"> </v>
      </c>
      <c r="Y1490" s="13" t="str">
        <f t="shared" si="468"/>
        <v xml:space="preserve"> </v>
      </c>
      <c r="Z1490" s="13"/>
      <c r="AA1490" s="12" t="str">
        <f t="shared" si="482"/>
        <v xml:space="preserve"> </v>
      </c>
      <c r="AB1490" s="12" t="str">
        <f t="shared" si="483"/>
        <v xml:space="preserve"> </v>
      </c>
      <c r="AC1490" s="13" t="str">
        <f t="shared" si="469"/>
        <v xml:space="preserve"> </v>
      </c>
      <c r="AD1490" s="13"/>
    </row>
    <row r="1491" spans="1:30" x14ac:dyDescent="0.2">
      <c r="A1491" s="2" t="s">
        <v>185</v>
      </c>
      <c r="B1491" s="2" t="s">
        <v>186</v>
      </c>
      <c r="C1491" s="12">
        <f t="shared" si="470"/>
        <v>3.1276935581793217E-2</v>
      </c>
      <c r="D1491" s="12">
        <f t="shared" si="471"/>
        <v>2.5771539189802531E-2</v>
      </c>
      <c r="E1491" s="13">
        <f t="shared" si="484"/>
        <v>82.397903472373883</v>
      </c>
      <c r="F1491" s="13">
        <f t="shared" si="484"/>
        <v>103.91366906474819</v>
      </c>
      <c r="G1491" s="12">
        <f t="shared" si="472"/>
        <v>7.4554536643554768E-3</v>
      </c>
      <c r="H1491" s="12">
        <f t="shared" si="473"/>
        <v>5.6437529786827461E-3</v>
      </c>
      <c r="I1491" s="13">
        <f t="shared" si="485"/>
        <v>75.699658703071677</v>
      </c>
      <c r="J1491" s="13">
        <f t="shared" si="485"/>
        <v>90.052972336668631</v>
      </c>
      <c r="K1491" s="12">
        <f t="shared" si="474"/>
        <v>7.3407939103570215E-3</v>
      </c>
      <c r="L1491" s="12">
        <f t="shared" si="475"/>
        <v>4.7171787420135667E-3</v>
      </c>
      <c r="M1491" s="13">
        <f t="shared" si="486"/>
        <v>64.259789875835722</v>
      </c>
      <c r="N1491" s="13">
        <f t="shared" si="486"/>
        <v>79.133350528759351</v>
      </c>
      <c r="O1491" s="12">
        <f t="shared" si="476"/>
        <v>6.4611169979065988E-3</v>
      </c>
      <c r="P1491" s="12" t="str">
        <f t="shared" si="477"/>
        <v xml:space="preserve"> </v>
      </c>
      <c r="Q1491" s="13" t="str">
        <f t="shared" si="487"/>
        <v xml:space="preserve"> </v>
      </c>
      <c r="R1491" s="13" t="str">
        <f t="shared" si="487"/>
        <v xml:space="preserve"> </v>
      </c>
      <c r="S1491" s="12">
        <f t="shared" si="478"/>
        <v>3.9038130706845378E-2</v>
      </c>
      <c r="T1491" s="12">
        <f t="shared" si="479"/>
        <v>3.6899177648859124E-2</v>
      </c>
      <c r="U1491" s="13">
        <f t="shared" si="488"/>
        <v>94.520861989912888</v>
      </c>
      <c r="V1491" s="13">
        <f t="shared" si="488"/>
        <v>126.1514683153014</v>
      </c>
      <c r="W1491" s="12">
        <f t="shared" si="480"/>
        <v>1.9272400959986436E-2</v>
      </c>
      <c r="X1491" s="12" t="str">
        <f t="shared" si="481"/>
        <v xml:space="preserve"> </v>
      </c>
      <c r="Y1491" s="13" t="str">
        <f t="shared" si="468"/>
        <v xml:space="preserve"> </v>
      </c>
      <c r="Z1491" s="13"/>
      <c r="AA1491" s="12">
        <f t="shared" si="482"/>
        <v>3.4573684651798282E-2</v>
      </c>
      <c r="AB1491" s="12" t="str">
        <f t="shared" si="483"/>
        <v xml:space="preserve"> </v>
      </c>
      <c r="AC1491" s="13" t="str">
        <f t="shared" si="469"/>
        <v xml:space="preserve"> </v>
      </c>
      <c r="AD1491" s="13"/>
    </row>
    <row r="1492" spans="1:30" x14ac:dyDescent="0.2">
      <c r="A1492" s="2" t="s">
        <v>187</v>
      </c>
      <c r="B1492" s="2" t="s">
        <v>188</v>
      </c>
      <c r="C1492" s="12">
        <f t="shared" si="470"/>
        <v>6.012846953319461E-2</v>
      </c>
      <c r="D1492" s="12">
        <f t="shared" si="471"/>
        <v>4.8927424651819859E-2</v>
      </c>
      <c r="E1492" s="13">
        <f t="shared" si="484"/>
        <v>81.371478488752999</v>
      </c>
      <c r="F1492" s="13">
        <f t="shared" si="484"/>
        <v>102.87769784172663</v>
      </c>
      <c r="G1492" s="12">
        <f t="shared" si="472"/>
        <v>4.3075954505164972E-2</v>
      </c>
      <c r="H1492" s="12">
        <f t="shared" si="473"/>
        <v>3.547027971653971E-2</v>
      </c>
      <c r="I1492" s="13">
        <f t="shared" si="485"/>
        <v>82.343572241183153</v>
      </c>
      <c r="J1492" s="13">
        <f t="shared" si="485"/>
        <v>103.09005297233666</v>
      </c>
      <c r="K1492" s="12">
        <f t="shared" si="474"/>
        <v>4.6561607088550248E-2</v>
      </c>
      <c r="L1492" s="12">
        <f t="shared" si="475"/>
        <v>3.2642043555869998E-2</v>
      </c>
      <c r="M1492" s="13">
        <f t="shared" si="486"/>
        <v>70.10506208213944</v>
      </c>
      <c r="N1492" s="13">
        <f t="shared" si="486"/>
        <v>88.676811968016509</v>
      </c>
      <c r="O1492" s="12">
        <f t="shared" si="476"/>
        <v>1.8091127594138477E-2</v>
      </c>
      <c r="P1492" s="12">
        <f t="shared" si="477"/>
        <v>1.4956612726235139E-2</v>
      </c>
      <c r="Q1492" s="13">
        <f t="shared" si="487"/>
        <v>82.673745173745175</v>
      </c>
      <c r="R1492" s="13">
        <f t="shared" si="487"/>
        <v>104.07254215717468</v>
      </c>
      <c r="S1492" s="12">
        <f t="shared" si="478"/>
        <v>7.2404862279524362E-2</v>
      </c>
      <c r="T1492" s="12">
        <f t="shared" si="479"/>
        <v>5.6884792075178811E-2</v>
      </c>
      <c r="U1492" s="13">
        <f t="shared" si="488"/>
        <v>78.564878496102708</v>
      </c>
      <c r="V1492" s="13">
        <f t="shared" si="488"/>
        <v>102.87480680061825</v>
      </c>
      <c r="W1492" s="12">
        <f t="shared" si="480"/>
        <v>5.5216675578519364E-2</v>
      </c>
      <c r="X1492" s="12">
        <f t="shared" si="481"/>
        <v>4.0740497226398463E-2</v>
      </c>
      <c r="Y1492" s="13">
        <f t="shared" si="468"/>
        <v>73.782959223006046</v>
      </c>
      <c r="Z1492" s="13"/>
      <c r="AA1492" s="12">
        <f t="shared" si="482"/>
        <v>6.1477372482145E-2</v>
      </c>
      <c r="AB1492" s="12">
        <f t="shared" si="483"/>
        <v>5.1318289328093333E-2</v>
      </c>
      <c r="AC1492" s="13">
        <f t="shared" si="469"/>
        <v>83.475085639025636</v>
      </c>
      <c r="AD1492" s="13"/>
    </row>
    <row r="1493" spans="1:30" x14ac:dyDescent="0.2">
      <c r="A1493" s="2" t="s">
        <v>189</v>
      </c>
      <c r="B1493" s="2" t="s">
        <v>190</v>
      </c>
      <c r="C1493" s="12">
        <f t="shared" si="470"/>
        <v>1.3493215399458275E-2</v>
      </c>
      <c r="D1493" s="12">
        <f t="shared" si="471"/>
        <v>8.8284938494817642E-3</v>
      </c>
      <c r="E1493" s="13">
        <f t="shared" si="484"/>
        <v>65.429132998471289</v>
      </c>
      <c r="F1493" s="13">
        <f t="shared" si="484"/>
        <v>82.964028776978409</v>
      </c>
      <c r="G1493" s="12">
        <f t="shared" si="472"/>
        <v>1.6567674809678835E-3</v>
      </c>
      <c r="H1493" s="12">
        <f t="shared" si="473"/>
        <v>1.2824398112065395E-3</v>
      </c>
      <c r="I1493" s="13">
        <f t="shared" si="485"/>
        <v>77.406143344709903</v>
      </c>
      <c r="J1493" s="13">
        <f t="shared" si="485"/>
        <v>89.670394349617425</v>
      </c>
      <c r="K1493" s="12">
        <f t="shared" si="474"/>
        <v>1.1185971672924984E-2</v>
      </c>
      <c r="L1493" s="12">
        <f t="shared" si="475"/>
        <v>6.4551710456363662E-3</v>
      </c>
      <c r="M1493" s="13">
        <f t="shared" si="486"/>
        <v>57.707736389684818</v>
      </c>
      <c r="N1493" s="13">
        <f t="shared" si="486"/>
        <v>75.90920815063194</v>
      </c>
      <c r="O1493" s="12" t="str">
        <f t="shared" si="476"/>
        <v xml:space="preserve"> </v>
      </c>
      <c r="P1493" s="12" t="str">
        <f t="shared" si="477"/>
        <v xml:space="preserve"> </v>
      </c>
      <c r="Q1493" s="13" t="str">
        <f t="shared" si="487"/>
        <v xml:space="preserve"> </v>
      </c>
      <c r="R1493" s="13" t="str">
        <f t="shared" si="487"/>
        <v xml:space="preserve"> </v>
      </c>
      <c r="S1493" s="12">
        <f t="shared" si="478"/>
        <v>8.4125753823468246E-3</v>
      </c>
      <c r="T1493" s="12">
        <f t="shared" si="479"/>
        <v>5.0934460304396982E-3</v>
      </c>
      <c r="U1493" s="13">
        <f t="shared" si="488"/>
        <v>60.54562127464466</v>
      </c>
      <c r="V1493" s="13">
        <f t="shared" si="488"/>
        <v>77.867078825347761</v>
      </c>
      <c r="W1493" s="12" t="str">
        <f t="shared" si="480"/>
        <v xml:space="preserve"> </v>
      </c>
      <c r="X1493" s="12" t="str">
        <f t="shared" si="481"/>
        <v xml:space="preserve"> </v>
      </c>
      <c r="Y1493" s="13" t="str">
        <f t="shared" si="468"/>
        <v xml:space="preserve"> </v>
      </c>
      <c r="Z1493" s="13"/>
      <c r="AA1493" s="12" t="str">
        <f t="shared" si="482"/>
        <v xml:space="preserve"> </v>
      </c>
      <c r="AB1493" s="12" t="str">
        <f t="shared" si="483"/>
        <v xml:space="preserve"> </v>
      </c>
      <c r="AC1493" s="13" t="str">
        <f t="shared" si="469"/>
        <v xml:space="preserve"> </v>
      </c>
      <c r="AD1493" s="13"/>
    </row>
    <row r="1494" spans="1:30" x14ac:dyDescent="0.2">
      <c r="A1494" s="2" t="s">
        <v>191</v>
      </c>
      <c r="B1494" s="2" t="s">
        <v>192</v>
      </c>
      <c r="C1494" s="12">
        <f t="shared" si="470"/>
        <v>0.77288953600378241</v>
      </c>
      <c r="D1494" s="12">
        <f t="shared" si="471"/>
        <v>0.50485097230559361</v>
      </c>
      <c r="E1494" s="13">
        <f t="shared" si="484"/>
        <v>65.31993885127757</v>
      </c>
      <c r="F1494" s="13">
        <f t="shared" si="484"/>
        <v>79.539568345323744</v>
      </c>
      <c r="G1494" s="12">
        <f t="shared" si="472"/>
        <v>0.62832906715706982</v>
      </c>
      <c r="H1494" s="12">
        <f t="shared" si="473"/>
        <v>0.38014265974303724</v>
      </c>
      <c r="I1494" s="13">
        <f t="shared" si="485"/>
        <v>60.500568828213872</v>
      </c>
      <c r="J1494" s="13">
        <f t="shared" si="485"/>
        <v>69.864626250735725</v>
      </c>
      <c r="K1494" s="12">
        <f t="shared" si="474"/>
        <v>0.55181796508998071</v>
      </c>
      <c r="L1494" s="12">
        <f t="shared" si="475"/>
        <v>0.29398668665443289</v>
      </c>
      <c r="M1494" s="13">
        <f t="shared" si="486"/>
        <v>53.276026743075455</v>
      </c>
      <c r="N1494" s="13">
        <f t="shared" si="486"/>
        <v>63.580087696672685</v>
      </c>
      <c r="O1494" s="12">
        <f t="shared" si="476"/>
        <v>0.27265913731165847</v>
      </c>
      <c r="P1494" s="12">
        <f t="shared" si="477"/>
        <v>0.17014877632431197</v>
      </c>
      <c r="Q1494" s="13">
        <f t="shared" si="487"/>
        <v>62.403474903474901</v>
      </c>
      <c r="R1494" s="13">
        <f t="shared" si="487"/>
        <v>77.346484250715875</v>
      </c>
      <c r="S1494" s="12">
        <f t="shared" si="478"/>
        <v>0.51638089116585062</v>
      </c>
      <c r="T1494" s="12">
        <f t="shared" si="479"/>
        <v>0.30530635449718674</v>
      </c>
      <c r="U1494" s="13">
        <f t="shared" si="488"/>
        <v>59.124254928931684</v>
      </c>
      <c r="V1494" s="13">
        <f t="shared" si="488"/>
        <v>71.406491499227201</v>
      </c>
      <c r="W1494" s="12">
        <f t="shared" si="480"/>
        <v>0.53734731253315227</v>
      </c>
      <c r="X1494" s="12">
        <f t="shared" si="481"/>
        <v>0.30169512872987242</v>
      </c>
      <c r="Y1494" s="13">
        <f t="shared" si="468"/>
        <v>56.145275447201385</v>
      </c>
      <c r="Z1494" s="13"/>
      <c r="AA1494" s="12">
        <f t="shared" si="482"/>
        <v>0.83757539269356496</v>
      </c>
      <c r="AB1494" s="12">
        <f t="shared" si="483"/>
        <v>0.56417947309033478</v>
      </c>
      <c r="AC1494" s="13">
        <f t="shared" si="469"/>
        <v>67.358649503298537</v>
      </c>
      <c r="AD1494" s="13"/>
    </row>
    <row r="1495" spans="1:30" x14ac:dyDescent="0.2">
      <c r="A1495" s="2" t="s">
        <v>603</v>
      </c>
      <c r="B1495" s="2" t="s">
        <v>604</v>
      </c>
      <c r="C1495" s="12">
        <f t="shared" si="470"/>
        <v>8.7498666412869357E-4</v>
      </c>
      <c r="D1495" s="12">
        <f t="shared" si="471"/>
        <v>5.5568054581485937E-4</v>
      </c>
      <c r="E1495" s="13">
        <f t="shared" si="484"/>
        <v>63.507316007861981</v>
      </c>
      <c r="F1495" s="13">
        <f t="shared" si="484"/>
        <v>73.669064748201436</v>
      </c>
      <c r="G1495" s="12" t="str">
        <f t="shared" si="472"/>
        <v xml:space="preserve"> </v>
      </c>
      <c r="H1495" s="12" t="str">
        <f t="shared" si="473"/>
        <v xml:space="preserve"> </v>
      </c>
      <c r="I1495" s="13" t="str">
        <f t="shared" si="485"/>
        <v xml:space="preserve"> </v>
      </c>
      <c r="J1495" s="13" t="str">
        <f t="shared" si="485"/>
        <v xml:space="preserve"> </v>
      </c>
      <c r="K1495" s="12" t="str">
        <f t="shared" si="474"/>
        <v xml:space="preserve"> </v>
      </c>
      <c r="L1495" s="12" t="str">
        <f t="shared" si="475"/>
        <v xml:space="preserve"> </v>
      </c>
      <c r="M1495" s="13" t="str">
        <f t="shared" si="486"/>
        <v xml:space="preserve"> </v>
      </c>
      <c r="N1495" s="13" t="str">
        <f t="shared" si="486"/>
        <v xml:space="preserve"> </v>
      </c>
      <c r="O1495" s="12" t="str">
        <f t="shared" si="476"/>
        <v xml:space="preserve"> </v>
      </c>
      <c r="P1495" s="12" t="str">
        <f t="shared" si="477"/>
        <v xml:space="preserve"> </v>
      </c>
      <c r="Q1495" s="13" t="str">
        <f t="shared" si="487"/>
        <v xml:space="preserve"> </v>
      </c>
      <c r="R1495" s="13" t="str">
        <f t="shared" si="487"/>
        <v xml:space="preserve"> </v>
      </c>
      <c r="S1495" s="12" t="str">
        <f t="shared" si="478"/>
        <v xml:space="preserve"> </v>
      </c>
      <c r="T1495" s="12" t="str">
        <f t="shared" si="479"/>
        <v xml:space="preserve"> </v>
      </c>
      <c r="U1495" s="13" t="str">
        <f t="shared" si="488"/>
        <v xml:space="preserve"> </v>
      </c>
      <c r="V1495" s="13" t="str">
        <f t="shared" si="488"/>
        <v xml:space="preserve"> </v>
      </c>
      <c r="W1495" s="12" t="str">
        <f t="shared" si="480"/>
        <v xml:space="preserve"> </v>
      </c>
      <c r="X1495" s="12" t="str">
        <f t="shared" si="481"/>
        <v xml:space="preserve"> </v>
      </c>
      <c r="Y1495" s="13" t="str">
        <f t="shared" si="468"/>
        <v xml:space="preserve"> </v>
      </c>
      <c r="Z1495" s="13"/>
      <c r="AA1495" s="12" t="str">
        <f t="shared" si="482"/>
        <v xml:space="preserve"> </v>
      </c>
      <c r="AB1495" s="12" t="str">
        <f t="shared" si="483"/>
        <v xml:space="preserve"> </v>
      </c>
      <c r="AC1495" s="13" t="str">
        <f t="shared" si="469"/>
        <v xml:space="preserve"> </v>
      </c>
      <c r="AD1495" s="13"/>
    </row>
    <row r="1496" spans="1:30" x14ac:dyDescent="0.2">
      <c r="A1496" s="2" t="s">
        <v>193</v>
      </c>
      <c r="B1496" s="2" t="s">
        <v>194</v>
      </c>
      <c r="C1496" s="12">
        <f t="shared" si="470"/>
        <v>0.20796283916286801</v>
      </c>
      <c r="D1496" s="12">
        <f t="shared" si="471"/>
        <v>0.13202620079634358</v>
      </c>
      <c r="E1496" s="13">
        <f t="shared" si="484"/>
        <v>63.485477178423231</v>
      </c>
      <c r="F1496" s="13">
        <f t="shared" si="484"/>
        <v>74.589928057553962</v>
      </c>
      <c r="G1496" s="12">
        <f t="shared" si="472"/>
        <v>0.21206623756388909</v>
      </c>
      <c r="H1496" s="12">
        <f t="shared" si="473"/>
        <v>0.12921806238819</v>
      </c>
      <c r="I1496" s="13">
        <f t="shared" si="485"/>
        <v>60.932878270762224</v>
      </c>
      <c r="J1496" s="13">
        <f t="shared" si="485"/>
        <v>74.514420247204242</v>
      </c>
      <c r="K1496" s="12">
        <f t="shared" si="474"/>
        <v>0.14695570285305198</v>
      </c>
      <c r="L1496" s="12">
        <f t="shared" si="475"/>
        <v>8.4355661332076642E-2</v>
      </c>
      <c r="M1496" s="13">
        <f t="shared" si="486"/>
        <v>57.402101241642789</v>
      </c>
      <c r="N1496" s="13">
        <f t="shared" si="486"/>
        <v>71.421201960278566</v>
      </c>
      <c r="O1496" s="12">
        <f t="shared" si="476"/>
        <v>0.10854676556483085</v>
      </c>
      <c r="P1496" s="12">
        <f t="shared" si="477"/>
        <v>7.7926309738265392E-2</v>
      </c>
      <c r="Q1496" s="13">
        <f t="shared" si="487"/>
        <v>71.790540540540533</v>
      </c>
      <c r="R1496" s="13">
        <f t="shared" si="487"/>
        <v>94.272987591473111</v>
      </c>
      <c r="S1496" s="12">
        <f t="shared" si="478"/>
        <v>0.13592453258218803</v>
      </c>
      <c r="T1496" s="12">
        <f t="shared" si="479"/>
        <v>7.419447778041946E-2</v>
      </c>
      <c r="U1496" s="13">
        <f t="shared" si="488"/>
        <v>54.585052728106376</v>
      </c>
      <c r="V1496" s="13">
        <f t="shared" si="488"/>
        <v>67.511591962905712</v>
      </c>
      <c r="W1496" s="12">
        <f t="shared" si="480"/>
        <v>0.14733946464048778</v>
      </c>
      <c r="X1496" s="12">
        <f t="shared" si="481"/>
        <v>8.4255592730639692E-2</v>
      </c>
      <c r="Y1496" s="13">
        <f t="shared" si="468"/>
        <v>57.184674137526962</v>
      </c>
      <c r="Z1496" s="13"/>
      <c r="AA1496" s="12">
        <f t="shared" si="482"/>
        <v>0.22461155232615643</v>
      </c>
      <c r="AB1496" s="12">
        <f t="shared" si="483"/>
        <v>0.14597686304769703</v>
      </c>
      <c r="AC1496" s="13">
        <f t="shared" si="469"/>
        <v>64.990808146735617</v>
      </c>
      <c r="AD1496" s="13"/>
    </row>
    <row r="1497" spans="1:30" x14ac:dyDescent="0.2">
      <c r="A1497" s="2" t="s">
        <v>195</v>
      </c>
      <c r="B1497" s="2" t="s">
        <v>196</v>
      </c>
      <c r="C1497" s="12">
        <f t="shared" si="470"/>
        <v>0.12067908175522324</v>
      </c>
      <c r="D1497" s="12">
        <f t="shared" si="471"/>
        <v>6.6045376474904882E-2</v>
      </c>
      <c r="E1497" s="13">
        <f t="shared" si="484"/>
        <v>54.728106573487658</v>
      </c>
      <c r="F1497" s="13">
        <f t="shared" si="484"/>
        <v>66.589928057553962</v>
      </c>
      <c r="G1497" s="12">
        <f t="shared" si="472"/>
        <v>0.12301498546186534</v>
      </c>
      <c r="H1497" s="12">
        <f t="shared" si="473"/>
        <v>7.1653779927730449E-2</v>
      </c>
      <c r="I1497" s="13">
        <f t="shared" si="485"/>
        <v>58.248009101251419</v>
      </c>
      <c r="J1497" s="13">
        <f t="shared" si="485"/>
        <v>75.309005297233668</v>
      </c>
      <c r="K1497" s="12">
        <f t="shared" si="474"/>
        <v>0.15170974081404512</v>
      </c>
      <c r="L1497" s="12">
        <f t="shared" si="475"/>
        <v>7.6217119071812542E-2</v>
      </c>
      <c r="M1497" s="13">
        <f t="shared" si="486"/>
        <v>50.238777459407835</v>
      </c>
      <c r="N1497" s="13">
        <f t="shared" si="486"/>
        <v>60.871808099045651</v>
      </c>
      <c r="O1497" s="12">
        <f t="shared" si="476"/>
        <v>0.1124234357635748</v>
      </c>
      <c r="P1497" s="12">
        <f t="shared" si="477"/>
        <v>6.4269092500943231E-2</v>
      </c>
      <c r="Q1497" s="13">
        <f t="shared" si="487"/>
        <v>57.166988416988417</v>
      </c>
      <c r="R1497" s="13">
        <f t="shared" si="487"/>
        <v>73.146675151129486</v>
      </c>
      <c r="S1497" s="12">
        <f t="shared" si="478"/>
        <v>9.924948484791199E-2</v>
      </c>
      <c r="T1497" s="12">
        <f t="shared" si="479"/>
        <v>4.8145784029844513E-2</v>
      </c>
      <c r="U1497" s="13">
        <f t="shared" si="488"/>
        <v>48.509857863365433</v>
      </c>
      <c r="V1497" s="13">
        <f t="shared" si="488"/>
        <v>59.814528593508498</v>
      </c>
      <c r="W1497" s="12">
        <f t="shared" si="480"/>
        <v>0.1283876766354734</v>
      </c>
      <c r="X1497" s="12">
        <f t="shared" si="481"/>
        <v>6.5967145658457252E-2</v>
      </c>
      <c r="Y1497" s="13">
        <f t="shared" si="468"/>
        <v>51.381213047226836</v>
      </c>
      <c r="Z1497" s="13"/>
      <c r="AA1497" s="12">
        <f t="shared" si="482"/>
        <v>0.11856210647853523</v>
      </c>
      <c r="AB1497" s="12">
        <f t="shared" si="483"/>
        <v>6.6068222566719473E-2</v>
      </c>
      <c r="AC1497" s="13">
        <f t="shared" si="469"/>
        <v>55.724568775842933</v>
      </c>
      <c r="AD1497" s="13"/>
    </row>
    <row r="1498" spans="1:30" x14ac:dyDescent="0.2">
      <c r="A1498" s="2" t="s">
        <v>197</v>
      </c>
      <c r="B1498" s="2" t="s">
        <v>198</v>
      </c>
      <c r="C1498" s="12">
        <f t="shared" si="470"/>
        <v>0.10301049139711577</v>
      </c>
      <c r="D1498" s="12">
        <f t="shared" si="471"/>
        <v>6.7488856560678601E-2</v>
      </c>
      <c r="E1498" s="13">
        <f t="shared" si="484"/>
        <v>65.516488316226258</v>
      </c>
      <c r="F1498" s="13">
        <f t="shared" si="484"/>
        <v>81.985611510791372</v>
      </c>
      <c r="G1498" s="12">
        <f t="shared" si="472"/>
        <v>4.2247570764681032E-2</v>
      </c>
      <c r="H1498" s="12">
        <f t="shared" si="473"/>
        <v>3.27214404739418E-2</v>
      </c>
      <c r="I1498" s="13">
        <f t="shared" si="485"/>
        <v>77.45164960182025</v>
      </c>
      <c r="J1498" s="13">
        <f t="shared" si="485"/>
        <v>101.35373749264274</v>
      </c>
      <c r="K1498" s="12">
        <f t="shared" si="474"/>
        <v>0.14178219095432418</v>
      </c>
      <c r="L1498" s="12">
        <f t="shared" si="475"/>
        <v>8.1900543542669776E-2</v>
      </c>
      <c r="M1498" s="13">
        <f t="shared" si="486"/>
        <v>57.765042979942692</v>
      </c>
      <c r="N1498" s="13">
        <f t="shared" si="486"/>
        <v>71.395408821253554</v>
      </c>
      <c r="O1498" s="12">
        <f t="shared" si="476"/>
        <v>0.13051456335771328</v>
      </c>
      <c r="P1498" s="12">
        <f t="shared" si="477"/>
        <v>8.3461291722475919E-2</v>
      </c>
      <c r="Q1498" s="13">
        <f t="shared" si="487"/>
        <v>63.947876447876453</v>
      </c>
      <c r="R1498" s="13">
        <f t="shared" si="487"/>
        <v>75.087496022908056</v>
      </c>
      <c r="S1498" s="12">
        <f t="shared" si="478"/>
        <v>0.10321946424182846</v>
      </c>
      <c r="T1498" s="12">
        <f t="shared" si="479"/>
        <v>5.9323979104599724E-2</v>
      </c>
      <c r="U1498" s="13">
        <f t="shared" si="488"/>
        <v>57.473635946813381</v>
      </c>
      <c r="V1498" s="13">
        <f t="shared" si="488"/>
        <v>74.157650695517773</v>
      </c>
      <c r="W1498" s="12">
        <f t="shared" si="480"/>
        <v>0.11837742770801279</v>
      </c>
      <c r="X1498" s="12">
        <f t="shared" si="481"/>
        <v>7.0341442896880935E-2</v>
      </c>
      <c r="Y1498" s="13">
        <f t="shared" si="468"/>
        <v>59.421330788149596</v>
      </c>
      <c r="Z1498" s="13"/>
      <c r="AA1498" s="12">
        <f t="shared" si="482"/>
        <v>9.8790341713033136E-2</v>
      </c>
      <c r="AB1498" s="12">
        <f t="shared" si="483"/>
        <v>6.6655803138698913E-2</v>
      </c>
      <c r="AC1498" s="13">
        <f t="shared" si="469"/>
        <v>67.471983579448633</v>
      </c>
      <c r="AD1498" s="13"/>
    </row>
    <row r="1499" spans="1:30" x14ac:dyDescent="0.2">
      <c r="A1499" s="2" t="s">
        <v>199</v>
      </c>
      <c r="B1499" s="2" t="s">
        <v>200</v>
      </c>
      <c r="C1499" s="12">
        <f t="shared" si="470"/>
        <v>0.12163849695711874</v>
      </c>
      <c r="D1499" s="12">
        <f t="shared" si="471"/>
        <v>6.2931120177203384E-2</v>
      </c>
      <c r="E1499" s="13">
        <f t="shared" si="484"/>
        <v>51.736186940379994</v>
      </c>
      <c r="F1499" s="13">
        <f t="shared" si="484"/>
        <v>65.697841726618705</v>
      </c>
      <c r="G1499" s="12">
        <f t="shared" si="472"/>
        <v>4.3904338245648912E-2</v>
      </c>
      <c r="H1499" s="12">
        <f t="shared" si="473"/>
        <v>2.6102852294853381E-2</v>
      </c>
      <c r="I1499" s="13">
        <f t="shared" si="485"/>
        <v>59.453924914675774</v>
      </c>
      <c r="J1499" s="13">
        <f t="shared" si="485"/>
        <v>77.898763978811076</v>
      </c>
      <c r="K1499" s="12">
        <f t="shared" si="474"/>
        <v>5.9215737543546643E-2</v>
      </c>
      <c r="L1499" s="12">
        <f t="shared" si="475"/>
        <v>2.5812858275907055E-2</v>
      </c>
      <c r="M1499" s="13">
        <f t="shared" si="486"/>
        <v>43.591212989493791</v>
      </c>
      <c r="N1499" s="13">
        <f t="shared" si="486"/>
        <v>53.701315450090284</v>
      </c>
      <c r="O1499" s="12">
        <f t="shared" si="476"/>
        <v>2.1967797792882434E-2</v>
      </c>
      <c r="P1499" s="12">
        <f t="shared" si="477"/>
        <v>1.2961212742180876E-2</v>
      </c>
      <c r="Q1499" s="13">
        <f t="shared" si="487"/>
        <v>59.000965250965251</v>
      </c>
      <c r="R1499" s="13">
        <f t="shared" si="487"/>
        <v>74.769328666878778</v>
      </c>
      <c r="S1499" s="12">
        <f t="shared" si="478"/>
        <v>8.2896950677732201E-2</v>
      </c>
      <c r="T1499" s="12">
        <f t="shared" si="479"/>
        <v>4.1163410171473624E-2</v>
      </c>
      <c r="U1499" s="13">
        <f t="shared" si="488"/>
        <v>49.65612104539202</v>
      </c>
      <c r="V1499" s="13">
        <f t="shared" si="488"/>
        <v>66.398763523956731</v>
      </c>
      <c r="W1499" s="12">
        <f t="shared" si="480"/>
        <v>6.5796903092596934E-2</v>
      </c>
      <c r="X1499" s="12">
        <f t="shared" si="481"/>
        <v>3.0783394410545548E-2</v>
      </c>
      <c r="Y1499" s="13">
        <f t="shared" si="468"/>
        <v>46.785476160213236</v>
      </c>
      <c r="Z1499" s="13"/>
      <c r="AA1499" s="12">
        <f t="shared" si="482"/>
        <v>0.13697401211370339</v>
      </c>
      <c r="AB1499" s="12">
        <f t="shared" si="483"/>
        <v>7.23193629163984E-2</v>
      </c>
      <c r="AC1499" s="13">
        <f t="shared" si="469"/>
        <v>52.797871508914731</v>
      </c>
      <c r="AD1499" s="13"/>
    </row>
    <row r="1500" spans="1:30" x14ac:dyDescent="0.2">
      <c r="A1500" s="2" t="s">
        <v>543</v>
      </c>
      <c r="B1500" s="2" t="s">
        <v>544</v>
      </c>
      <c r="C1500" s="12">
        <f t="shared" si="470"/>
        <v>6.0919027659556507E-2</v>
      </c>
      <c r="D1500" s="12">
        <f t="shared" si="471"/>
        <v>3.3166878347952469E-2</v>
      </c>
      <c r="E1500" s="13">
        <f t="shared" si="484"/>
        <v>54.444201790784021</v>
      </c>
      <c r="F1500" s="13">
        <f t="shared" si="484"/>
        <v>70.014388489208628</v>
      </c>
      <c r="G1500" s="12" t="str">
        <f t="shared" si="472"/>
        <v xml:space="preserve"> </v>
      </c>
      <c r="H1500" s="12" t="str">
        <f t="shared" si="473"/>
        <v xml:space="preserve"> </v>
      </c>
      <c r="I1500" s="13" t="str">
        <f t="shared" si="485"/>
        <v xml:space="preserve"> </v>
      </c>
      <c r="J1500" s="13" t="str">
        <f t="shared" si="485"/>
        <v xml:space="preserve"> </v>
      </c>
      <c r="K1500" s="12">
        <f t="shared" si="474"/>
        <v>2.7685279890489335E-2</v>
      </c>
      <c r="L1500" s="12">
        <f t="shared" si="475"/>
        <v>1.2623641470601346E-2</v>
      </c>
      <c r="M1500" s="13">
        <f t="shared" si="486"/>
        <v>45.596943648519577</v>
      </c>
      <c r="N1500" s="13">
        <f t="shared" si="486"/>
        <v>58.602011864843952</v>
      </c>
      <c r="O1500" s="12">
        <f t="shared" si="476"/>
        <v>1.5506680794975835E-2</v>
      </c>
      <c r="P1500" s="12">
        <f t="shared" si="477"/>
        <v>7.9703740572631583E-3</v>
      </c>
      <c r="Q1500" s="13">
        <f t="shared" si="487"/>
        <v>51.399613899613904</v>
      </c>
      <c r="R1500" s="13">
        <f t="shared" si="487"/>
        <v>63.474387527839646</v>
      </c>
      <c r="S1500" s="12">
        <f t="shared" si="478"/>
        <v>6.9758209350246708E-2</v>
      </c>
      <c r="T1500" s="12">
        <f t="shared" si="479"/>
        <v>3.6894128604085093E-2</v>
      </c>
      <c r="U1500" s="13">
        <f t="shared" si="488"/>
        <v>52.888583218707019</v>
      </c>
      <c r="V1500" s="13">
        <f t="shared" si="488"/>
        <v>69.026275115919631</v>
      </c>
      <c r="W1500" s="12" t="str">
        <f t="shared" si="480"/>
        <v xml:space="preserve"> </v>
      </c>
      <c r="X1500" s="12" t="str">
        <f t="shared" si="481"/>
        <v xml:space="preserve"> </v>
      </c>
      <c r="Y1500" s="13" t="str">
        <f t="shared" si="468"/>
        <v xml:space="preserve"> </v>
      </c>
      <c r="Z1500" s="13"/>
      <c r="AA1500" s="12" t="str">
        <f t="shared" si="482"/>
        <v xml:space="preserve"> </v>
      </c>
      <c r="AB1500" s="12" t="str">
        <f t="shared" si="483"/>
        <v xml:space="preserve"> </v>
      </c>
      <c r="AC1500" s="13" t="str">
        <f t="shared" si="469"/>
        <v xml:space="preserve"> </v>
      </c>
      <c r="AD1500" s="13"/>
    </row>
    <row r="1501" spans="1:30" x14ac:dyDescent="0.2">
      <c r="A1501" s="2" t="s">
        <v>201</v>
      </c>
      <c r="B1501" s="2" t="s">
        <v>206</v>
      </c>
      <c r="C1501" s="12">
        <f t="shared" si="470"/>
        <v>1.5619279486858697E-2</v>
      </c>
      <c r="D1501" s="12">
        <f t="shared" si="471"/>
        <v>1.0089938572205292E-2</v>
      </c>
      <c r="E1501" s="13">
        <f t="shared" si="484"/>
        <v>64.599257479799093</v>
      </c>
      <c r="F1501" s="13">
        <f t="shared" si="484"/>
        <v>81.812949640287769</v>
      </c>
      <c r="G1501" s="12">
        <f t="shared" si="472"/>
        <v>2.8993430916937962E-3</v>
      </c>
      <c r="H1501" s="12">
        <f t="shared" si="473"/>
        <v>1.7923811558889749E-3</v>
      </c>
      <c r="I1501" s="13">
        <f t="shared" si="485"/>
        <v>61.820250284414101</v>
      </c>
      <c r="J1501" s="13">
        <f t="shared" si="485"/>
        <v>63.97881106533255</v>
      </c>
      <c r="K1501" s="12">
        <f t="shared" si="474"/>
        <v>1.2164744194305922E-2</v>
      </c>
      <c r="L1501" s="12">
        <f t="shared" si="475"/>
        <v>7.0943579799839507E-3</v>
      </c>
      <c r="M1501" s="13">
        <f t="shared" si="486"/>
        <v>58.319006685768862</v>
      </c>
      <c r="N1501" s="13">
        <f t="shared" si="486"/>
        <v>74.464792365230849</v>
      </c>
      <c r="O1501" s="12" t="str">
        <f t="shared" si="476"/>
        <v xml:space="preserve"> </v>
      </c>
      <c r="P1501" s="12" t="str">
        <f t="shared" si="477"/>
        <v xml:space="preserve"> </v>
      </c>
      <c r="Q1501" s="13" t="str">
        <f t="shared" si="487"/>
        <v xml:space="preserve"> </v>
      </c>
      <c r="R1501" s="13" t="str">
        <f t="shared" si="487"/>
        <v xml:space="preserve"> </v>
      </c>
      <c r="S1501" s="12">
        <f t="shared" si="478"/>
        <v>1.3989451197610449E-2</v>
      </c>
      <c r="T1501" s="12">
        <f t="shared" si="479"/>
        <v>7.1871527129401692E-3</v>
      </c>
      <c r="U1501" s="13">
        <f t="shared" si="488"/>
        <v>51.375515818431914</v>
      </c>
      <c r="V1501" s="13">
        <f t="shared" si="488"/>
        <v>65.440494590417302</v>
      </c>
      <c r="W1501" s="12" t="str">
        <f t="shared" si="480"/>
        <v xml:space="preserve"> </v>
      </c>
      <c r="X1501" s="12" t="str">
        <f t="shared" si="481"/>
        <v xml:space="preserve"> </v>
      </c>
      <c r="Y1501" s="13" t="str">
        <f t="shared" si="468"/>
        <v xml:space="preserve"> </v>
      </c>
      <c r="Z1501" s="13"/>
      <c r="AA1501" s="12" t="str">
        <f t="shared" si="482"/>
        <v xml:space="preserve"> </v>
      </c>
      <c r="AB1501" s="12" t="str">
        <f t="shared" si="483"/>
        <v xml:space="preserve"> </v>
      </c>
      <c r="AC1501" s="13" t="str">
        <f t="shared" si="469"/>
        <v xml:space="preserve"> </v>
      </c>
      <c r="AD1501" s="13"/>
    </row>
    <row r="1502" spans="1:30" x14ac:dyDescent="0.2">
      <c r="A1502" s="2" t="s">
        <v>207</v>
      </c>
      <c r="B1502" s="2" t="s">
        <v>208</v>
      </c>
      <c r="C1502" s="12">
        <f t="shared" si="470"/>
        <v>7.7152332875628324E-2</v>
      </c>
      <c r="D1502" s="12">
        <f t="shared" si="471"/>
        <v>4.7750537534293654E-2</v>
      </c>
      <c r="E1502" s="13">
        <f t="shared" si="484"/>
        <v>61.891242629395059</v>
      </c>
      <c r="F1502" s="13">
        <f t="shared" si="484"/>
        <v>76.402877697841731</v>
      </c>
      <c r="G1502" s="12">
        <f t="shared" si="472"/>
        <v>6.4613931757747461E-2</v>
      </c>
      <c r="H1502" s="12">
        <f t="shared" si="473"/>
        <v>3.3872695965836211E-2</v>
      </c>
      <c r="I1502" s="13">
        <f t="shared" si="485"/>
        <v>52.423208191126278</v>
      </c>
      <c r="J1502" s="13">
        <f t="shared" si="485"/>
        <v>55.944673337257214</v>
      </c>
      <c r="K1502" s="12">
        <f t="shared" si="474"/>
        <v>9.4521460636216123E-2</v>
      </c>
      <c r="L1502" s="12">
        <f t="shared" si="475"/>
        <v>4.9941998112659744E-2</v>
      </c>
      <c r="M1502" s="13">
        <f t="shared" si="486"/>
        <v>52.836676217765046</v>
      </c>
      <c r="N1502" s="13">
        <f t="shared" si="486"/>
        <v>64.663399535723499</v>
      </c>
      <c r="O1502" s="12">
        <f t="shared" si="476"/>
        <v>0.15119013775101439</v>
      </c>
      <c r="P1502" s="12">
        <f t="shared" si="477"/>
        <v>8.8765831358160727E-2</v>
      </c>
      <c r="Q1502" s="13">
        <f t="shared" si="487"/>
        <v>58.711389961389962</v>
      </c>
      <c r="R1502" s="13">
        <f t="shared" si="487"/>
        <v>74.610244988864139</v>
      </c>
      <c r="S1502" s="12">
        <f t="shared" si="478"/>
        <v>6.0116830822163833E-2</v>
      </c>
      <c r="T1502" s="12">
        <f t="shared" si="479"/>
        <v>3.2415127485953536E-2</v>
      </c>
      <c r="U1502" s="13">
        <f t="shared" si="488"/>
        <v>53.920220082530946</v>
      </c>
      <c r="V1502" s="13">
        <f t="shared" si="488"/>
        <v>64.853168469860904</v>
      </c>
      <c r="W1502" s="12">
        <f t="shared" si="480"/>
        <v>8.0545099021311142E-2</v>
      </c>
      <c r="X1502" s="12">
        <f t="shared" si="481"/>
        <v>4.360265546005053E-2</v>
      </c>
      <c r="Y1502" s="13">
        <f t="shared" si="468"/>
        <v>54.134461301629109</v>
      </c>
      <c r="Z1502" s="13"/>
      <c r="AA1502" s="12">
        <f t="shared" si="482"/>
        <v>7.6220593413174997E-2</v>
      </c>
      <c r="AB1502" s="12">
        <f t="shared" si="483"/>
        <v>4.8961861907569799E-2</v>
      </c>
      <c r="AC1502" s="13">
        <f t="shared" si="469"/>
        <v>64.237051582842412</v>
      </c>
      <c r="AD1502" s="13"/>
    </row>
    <row r="1503" spans="1:30" x14ac:dyDescent="0.2">
      <c r="A1503" s="2" t="s">
        <v>209</v>
      </c>
      <c r="B1503" s="2" t="s">
        <v>210</v>
      </c>
      <c r="C1503" s="12">
        <f t="shared" si="470"/>
        <v>2.5520444370420232E-2</v>
      </c>
      <c r="D1503" s="12">
        <f t="shared" si="471"/>
        <v>1.5655585987444952E-2</v>
      </c>
      <c r="E1503" s="13">
        <f t="shared" si="484"/>
        <v>61.345271893426514</v>
      </c>
      <c r="F1503" s="13">
        <f t="shared" si="484"/>
        <v>75.827338129496397</v>
      </c>
      <c r="G1503" s="12">
        <f t="shared" si="472"/>
        <v>2.5265704084760227E-2</v>
      </c>
      <c r="H1503" s="12">
        <f t="shared" si="473"/>
        <v>1.5636567715710536E-2</v>
      </c>
      <c r="I1503" s="13">
        <f t="shared" si="485"/>
        <v>61.888509670079642</v>
      </c>
      <c r="J1503" s="13">
        <f t="shared" si="485"/>
        <v>73.719835197174817</v>
      </c>
      <c r="K1503" s="12">
        <f t="shared" si="474"/>
        <v>1.9785187396486065E-2</v>
      </c>
      <c r="L1503" s="12">
        <f t="shared" si="475"/>
        <v>1.0654143891250091E-2</v>
      </c>
      <c r="M1503" s="13">
        <f t="shared" si="486"/>
        <v>53.849092645654252</v>
      </c>
      <c r="N1503" s="13">
        <f t="shared" si="486"/>
        <v>63.631673974722723</v>
      </c>
      <c r="O1503" s="12">
        <f t="shared" si="476"/>
        <v>9.0455637970692383E-3</v>
      </c>
      <c r="P1503" s="12">
        <f t="shared" si="477"/>
        <v>4.5664380944664199E-3</v>
      </c>
      <c r="Q1503" s="13">
        <f t="shared" si="487"/>
        <v>50.482625482625487</v>
      </c>
      <c r="R1503" s="13">
        <f t="shared" si="487"/>
        <v>62.806236080178167</v>
      </c>
      <c r="S1503" s="12">
        <f t="shared" si="478"/>
        <v>2.8073425714123672E-2</v>
      </c>
      <c r="T1503" s="12">
        <f t="shared" si="479"/>
        <v>1.5497663713803254E-2</v>
      </c>
      <c r="U1503" s="13">
        <f t="shared" si="488"/>
        <v>55.204034846400731</v>
      </c>
      <c r="V1503" s="13">
        <f t="shared" si="488"/>
        <v>62.936630602782074</v>
      </c>
      <c r="W1503" s="12">
        <f t="shared" si="480"/>
        <v>2.3084132757987447E-2</v>
      </c>
      <c r="X1503" s="12">
        <f t="shared" si="481"/>
        <v>1.2559013609070017E-2</v>
      </c>
      <c r="Y1503" s="13">
        <f t="shared" si="468"/>
        <v>54.405394998971381</v>
      </c>
      <c r="Z1503" s="13"/>
      <c r="AA1503" s="12">
        <f t="shared" si="482"/>
        <v>2.6189517207941149E-2</v>
      </c>
      <c r="AB1503" s="12">
        <f t="shared" si="483"/>
        <v>1.6559891733944187E-2</v>
      </c>
      <c r="AC1503" s="13">
        <f t="shared" si="469"/>
        <v>63.230992776464475</v>
      </c>
      <c r="AD1503" s="13"/>
    </row>
    <row r="1504" spans="1:30" x14ac:dyDescent="0.2">
      <c r="A1504" s="2" t="s">
        <v>211</v>
      </c>
      <c r="B1504" s="2" t="s">
        <v>212</v>
      </c>
      <c r="C1504" s="12">
        <f t="shared" si="470"/>
        <v>2.883618330817107E-2</v>
      </c>
      <c r="D1504" s="12">
        <f t="shared" si="471"/>
        <v>1.5668142404614463E-2</v>
      </c>
      <c r="E1504" s="13">
        <f t="shared" si="484"/>
        <v>54.335007643590302</v>
      </c>
      <c r="F1504" s="13">
        <f t="shared" si="484"/>
        <v>66.589928057553962</v>
      </c>
      <c r="G1504" s="12">
        <f t="shared" si="472"/>
        <v>2.9821814657421907E-2</v>
      </c>
      <c r="H1504" s="12">
        <f t="shared" si="473"/>
        <v>1.6257808400269143E-2</v>
      </c>
      <c r="I1504" s="13">
        <f t="shared" si="485"/>
        <v>54.516496018202496</v>
      </c>
      <c r="J1504" s="13">
        <f t="shared" si="485"/>
        <v>66.450853443201879</v>
      </c>
      <c r="K1504" s="12">
        <f t="shared" si="474"/>
        <v>1.2863867423863732E-2</v>
      </c>
      <c r="L1504" s="12">
        <f t="shared" si="475"/>
        <v>5.9539925058303394E-3</v>
      </c>
      <c r="M1504" s="13">
        <f t="shared" si="486"/>
        <v>46.284622731614135</v>
      </c>
      <c r="N1504" s="13">
        <f t="shared" si="486"/>
        <v>56.383801908692291</v>
      </c>
      <c r="O1504" s="12">
        <f t="shared" si="476"/>
        <v>3.1013361589951671E-2</v>
      </c>
      <c r="P1504" s="12">
        <f t="shared" si="477"/>
        <v>1.5342034570318757E-2</v>
      </c>
      <c r="Q1504" s="13">
        <f t="shared" si="487"/>
        <v>49.469111969111964</v>
      </c>
      <c r="R1504" s="13">
        <f t="shared" si="487"/>
        <v>62.074451161310847</v>
      </c>
      <c r="S1504" s="12">
        <f t="shared" si="478"/>
        <v>3.0720078643401327E-2</v>
      </c>
      <c r="T1504" s="12">
        <f t="shared" si="479"/>
        <v>1.5733300249738322E-2</v>
      </c>
      <c r="U1504" s="13">
        <f t="shared" si="488"/>
        <v>51.215038972948193</v>
      </c>
      <c r="V1504" s="13">
        <f t="shared" si="488"/>
        <v>66.522411128284389</v>
      </c>
      <c r="W1504" s="12">
        <f t="shared" si="480"/>
        <v>2.1552315306454333E-2</v>
      </c>
      <c r="X1504" s="12">
        <f t="shared" si="481"/>
        <v>1.0334803849927889E-2</v>
      </c>
      <c r="Y1504" s="13">
        <f t="shared" si="468"/>
        <v>47.952174524993602</v>
      </c>
      <c r="Z1504" s="13"/>
      <c r="AA1504" s="12">
        <f t="shared" si="482"/>
        <v>3.0836517833182853E-2</v>
      </c>
      <c r="AB1504" s="12">
        <f t="shared" si="483"/>
        <v>1.7225660884308477E-2</v>
      </c>
      <c r="AC1504" s="13">
        <f t="shared" si="469"/>
        <v>55.861238864565074</v>
      </c>
      <c r="AD1504" s="13"/>
    </row>
    <row r="1505" spans="1:30" x14ac:dyDescent="0.2">
      <c r="A1505" s="2" t="s">
        <v>213</v>
      </c>
      <c r="B1505" s="2" t="s">
        <v>214</v>
      </c>
      <c r="C1505" s="12">
        <f t="shared" si="470"/>
        <v>0.10658719126978218</v>
      </c>
      <c r="D1505" s="12">
        <f t="shared" si="471"/>
        <v>8.5684090645133923E-2</v>
      </c>
      <c r="E1505" s="13">
        <f t="shared" si="484"/>
        <v>80.388731164009613</v>
      </c>
      <c r="F1505" s="13">
        <f t="shared" si="484"/>
        <v>102.3884892086331</v>
      </c>
      <c r="G1505" s="12">
        <f t="shared" si="472"/>
        <v>6.5442315498231401E-2</v>
      </c>
      <c r="H1505" s="12">
        <f t="shared" si="473"/>
        <v>5.6940026044422505E-2</v>
      </c>
      <c r="I1505" s="13">
        <f t="shared" si="485"/>
        <v>87.007963594994308</v>
      </c>
      <c r="J1505" s="13">
        <f t="shared" si="485"/>
        <v>111.03590347263096</v>
      </c>
      <c r="K1505" s="12">
        <f t="shared" si="474"/>
        <v>6.7185742360505701E-2</v>
      </c>
      <c r="L1505" s="12">
        <f t="shared" si="475"/>
        <v>4.8871691864146249E-2</v>
      </c>
      <c r="M1505" s="13">
        <f t="shared" si="486"/>
        <v>72.741165234001912</v>
      </c>
      <c r="N1505" s="13">
        <f t="shared" si="486"/>
        <v>93.835439773020383</v>
      </c>
      <c r="O1505" s="12">
        <f t="shared" si="476"/>
        <v>1.4214457395394516E-2</v>
      </c>
      <c r="P1505" s="12">
        <f t="shared" si="477"/>
        <v>8.6645075725788022E-3</v>
      </c>
      <c r="Q1505" s="13">
        <f t="shared" si="487"/>
        <v>60.955598455598462</v>
      </c>
      <c r="R1505" s="13">
        <f t="shared" si="487"/>
        <v>76.391982182628055</v>
      </c>
      <c r="S1505" s="12">
        <f t="shared" si="478"/>
        <v>9.3861655670453903E-2</v>
      </c>
      <c r="T1505" s="12">
        <f t="shared" si="479"/>
        <v>8.0068597145749418E-2</v>
      </c>
      <c r="U1505" s="13">
        <f t="shared" si="488"/>
        <v>85.304906006419074</v>
      </c>
      <c r="V1505" s="13">
        <f t="shared" si="488"/>
        <v>108.50077279752706</v>
      </c>
      <c r="W1505" s="12">
        <f t="shared" si="480"/>
        <v>7.5629033711739749E-2</v>
      </c>
      <c r="X1505" s="12">
        <f t="shared" si="481"/>
        <v>5.9226771806090733E-2</v>
      </c>
      <c r="Y1505" s="13">
        <f t="shared" si="468"/>
        <v>78.312215427521835</v>
      </c>
      <c r="Z1505" s="13"/>
      <c r="AA1505" s="12">
        <f t="shared" si="482"/>
        <v>0.11508908495861774</v>
      </c>
      <c r="AB1505" s="12">
        <f t="shared" si="483"/>
        <v>9.3410538646218691E-2</v>
      </c>
      <c r="AC1505" s="13">
        <f t="shared" si="469"/>
        <v>81.163681751233042</v>
      </c>
      <c r="AD1505" s="13"/>
    </row>
    <row r="1506" spans="1:30" x14ac:dyDescent="0.2">
      <c r="A1506" s="2" t="s">
        <v>215</v>
      </c>
      <c r="B1506" s="2" t="s">
        <v>216</v>
      </c>
      <c r="C1506" s="12">
        <f t="shared" si="470"/>
        <v>1.8413096554778387E-2</v>
      </c>
      <c r="D1506" s="12">
        <f t="shared" si="471"/>
        <v>1.9559139908810239E-2</v>
      </c>
      <c r="E1506" s="13">
        <f t="shared" ref="E1506:F1525" si="489">IF(AND(E684&lt;&gt;"*",E684&lt;&gt;"x",E684&lt;&gt;" ",E684&lt;&gt;"#"),E684/E$3*100," ")</f>
        <v>106.2240663900415</v>
      </c>
      <c r="F1506" s="13">
        <f t="shared" si="489"/>
        <v>132.14388489208633</v>
      </c>
      <c r="G1506" s="12">
        <f t="shared" si="472"/>
        <v>1.4910907328710954E-2</v>
      </c>
      <c r="H1506" s="12">
        <f t="shared" si="473"/>
        <v>1.601014145260227E-2</v>
      </c>
      <c r="I1506" s="13">
        <f t="shared" ref="I1506:J1525" si="490">IF(AND(I684&lt;&gt;"*",I684&lt;&gt;"x",I684&lt;&gt;" ",I684&lt;&gt;"#"),I684/I$3*100," ")</f>
        <v>107.37201365187714</v>
      </c>
      <c r="J1506" s="13">
        <f t="shared" si="490"/>
        <v>139.25838728663919</v>
      </c>
      <c r="K1506" s="12">
        <f t="shared" si="474"/>
        <v>1.9086064166928256E-2</v>
      </c>
      <c r="L1506" s="12">
        <f t="shared" si="475"/>
        <v>2.0157946280601018E-2</v>
      </c>
      <c r="M1506" s="13">
        <f t="shared" ref="M1506:N1525" si="491">IF(AND(M684&lt;&gt;"*",M684&lt;&gt;"x",M684&lt;&gt;" ",M684&lt;&gt;"#"),M684/M$3*100," ")</f>
        <v>105.6160458452722</v>
      </c>
      <c r="N1506" s="13">
        <f t="shared" si="491"/>
        <v>139.95357234975495</v>
      </c>
      <c r="O1506" s="12" t="str">
        <f t="shared" si="476"/>
        <v xml:space="preserve"> </v>
      </c>
      <c r="P1506" s="12" t="str">
        <f t="shared" si="477"/>
        <v xml:space="preserve"> </v>
      </c>
      <c r="Q1506" s="13" t="str">
        <f t="shared" ref="Q1506:R1525" si="492">IF(AND(Q684&lt;&gt;"*",Q684&lt;&gt;"x",Q684&lt;&gt;" ",Q684&lt;&gt;"#"),Q684/Q$3*100," ")</f>
        <v xml:space="preserve"> </v>
      </c>
      <c r="R1506" s="13" t="str">
        <f t="shared" si="492"/>
        <v xml:space="preserve"> </v>
      </c>
      <c r="S1506" s="12">
        <f t="shared" si="478"/>
        <v>1.7486813997013063E-2</v>
      </c>
      <c r="T1506" s="12">
        <f t="shared" si="479"/>
        <v>1.8701510154989897E-2</v>
      </c>
      <c r="U1506" s="13">
        <f t="shared" ref="U1506:V1525" si="493">IF(AND(U684&lt;&gt;"*",U684&lt;&gt;"x",U684&lt;&gt;" ",U684&lt;&gt;"#"),U684/U$3*100," ")</f>
        <v>106.94635488308116</v>
      </c>
      <c r="V1506" s="13">
        <f t="shared" si="493"/>
        <v>138.94899536321483</v>
      </c>
      <c r="W1506" s="12" t="str">
        <f t="shared" si="480"/>
        <v xml:space="preserve"> </v>
      </c>
      <c r="X1506" s="12" t="str">
        <f t="shared" si="481"/>
        <v xml:space="preserve"> </v>
      </c>
      <c r="Y1506" s="13" t="str">
        <f t="shared" si="468"/>
        <v xml:space="preserve"> </v>
      </c>
      <c r="Z1506" s="13"/>
      <c r="AA1506" s="12" t="str">
        <f t="shared" si="482"/>
        <v xml:space="preserve"> </v>
      </c>
      <c r="AB1506" s="12" t="str">
        <f t="shared" si="483"/>
        <v xml:space="preserve"> </v>
      </c>
      <c r="AC1506" s="13" t="str">
        <f t="shared" si="469"/>
        <v xml:space="preserve"> </v>
      </c>
      <c r="AD1506" s="13"/>
    </row>
    <row r="1507" spans="1:30" x14ac:dyDescent="0.2">
      <c r="A1507" s="2" t="s">
        <v>217</v>
      </c>
      <c r="B1507" s="2" t="s">
        <v>218</v>
      </c>
      <c r="C1507" s="12">
        <f t="shared" si="470"/>
        <v>5.7173470711356485E-2</v>
      </c>
      <c r="D1507" s="12">
        <f t="shared" si="471"/>
        <v>4.2527373060249007E-2</v>
      </c>
      <c r="E1507" s="13">
        <f t="shared" si="489"/>
        <v>74.383053068355537</v>
      </c>
      <c r="F1507" s="13">
        <f t="shared" si="489"/>
        <v>93.035971223021591</v>
      </c>
      <c r="G1507" s="12">
        <f t="shared" si="472"/>
        <v>2.7336663435970077E-2</v>
      </c>
      <c r="H1507" s="12">
        <f t="shared" si="473"/>
        <v>1.8684718307543598E-2</v>
      </c>
      <c r="I1507" s="13">
        <f t="shared" si="490"/>
        <v>68.350398179749718</v>
      </c>
      <c r="J1507" s="13">
        <f t="shared" si="490"/>
        <v>83.254855797527966</v>
      </c>
      <c r="K1507" s="12">
        <f t="shared" si="474"/>
        <v>3.3837564310598076E-2</v>
      </c>
      <c r="L1507" s="12">
        <f t="shared" si="475"/>
        <v>1.8331104562532216E-2</v>
      </c>
      <c r="M1507" s="13">
        <f t="shared" si="491"/>
        <v>54.173829990448894</v>
      </c>
      <c r="N1507" s="13">
        <f t="shared" si="491"/>
        <v>69.435130255352078</v>
      </c>
      <c r="O1507" s="12">
        <f t="shared" si="476"/>
        <v>6.4611169979065988E-3</v>
      </c>
      <c r="P1507" s="12">
        <f t="shared" si="477"/>
        <v>4.0958866683157898E-3</v>
      </c>
      <c r="Q1507" s="13">
        <f t="shared" si="492"/>
        <v>63.392857142857139</v>
      </c>
      <c r="R1507" s="13">
        <f t="shared" si="492"/>
        <v>83.328030544066181</v>
      </c>
      <c r="S1507" s="12">
        <f t="shared" si="478"/>
        <v>5.6713991341663987E-2</v>
      </c>
      <c r="T1507" s="12">
        <f t="shared" si="479"/>
        <v>3.9967631679109376E-2</v>
      </c>
      <c r="U1507" s="13">
        <f t="shared" si="493"/>
        <v>70.472260430994965</v>
      </c>
      <c r="V1507" s="13">
        <f t="shared" si="493"/>
        <v>91.839258114374033</v>
      </c>
      <c r="W1507" s="12">
        <f t="shared" si="480"/>
        <v>4.1145329221412813E-2</v>
      </c>
      <c r="X1507" s="12">
        <f t="shared" si="481"/>
        <v>2.5424965391341606E-2</v>
      </c>
      <c r="Y1507" s="13">
        <f t="shared" si="468"/>
        <v>61.793078029644178</v>
      </c>
      <c r="Z1507" s="13"/>
      <c r="AA1507" s="12">
        <f t="shared" si="482"/>
        <v>6.1575204074255353E-2</v>
      </c>
      <c r="AB1507" s="12">
        <f t="shared" si="483"/>
        <v>4.7521864919044823E-2</v>
      </c>
      <c r="AC1507" s="13">
        <f t="shared" si="469"/>
        <v>77.176950744226218</v>
      </c>
      <c r="AD1507" s="13"/>
    </row>
    <row r="1508" spans="1:30" x14ac:dyDescent="0.2">
      <c r="A1508" s="2" t="s">
        <v>219</v>
      </c>
      <c r="B1508" s="2" t="s">
        <v>220</v>
      </c>
      <c r="C1508" s="12">
        <f t="shared" si="470"/>
        <v>1.709294123697018E-2</v>
      </c>
      <c r="D1508" s="12">
        <f t="shared" si="471"/>
        <v>1.3001684719014445E-2</v>
      </c>
      <c r="E1508" s="13">
        <f t="shared" si="489"/>
        <v>76.064642935138664</v>
      </c>
      <c r="F1508" s="13">
        <f t="shared" si="489"/>
        <v>98.014388489208642</v>
      </c>
      <c r="G1508" s="12">
        <f t="shared" si="472"/>
        <v>4.5561105726616797E-3</v>
      </c>
      <c r="H1508" s="12">
        <f t="shared" si="473"/>
        <v>3.6137887272579333E-3</v>
      </c>
      <c r="I1508" s="13">
        <f t="shared" si="490"/>
        <v>79.317406143344712</v>
      </c>
      <c r="J1508" s="13">
        <f t="shared" si="490"/>
        <v>100.85344320188345</v>
      </c>
      <c r="K1508" s="12">
        <f t="shared" si="474"/>
        <v>1.6569220540520135E-2</v>
      </c>
      <c r="L1508" s="12">
        <f t="shared" si="475"/>
        <v>1.0881562601396031E-2</v>
      </c>
      <c r="M1508" s="13">
        <f t="shared" si="491"/>
        <v>65.673352435530091</v>
      </c>
      <c r="N1508" s="13">
        <f t="shared" si="491"/>
        <v>80.809904565385608</v>
      </c>
      <c r="O1508" s="12" t="str">
        <f t="shared" si="476"/>
        <v xml:space="preserve"> </v>
      </c>
      <c r="P1508" s="12" t="str">
        <f t="shared" si="477"/>
        <v xml:space="preserve"> </v>
      </c>
      <c r="Q1508" s="13" t="str">
        <f t="shared" si="492"/>
        <v xml:space="preserve"> </v>
      </c>
      <c r="R1508" s="13" t="str">
        <f t="shared" si="492"/>
        <v xml:space="preserve"> </v>
      </c>
      <c r="S1508" s="12">
        <f t="shared" si="478"/>
        <v>1.5407300981152051E-2</v>
      </c>
      <c r="T1508" s="12">
        <f t="shared" si="479"/>
        <v>1.1327651134010689E-2</v>
      </c>
      <c r="U1508" s="13">
        <f t="shared" si="493"/>
        <v>73.521320495185691</v>
      </c>
      <c r="V1508" s="13">
        <f t="shared" si="493"/>
        <v>90.571870170015458</v>
      </c>
      <c r="W1508" s="12" t="str">
        <f t="shared" si="480"/>
        <v xml:space="preserve"> </v>
      </c>
      <c r="X1508" s="12" t="str">
        <f t="shared" si="481"/>
        <v xml:space="preserve"> </v>
      </c>
      <c r="Y1508" s="13" t="str">
        <f t="shared" si="468"/>
        <v xml:space="preserve"> </v>
      </c>
      <c r="Z1508" s="13"/>
      <c r="AA1508" s="12" t="str">
        <f t="shared" si="482"/>
        <v xml:space="preserve"> </v>
      </c>
      <c r="AB1508" s="12" t="str">
        <f t="shared" si="483"/>
        <v xml:space="preserve"> </v>
      </c>
      <c r="AC1508" s="13" t="str">
        <f t="shared" si="469"/>
        <v xml:space="preserve"> </v>
      </c>
      <c r="AD1508" s="13"/>
    </row>
    <row r="1509" spans="1:30" x14ac:dyDescent="0.2">
      <c r="A1509" s="2" t="s">
        <v>221</v>
      </c>
      <c r="B1509" s="2" t="s">
        <v>222</v>
      </c>
      <c r="C1509" s="12">
        <f t="shared" si="470"/>
        <v>2.7661859101050981E-2</v>
      </c>
      <c r="D1509" s="12">
        <f t="shared" si="471"/>
        <v>2.3052556088580593E-2</v>
      </c>
      <c r="E1509" s="13">
        <f t="shared" si="489"/>
        <v>83.336973138239784</v>
      </c>
      <c r="F1509" s="13">
        <f t="shared" si="489"/>
        <v>107.59712230215828</v>
      </c>
      <c r="G1509" s="12">
        <f t="shared" si="472"/>
        <v>7.4554536643554768E-3</v>
      </c>
      <c r="H1509" s="12">
        <f t="shared" si="473"/>
        <v>6.912621998236306E-3</v>
      </c>
      <c r="I1509" s="13">
        <f t="shared" si="490"/>
        <v>92.718998862343568</v>
      </c>
      <c r="J1509" s="13">
        <f t="shared" si="490"/>
        <v>120.45320776927603</v>
      </c>
      <c r="K1509" s="12">
        <f t="shared" si="474"/>
        <v>1.1675357933615453E-2</v>
      </c>
      <c r="L1509" s="12">
        <f t="shared" si="475"/>
        <v>6.7063612810662207E-3</v>
      </c>
      <c r="M1509" s="13">
        <f t="shared" si="491"/>
        <v>57.440305635148036</v>
      </c>
      <c r="N1509" s="13">
        <f t="shared" si="491"/>
        <v>70.286303843177706</v>
      </c>
      <c r="O1509" s="12" t="str">
        <f t="shared" si="476"/>
        <v xml:space="preserve"> </v>
      </c>
      <c r="P1509" s="12" t="str">
        <f t="shared" si="477"/>
        <v xml:space="preserve"> </v>
      </c>
      <c r="Q1509" s="13" t="str">
        <f t="shared" si="492"/>
        <v xml:space="preserve"> </v>
      </c>
      <c r="R1509" s="13" t="str">
        <f t="shared" si="492"/>
        <v xml:space="preserve"> </v>
      </c>
      <c r="S1509" s="12">
        <f t="shared" si="478"/>
        <v>2.599391269826266E-2</v>
      </c>
      <c r="T1509" s="12">
        <f t="shared" si="479"/>
        <v>2.0058576373762519E-2</v>
      </c>
      <c r="U1509" s="13">
        <f t="shared" si="493"/>
        <v>77.16643741403027</v>
      </c>
      <c r="V1509" s="13">
        <f t="shared" si="493"/>
        <v>97.496136012364758</v>
      </c>
      <c r="W1509" s="12" t="str">
        <f t="shared" si="480"/>
        <v xml:space="preserve"> </v>
      </c>
      <c r="X1509" s="12" t="str">
        <f t="shared" si="481"/>
        <v xml:space="preserve"> </v>
      </c>
      <c r="Y1509" s="13" t="str">
        <f t="shared" si="468"/>
        <v xml:space="preserve"> </v>
      </c>
      <c r="Z1509" s="13"/>
      <c r="AA1509" s="12" t="str">
        <f t="shared" si="482"/>
        <v xml:space="preserve"> </v>
      </c>
      <c r="AB1509" s="12" t="str">
        <f t="shared" si="483"/>
        <v xml:space="preserve"> </v>
      </c>
      <c r="AC1509" s="13" t="str">
        <f t="shared" si="469"/>
        <v xml:space="preserve"> </v>
      </c>
      <c r="AD1509" s="13"/>
    </row>
    <row r="1510" spans="1:30" x14ac:dyDescent="0.2">
      <c r="A1510" s="2" t="s">
        <v>223</v>
      </c>
      <c r="B1510" s="2" t="s">
        <v>224</v>
      </c>
      <c r="C1510" s="12">
        <f t="shared" si="470"/>
        <v>0.14012834672804877</v>
      </c>
      <c r="D1510" s="12">
        <f t="shared" si="471"/>
        <v>9.5142832491265261E-2</v>
      </c>
      <c r="E1510" s="13">
        <f t="shared" si="489"/>
        <v>67.896920725049142</v>
      </c>
      <c r="F1510" s="13">
        <f t="shared" si="489"/>
        <v>85.438848920863308</v>
      </c>
      <c r="G1510" s="12">
        <f t="shared" si="472"/>
        <v>5.8815245574359867E-2</v>
      </c>
      <c r="H1510" s="12">
        <f t="shared" si="473"/>
        <v>4.2007066179275458E-2</v>
      </c>
      <c r="I1510" s="13">
        <f t="shared" si="490"/>
        <v>71.42207053469852</v>
      </c>
      <c r="J1510" s="13">
        <f t="shared" si="490"/>
        <v>86.845203060623902</v>
      </c>
      <c r="K1510" s="12">
        <f t="shared" si="474"/>
        <v>8.8928474799753632E-2</v>
      </c>
      <c r="L1510" s="12">
        <f t="shared" si="475"/>
        <v>5.2015088794048835E-2</v>
      </c>
      <c r="M1510" s="13">
        <f t="shared" si="491"/>
        <v>58.490926456542503</v>
      </c>
      <c r="N1510" s="13">
        <f t="shared" si="491"/>
        <v>74.206860974980657</v>
      </c>
      <c r="O1510" s="12">
        <f t="shared" si="476"/>
        <v>2.7136691391207713E-2</v>
      </c>
      <c r="P1510" s="12">
        <f t="shared" si="477"/>
        <v>1.986793476856279E-2</v>
      </c>
      <c r="Q1510" s="13">
        <f t="shared" si="492"/>
        <v>73.214285714285708</v>
      </c>
      <c r="R1510" s="13">
        <f t="shared" si="492"/>
        <v>96.404708876869236</v>
      </c>
      <c r="S1510" s="12">
        <f t="shared" si="478"/>
        <v>0.11087585307295308</v>
      </c>
      <c r="T1510" s="12">
        <f t="shared" si="479"/>
        <v>7.046030828019853E-2</v>
      </c>
      <c r="U1510" s="13">
        <f t="shared" si="493"/>
        <v>63.548830811554339</v>
      </c>
      <c r="V1510" s="13">
        <f t="shared" si="493"/>
        <v>81.947449768160737</v>
      </c>
      <c r="W1510" s="12">
        <f t="shared" si="480"/>
        <v>9.2906509618566765E-2</v>
      </c>
      <c r="X1510" s="12">
        <f t="shared" si="481"/>
        <v>5.6775456424292228E-2</v>
      </c>
      <c r="Y1510" s="13">
        <f t="shared" si="468"/>
        <v>61.110310415693448</v>
      </c>
      <c r="Z1510" s="13"/>
      <c r="AA1510" s="12">
        <f t="shared" si="482"/>
        <v>0.15309665849348936</v>
      </c>
      <c r="AB1510" s="12">
        <f t="shared" si="483"/>
        <v>0.10634742725474024</v>
      </c>
      <c r="AC1510" s="13">
        <f t="shared" si="469"/>
        <v>69.464238018795697</v>
      </c>
      <c r="AD1510" s="13"/>
    </row>
    <row r="1511" spans="1:30" x14ac:dyDescent="0.2">
      <c r="A1511" s="2" t="s">
        <v>225</v>
      </c>
      <c r="B1511" s="2" t="s">
        <v>226</v>
      </c>
      <c r="C1511" s="12">
        <f t="shared" si="470"/>
        <v>1.5857214456928784E-2</v>
      </c>
      <c r="D1511" s="12">
        <f t="shared" si="471"/>
        <v>1.2473834128381192E-2</v>
      </c>
      <c r="E1511" s="13">
        <f t="shared" si="489"/>
        <v>78.663463638348986</v>
      </c>
      <c r="F1511" s="13">
        <f t="shared" si="489"/>
        <v>97.669064748201436</v>
      </c>
      <c r="G1511" s="12" t="str">
        <f t="shared" si="472"/>
        <v xml:space="preserve"> </v>
      </c>
      <c r="H1511" s="12" t="str">
        <f t="shared" si="473"/>
        <v xml:space="preserve"> </v>
      </c>
      <c r="I1511" s="13">
        <f t="shared" si="490"/>
        <v>90.83048919226394</v>
      </c>
      <c r="J1511" s="13">
        <f t="shared" si="490"/>
        <v>102.26603884638021</v>
      </c>
      <c r="K1511" s="12">
        <f t="shared" si="474"/>
        <v>1.4122289237067794E-2</v>
      </c>
      <c r="L1511" s="12">
        <f t="shared" si="475"/>
        <v>9.4661151734232833E-3</v>
      </c>
      <c r="M1511" s="13">
        <f t="shared" si="491"/>
        <v>67.029608404966567</v>
      </c>
      <c r="N1511" s="13">
        <f t="shared" si="491"/>
        <v>83.827701831312879</v>
      </c>
      <c r="O1511" s="12" t="str">
        <f t="shared" si="476"/>
        <v xml:space="preserve"> </v>
      </c>
      <c r="P1511" s="12" t="str">
        <f t="shared" si="477"/>
        <v xml:space="preserve"> </v>
      </c>
      <c r="Q1511" s="13" t="str">
        <f t="shared" si="492"/>
        <v xml:space="preserve"> </v>
      </c>
      <c r="R1511" s="13" t="str">
        <f t="shared" si="492"/>
        <v xml:space="preserve"> </v>
      </c>
      <c r="S1511" s="12">
        <f t="shared" si="478"/>
        <v>1.4651114429929862E-2</v>
      </c>
      <c r="T1511" s="12">
        <f t="shared" si="479"/>
        <v>1.2659342110592768E-2</v>
      </c>
      <c r="U1511" s="13">
        <f t="shared" si="493"/>
        <v>86.4053186611646</v>
      </c>
      <c r="V1511" s="13">
        <f t="shared" si="493"/>
        <v>99.412673879443574</v>
      </c>
      <c r="W1511" s="12" t="str">
        <f t="shared" si="480"/>
        <v xml:space="preserve"> </v>
      </c>
      <c r="X1511" s="12" t="str">
        <f t="shared" si="481"/>
        <v xml:space="preserve"> </v>
      </c>
      <c r="Y1511" s="13" t="str">
        <f t="shared" si="468"/>
        <v xml:space="preserve"> </v>
      </c>
      <c r="Z1511" s="13"/>
      <c r="AA1511" s="12" t="str">
        <f t="shared" si="482"/>
        <v xml:space="preserve"> </v>
      </c>
      <c r="AB1511" s="12" t="str">
        <f t="shared" si="483"/>
        <v xml:space="preserve"> </v>
      </c>
      <c r="AC1511" s="13" t="str">
        <f t="shared" si="469"/>
        <v xml:space="preserve"> </v>
      </c>
      <c r="AD1511" s="13"/>
    </row>
    <row r="1512" spans="1:30" x14ac:dyDescent="0.2">
      <c r="A1512" s="2" t="s">
        <v>227</v>
      </c>
      <c r="B1512" s="2" t="s">
        <v>228</v>
      </c>
      <c r="C1512" s="12">
        <f t="shared" si="470"/>
        <v>5.3351160547004818E-2</v>
      </c>
      <c r="D1512" s="12">
        <f t="shared" si="471"/>
        <v>3.8530746435672628E-2</v>
      </c>
      <c r="E1512" s="13">
        <f t="shared" si="489"/>
        <v>72.221008953920077</v>
      </c>
      <c r="F1512" s="13">
        <f t="shared" si="489"/>
        <v>90.992805755395679</v>
      </c>
      <c r="G1512" s="12">
        <f t="shared" si="472"/>
        <v>2.0709593512098542E-2</v>
      </c>
      <c r="H1512" s="12">
        <f t="shared" si="473"/>
        <v>1.5347245976997714E-2</v>
      </c>
      <c r="I1512" s="13">
        <f t="shared" si="490"/>
        <v>74.106939704209324</v>
      </c>
      <c r="J1512" s="13">
        <f t="shared" si="490"/>
        <v>94.437904649793992</v>
      </c>
      <c r="K1512" s="12">
        <f t="shared" si="474"/>
        <v>5.6768806240094304E-2</v>
      </c>
      <c r="L1512" s="12">
        <f t="shared" si="475"/>
        <v>3.2044283178505953E-2</v>
      </c>
      <c r="M1512" s="13">
        <f t="shared" si="491"/>
        <v>56.446991404011456</v>
      </c>
      <c r="N1512" s="13">
        <f t="shared" si="491"/>
        <v>70.466855816352847</v>
      </c>
      <c r="O1512" s="12">
        <f t="shared" si="476"/>
        <v>5.168893598325279E-3</v>
      </c>
      <c r="P1512" s="12">
        <f t="shared" si="477"/>
        <v>3.9327995935134179E-3</v>
      </c>
      <c r="Q1512" s="13">
        <f t="shared" si="492"/>
        <v>76.085907335907336</v>
      </c>
      <c r="R1512" s="13">
        <f t="shared" si="492"/>
        <v>94.591154947502389</v>
      </c>
      <c r="S1512" s="12">
        <f t="shared" si="478"/>
        <v>3.9510747301359242E-2</v>
      </c>
      <c r="T1512" s="12">
        <f t="shared" si="479"/>
        <v>2.6648468262402317E-2</v>
      </c>
      <c r="U1512" s="13">
        <f t="shared" si="493"/>
        <v>67.446125630444755</v>
      </c>
      <c r="V1512" s="13">
        <f t="shared" si="493"/>
        <v>81.916537867078816</v>
      </c>
      <c r="W1512" s="12">
        <f t="shared" si="480"/>
        <v>4.574078157601217E-2</v>
      </c>
      <c r="X1512" s="12">
        <f t="shared" si="481"/>
        <v>2.8215248373727169E-2</v>
      </c>
      <c r="Y1512" s="13">
        <f t="shared" si="468"/>
        <v>61.685103318225956</v>
      </c>
      <c r="Z1512" s="13"/>
      <c r="AA1512" s="12">
        <f t="shared" si="482"/>
        <v>5.5441163248936304E-2</v>
      </c>
      <c r="AB1512" s="12">
        <f t="shared" si="483"/>
        <v>4.154322702245436E-2</v>
      </c>
      <c r="AC1512" s="13">
        <f t="shared" si="469"/>
        <v>74.932098440866341</v>
      </c>
      <c r="AD1512" s="13"/>
    </row>
    <row r="1513" spans="1:30" x14ac:dyDescent="0.2">
      <c r="A1513" s="2" t="s">
        <v>229</v>
      </c>
      <c r="B1513" s="2" t="s">
        <v>230</v>
      </c>
      <c r="C1513" s="12">
        <f t="shared" si="470"/>
        <v>2.910481956470181E-2</v>
      </c>
      <c r="D1513" s="12">
        <f t="shared" si="471"/>
        <v>2.3899131155990131E-2</v>
      </c>
      <c r="E1513" s="13">
        <f t="shared" si="489"/>
        <v>82.113998689670225</v>
      </c>
      <c r="F1513" s="13">
        <f t="shared" si="489"/>
        <v>105.15107913669064</v>
      </c>
      <c r="G1513" s="12">
        <f t="shared" si="472"/>
        <v>1.8638634160888689E-2</v>
      </c>
      <c r="H1513" s="12">
        <f t="shared" si="473"/>
        <v>1.5882067106377282E-2</v>
      </c>
      <c r="I1513" s="13">
        <f t="shared" si="490"/>
        <v>85.210466439135374</v>
      </c>
      <c r="J1513" s="13">
        <f t="shared" si="490"/>
        <v>108.26957033549147</v>
      </c>
      <c r="K1513" s="12">
        <f t="shared" si="474"/>
        <v>2.5797647170683249E-2</v>
      </c>
      <c r="L1513" s="12">
        <f t="shared" si="475"/>
        <v>1.9770804288210351E-2</v>
      </c>
      <c r="M1513" s="13">
        <f t="shared" si="491"/>
        <v>76.638013371537724</v>
      </c>
      <c r="N1513" s="13">
        <f t="shared" si="491"/>
        <v>101.54758834150117</v>
      </c>
      <c r="O1513" s="12" t="str">
        <f t="shared" si="476"/>
        <v xml:space="preserve"> </v>
      </c>
      <c r="P1513" s="12" t="str">
        <f t="shared" si="477"/>
        <v xml:space="preserve"> </v>
      </c>
      <c r="Q1513" s="13" t="str">
        <f t="shared" si="492"/>
        <v xml:space="preserve"> </v>
      </c>
      <c r="R1513" s="13" t="str">
        <f t="shared" si="492"/>
        <v xml:space="preserve"> </v>
      </c>
      <c r="S1513" s="12">
        <f t="shared" si="478"/>
        <v>3.1759835151331836E-2</v>
      </c>
      <c r="T1513" s="12">
        <f t="shared" si="479"/>
        <v>2.4158444069720088E-2</v>
      </c>
      <c r="U1513" s="13">
        <f t="shared" si="493"/>
        <v>76.06602475928473</v>
      </c>
      <c r="V1513" s="13">
        <f t="shared" si="493"/>
        <v>98.516228748068002</v>
      </c>
      <c r="W1513" s="12" t="str">
        <f t="shared" si="480"/>
        <v xml:space="preserve"> </v>
      </c>
      <c r="X1513" s="12" t="str">
        <f t="shared" si="481"/>
        <v xml:space="preserve"> </v>
      </c>
      <c r="Y1513" s="13" t="str">
        <f t="shared" si="468"/>
        <v xml:space="preserve"> </v>
      </c>
      <c r="Z1513" s="13"/>
      <c r="AA1513" s="12" t="str">
        <f t="shared" si="482"/>
        <v xml:space="preserve"> </v>
      </c>
      <c r="AB1513" s="12" t="str">
        <f t="shared" si="483"/>
        <v xml:space="preserve"> </v>
      </c>
      <c r="AC1513" s="13" t="str">
        <f t="shared" si="469"/>
        <v xml:space="preserve"> </v>
      </c>
      <c r="AD1513" s="13"/>
    </row>
    <row r="1514" spans="1:30" x14ac:dyDescent="0.2">
      <c r="A1514" s="2" t="s">
        <v>231</v>
      </c>
      <c r="B1514" s="2" t="s">
        <v>232</v>
      </c>
      <c r="C1514" s="12">
        <f t="shared" si="470"/>
        <v>1.7530434569034529E-2</v>
      </c>
      <c r="D1514" s="12">
        <f t="shared" si="471"/>
        <v>1.4341342628434886E-2</v>
      </c>
      <c r="E1514" s="13">
        <f t="shared" si="489"/>
        <v>81.808255077527846</v>
      </c>
      <c r="F1514" s="13">
        <f t="shared" si="489"/>
        <v>103.07913669064747</v>
      </c>
      <c r="G1514" s="12">
        <f t="shared" si="472"/>
        <v>4.1419187024197088E-3</v>
      </c>
      <c r="H1514" s="12">
        <f t="shared" si="473"/>
        <v>3.8770997819692109E-3</v>
      </c>
      <c r="I1514" s="13">
        <f t="shared" si="490"/>
        <v>93.606370875995452</v>
      </c>
      <c r="J1514" s="13">
        <f t="shared" si="490"/>
        <v>118.62860506180107</v>
      </c>
      <c r="K1514" s="12">
        <f t="shared" si="474"/>
        <v>1.321342903864264E-2</v>
      </c>
      <c r="L1514" s="12">
        <f t="shared" si="475"/>
        <v>8.6373169379627707E-3</v>
      </c>
      <c r="M1514" s="13">
        <f t="shared" si="491"/>
        <v>65.367717287488063</v>
      </c>
      <c r="N1514" s="13">
        <f t="shared" si="491"/>
        <v>81.119422233685839</v>
      </c>
      <c r="O1514" s="12" t="str">
        <f t="shared" si="476"/>
        <v xml:space="preserve"> </v>
      </c>
      <c r="P1514" s="12" t="str">
        <f t="shared" si="477"/>
        <v xml:space="preserve"> </v>
      </c>
      <c r="Q1514" s="13" t="str">
        <f t="shared" si="492"/>
        <v xml:space="preserve"> </v>
      </c>
      <c r="R1514" s="13" t="str">
        <f t="shared" si="492"/>
        <v xml:space="preserve"> </v>
      </c>
      <c r="S1514" s="12">
        <f t="shared" si="478"/>
        <v>1.5785394256763143E-2</v>
      </c>
      <c r="T1514" s="12">
        <f t="shared" si="479"/>
        <v>1.3335437376472303E-2</v>
      </c>
      <c r="U1514" s="13">
        <f t="shared" si="493"/>
        <v>84.47959651535993</v>
      </c>
      <c r="V1514" s="13">
        <f t="shared" si="493"/>
        <v>109.70633693972178</v>
      </c>
      <c r="W1514" s="12" t="str">
        <f t="shared" si="480"/>
        <v xml:space="preserve"> </v>
      </c>
      <c r="X1514" s="12" t="str">
        <f t="shared" si="481"/>
        <v xml:space="preserve"> </v>
      </c>
      <c r="Y1514" s="13" t="str">
        <f t="shared" si="468"/>
        <v xml:space="preserve"> </v>
      </c>
      <c r="Z1514" s="13"/>
      <c r="AA1514" s="12" t="str">
        <f t="shared" si="482"/>
        <v xml:space="preserve"> </v>
      </c>
      <c r="AB1514" s="12" t="str">
        <f t="shared" si="483"/>
        <v xml:space="preserve"> </v>
      </c>
      <c r="AC1514" s="13" t="str">
        <f t="shared" si="469"/>
        <v xml:space="preserve"> </v>
      </c>
      <c r="AD1514" s="13"/>
    </row>
    <row r="1515" spans="1:30" x14ac:dyDescent="0.2">
      <c r="A1515" s="2" t="s">
        <v>233</v>
      </c>
      <c r="B1515" s="2" t="s">
        <v>234</v>
      </c>
      <c r="C1515" s="12">
        <f t="shared" si="470"/>
        <v>0.29808646556812346</v>
      </c>
      <c r="D1515" s="12">
        <f t="shared" si="471"/>
        <v>0.26599285833399267</v>
      </c>
      <c r="E1515" s="13">
        <f t="shared" si="489"/>
        <v>89.233457086700156</v>
      </c>
      <c r="F1515" s="13">
        <f t="shared" si="489"/>
        <v>113.66906474820144</v>
      </c>
      <c r="G1515" s="12">
        <f t="shared" si="472"/>
        <v>0.18431538225767705</v>
      </c>
      <c r="H1515" s="12">
        <f t="shared" si="473"/>
        <v>0.17777312978163662</v>
      </c>
      <c r="I1515" s="13">
        <f t="shared" si="490"/>
        <v>96.450511945392492</v>
      </c>
      <c r="J1515" s="13">
        <f t="shared" si="490"/>
        <v>123.6904061212478</v>
      </c>
      <c r="K1515" s="12">
        <f t="shared" si="474"/>
        <v>0.22399908275032282</v>
      </c>
      <c r="L1515" s="12">
        <f t="shared" si="475"/>
        <v>0.17860022376310361</v>
      </c>
      <c r="M1515" s="13">
        <f t="shared" si="491"/>
        <v>79.732569245463225</v>
      </c>
      <c r="N1515" s="13">
        <f t="shared" si="491"/>
        <v>101.96027856590146</v>
      </c>
      <c r="O1515" s="12">
        <f t="shared" si="476"/>
        <v>0.20675574393301116</v>
      </c>
      <c r="P1515" s="12">
        <f t="shared" si="477"/>
        <v>0.23908627532021948</v>
      </c>
      <c r="Q1515" s="13">
        <f t="shared" si="492"/>
        <v>115.63706563706563</v>
      </c>
      <c r="R1515" s="13">
        <f t="shared" si="492"/>
        <v>148.45688832325803</v>
      </c>
      <c r="S1515" s="12">
        <f t="shared" si="478"/>
        <v>0.31863810802124887</v>
      </c>
      <c r="T1515" s="12">
        <f t="shared" si="479"/>
        <v>0.29299804018184988</v>
      </c>
      <c r="U1515" s="13">
        <f t="shared" si="493"/>
        <v>91.953232462173318</v>
      </c>
      <c r="V1515" s="13">
        <f t="shared" si="493"/>
        <v>119.50540958268934</v>
      </c>
      <c r="W1515" s="12">
        <f t="shared" si="480"/>
        <v>0.25577789074436713</v>
      </c>
      <c r="X1515" s="12">
        <f t="shared" si="481"/>
        <v>0.21912349482412341</v>
      </c>
      <c r="Y1515" s="13">
        <f t="shared" si="468"/>
        <v>85.669443197935621</v>
      </c>
      <c r="Z1515" s="13"/>
      <c r="AA1515" s="12">
        <f t="shared" si="482"/>
        <v>0.30970547114374036</v>
      </c>
      <c r="AB1515" s="12">
        <f t="shared" si="483"/>
        <v>0.2796803261460577</v>
      </c>
      <c r="AC1515" s="13">
        <f t="shared" si="469"/>
        <v>90.305258448680291</v>
      </c>
      <c r="AD1515" s="13"/>
    </row>
    <row r="1516" spans="1:30" x14ac:dyDescent="0.2">
      <c r="A1516" s="2" t="s">
        <v>235</v>
      </c>
      <c r="B1516" s="2" t="s">
        <v>236</v>
      </c>
      <c r="C1516" s="12">
        <f t="shared" si="470"/>
        <v>1.5749759954316486E-2</v>
      </c>
      <c r="D1516" s="12">
        <f t="shared" si="471"/>
        <v>1.377889023301853E-2</v>
      </c>
      <c r="E1516" s="13">
        <f t="shared" si="489"/>
        <v>87.48635073160078</v>
      </c>
      <c r="F1516" s="13">
        <f t="shared" si="489"/>
        <v>111.94244604316548</v>
      </c>
      <c r="G1516" s="12">
        <f t="shared" si="472"/>
        <v>2.360893660379234E-2</v>
      </c>
      <c r="H1516" s="12">
        <f t="shared" si="473"/>
        <v>2.139039489335634E-2</v>
      </c>
      <c r="I1516" s="13">
        <f t="shared" si="490"/>
        <v>90.602957906712177</v>
      </c>
      <c r="J1516" s="13">
        <f t="shared" si="490"/>
        <v>121.39493819894057</v>
      </c>
      <c r="K1516" s="12">
        <f t="shared" si="474"/>
        <v>3.9150900855237447E-3</v>
      </c>
      <c r="L1516" s="12">
        <f t="shared" si="475"/>
        <v>2.6152951344940848E-3</v>
      </c>
      <c r="M1516" s="13">
        <f t="shared" si="491"/>
        <v>66.800382043935045</v>
      </c>
      <c r="N1516" s="13">
        <f t="shared" si="491"/>
        <v>94.01599174619551</v>
      </c>
      <c r="O1516" s="12">
        <f t="shared" si="476"/>
        <v>1.8091127594138477E-2</v>
      </c>
      <c r="P1516" s="12">
        <f t="shared" si="477"/>
        <v>1.4511319527730767E-2</v>
      </c>
      <c r="Q1516" s="13">
        <f t="shared" si="492"/>
        <v>80.21235521235522</v>
      </c>
      <c r="R1516" s="13">
        <f t="shared" si="492"/>
        <v>103.62710785873371</v>
      </c>
      <c r="S1516" s="12">
        <f t="shared" si="478"/>
        <v>4.9152125829442124E-3</v>
      </c>
      <c r="T1516" s="12">
        <f t="shared" si="479"/>
        <v>4.1884101721237138E-3</v>
      </c>
      <c r="U1516" s="13">
        <f t="shared" si="493"/>
        <v>85.213204951856952</v>
      </c>
      <c r="V1516" s="13">
        <f t="shared" si="493"/>
        <v>116.93972179289027</v>
      </c>
      <c r="W1516" s="12">
        <f t="shared" si="480"/>
        <v>6.3766354377773962E-3</v>
      </c>
      <c r="X1516" s="12">
        <f t="shared" si="481"/>
        <v>4.9139919774786028E-3</v>
      </c>
      <c r="Y1516" s="13">
        <f t="shared" si="468"/>
        <v>77.062457551931118</v>
      </c>
      <c r="Z1516" s="13"/>
      <c r="AA1516" s="12">
        <f t="shared" si="482"/>
        <v>1.8323857202268871E-2</v>
      </c>
      <c r="AB1516" s="12">
        <f t="shared" si="483"/>
        <v>1.6367745733571335E-2</v>
      </c>
      <c r="AC1516" s="13">
        <f t="shared" si="469"/>
        <v>89.324783275132006</v>
      </c>
      <c r="AD1516" s="13"/>
    </row>
    <row r="1517" spans="1:30" x14ac:dyDescent="0.2">
      <c r="A1517" s="2" t="s">
        <v>237</v>
      </c>
      <c r="B1517" s="2" t="s">
        <v>238</v>
      </c>
      <c r="C1517" s="12">
        <f t="shared" si="470"/>
        <v>8.1511915553041468E-3</v>
      </c>
      <c r="D1517" s="12">
        <f t="shared" si="471"/>
        <v>6.3639462350321731E-3</v>
      </c>
      <c r="E1517" s="13">
        <f t="shared" si="489"/>
        <v>78.073815243502949</v>
      </c>
      <c r="F1517" s="13">
        <f t="shared" si="489"/>
        <v>98.014388489208642</v>
      </c>
      <c r="G1517" s="12">
        <f t="shared" si="472"/>
        <v>3.3135349619357671E-3</v>
      </c>
      <c r="H1517" s="12">
        <f t="shared" si="473"/>
        <v>2.1411693496922817E-3</v>
      </c>
      <c r="I1517" s="13">
        <f t="shared" si="490"/>
        <v>64.618885096700794</v>
      </c>
      <c r="J1517" s="13">
        <f t="shared" si="490"/>
        <v>82.931135962330785</v>
      </c>
      <c r="K1517" s="12">
        <f t="shared" si="474"/>
        <v>4.8938626069046807E-3</v>
      </c>
      <c r="L1517" s="12">
        <f t="shared" si="475"/>
        <v>3.0120392205247146E-3</v>
      </c>
      <c r="M1517" s="13">
        <f t="shared" si="491"/>
        <v>61.54727793696275</v>
      </c>
      <c r="N1517" s="13">
        <f t="shared" si="491"/>
        <v>80.216662367810159</v>
      </c>
      <c r="O1517" s="12" t="str">
        <f t="shared" si="476"/>
        <v xml:space="preserve"> </v>
      </c>
      <c r="P1517" s="12" t="str">
        <f t="shared" si="477"/>
        <v xml:space="preserve"> </v>
      </c>
      <c r="Q1517" s="13" t="str">
        <f t="shared" si="492"/>
        <v xml:space="preserve"> </v>
      </c>
      <c r="R1517" s="13" t="str">
        <f t="shared" si="492"/>
        <v xml:space="preserve"> </v>
      </c>
      <c r="S1517" s="12">
        <f t="shared" si="478"/>
        <v>3.875456075013706E-3</v>
      </c>
      <c r="T1517" s="12">
        <f t="shared" si="479"/>
        <v>2.8972632417743455E-3</v>
      </c>
      <c r="U1517" s="13">
        <f t="shared" si="493"/>
        <v>74.759284731774414</v>
      </c>
      <c r="V1517" s="13">
        <f t="shared" si="493"/>
        <v>90.973724884080383</v>
      </c>
      <c r="W1517" s="12" t="str">
        <f t="shared" si="480"/>
        <v xml:space="preserve"> </v>
      </c>
      <c r="X1517" s="12" t="str">
        <f t="shared" si="481"/>
        <v xml:space="preserve"> </v>
      </c>
      <c r="Y1517" s="13" t="str">
        <f t="shared" si="468"/>
        <v xml:space="preserve"> </v>
      </c>
      <c r="Z1517" s="13"/>
      <c r="AA1517" s="12" t="str">
        <f t="shared" si="482"/>
        <v xml:space="preserve"> </v>
      </c>
      <c r="AB1517" s="12" t="str">
        <f t="shared" si="483"/>
        <v xml:space="preserve"> </v>
      </c>
      <c r="AC1517" s="13" t="str">
        <f t="shared" si="469"/>
        <v xml:space="preserve"> </v>
      </c>
      <c r="AD1517" s="13"/>
    </row>
    <row r="1518" spans="1:30" x14ac:dyDescent="0.2">
      <c r="A1518" s="2" t="s">
        <v>545</v>
      </c>
      <c r="B1518" s="2" t="s">
        <v>546</v>
      </c>
      <c r="C1518" s="12">
        <f t="shared" si="470"/>
        <v>4.3749333206434685E-3</v>
      </c>
      <c r="D1518" s="12">
        <f t="shared" si="471"/>
        <v>4.487674559306043E-3</v>
      </c>
      <c r="E1518" s="13">
        <f t="shared" si="489"/>
        <v>102.57698187377156</v>
      </c>
      <c r="F1518" s="13">
        <f t="shared" si="489"/>
        <v>131.94244604316546</v>
      </c>
      <c r="G1518" s="12" t="str">
        <f t="shared" si="472"/>
        <v xml:space="preserve"> </v>
      </c>
      <c r="H1518" s="12" t="str">
        <f t="shared" si="473"/>
        <v xml:space="preserve"> </v>
      </c>
      <c r="I1518" s="13" t="str">
        <f t="shared" si="490"/>
        <v xml:space="preserve"> </v>
      </c>
      <c r="J1518" s="13" t="str">
        <f t="shared" si="490"/>
        <v xml:space="preserve"> </v>
      </c>
      <c r="K1518" s="12">
        <f t="shared" si="474"/>
        <v>2.7964929182312461E-3</v>
      </c>
      <c r="L1518" s="12">
        <f t="shared" si="475"/>
        <v>2.5539699411773809E-3</v>
      </c>
      <c r="M1518" s="13">
        <f t="shared" si="491"/>
        <v>91.327602674307556</v>
      </c>
      <c r="N1518" s="13">
        <f t="shared" si="491"/>
        <v>109.36290946608203</v>
      </c>
      <c r="O1518" s="12" t="str">
        <f t="shared" si="476"/>
        <v xml:space="preserve"> </v>
      </c>
      <c r="P1518" s="12" t="str">
        <f t="shared" si="477"/>
        <v xml:space="preserve"> </v>
      </c>
      <c r="Q1518" s="13" t="str">
        <f t="shared" si="492"/>
        <v xml:space="preserve"> </v>
      </c>
      <c r="R1518" s="13" t="str">
        <f t="shared" si="492"/>
        <v xml:space="preserve"> </v>
      </c>
      <c r="S1518" s="12">
        <f t="shared" si="478"/>
        <v>1.0397565079305064E-3</v>
      </c>
      <c r="T1518" s="12">
        <f t="shared" si="479"/>
        <v>9.3010772442568481E-4</v>
      </c>
      <c r="U1518" s="13">
        <f t="shared" si="493"/>
        <v>89.45437872535534</v>
      </c>
      <c r="V1518" s="13">
        <f t="shared" si="493"/>
        <v>112.30293663060277</v>
      </c>
      <c r="W1518" s="12" t="str">
        <f t="shared" si="480"/>
        <v xml:space="preserve"> </v>
      </c>
      <c r="X1518" s="12" t="str">
        <f t="shared" si="481"/>
        <v xml:space="preserve"> </v>
      </c>
      <c r="Y1518" s="13" t="str">
        <f t="shared" si="468"/>
        <v xml:space="preserve"> </v>
      </c>
      <c r="Z1518" s="13"/>
      <c r="AA1518" s="12" t="str">
        <f t="shared" si="482"/>
        <v xml:space="preserve"> </v>
      </c>
      <c r="AB1518" s="12" t="str">
        <f t="shared" si="483"/>
        <v xml:space="preserve"> </v>
      </c>
      <c r="AC1518" s="13" t="str">
        <f t="shared" si="469"/>
        <v xml:space="preserve"> </v>
      </c>
      <c r="AD1518" s="13"/>
    </row>
    <row r="1519" spans="1:30" x14ac:dyDescent="0.2">
      <c r="A1519" s="2" t="s">
        <v>239</v>
      </c>
      <c r="B1519" s="2" t="s">
        <v>240</v>
      </c>
      <c r="C1519" s="12">
        <f t="shared" si="470"/>
        <v>3.1699078270627234E-3</v>
      </c>
      <c r="D1519" s="12">
        <f t="shared" si="471"/>
        <v>3.0044551145342259E-3</v>
      </c>
      <c r="E1519" s="13">
        <f t="shared" si="489"/>
        <v>94.780519764140649</v>
      </c>
      <c r="F1519" s="13">
        <f t="shared" si="489"/>
        <v>122.12949640287769</v>
      </c>
      <c r="G1519" s="12" t="str">
        <f t="shared" si="472"/>
        <v xml:space="preserve"> </v>
      </c>
      <c r="H1519" s="12" t="str">
        <f t="shared" si="473"/>
        <v xml:space="preserve"> </v>
      </c>
      <c r="I1519" s="13">
        <f t="shared" si="490"/>
        <v>140.13651877133105</v>
      </c>
      <c r="J1519" s="13">
        <f t="shared" si="490"/>
        <v>180.81224249558562</v>
      </c>
      <c r="K1519" s="12">
        <f t="shared" si="474"/>
        <v>1.1885094902482796E-3</v>
      </c>
      <c r="L1519" s="12">
        <f t="shared" si="475"/>
        <v>8.7770347455584511E-4</v>
      </c>
      <c r="M1519" s="13">
        <f t="shared" si="491"/>
        <v>73.849092645654252</v>
      </c>
      <c r="N1519" s="13">
        <f t="shared" si="491"/>
        <v>100.43848336342533</v>
      </c>
      <c r="O1519" s="12" t="str">
        <f t="shared" si="476"/>
        <v xml:space="preserve"> </v>
      </c>
      <c r="P1519" s="12" t="str">
        <f t="shared" si="477"/>
        <v xml:space="preserve"> </v>
      </c>
      <c r="Q1519" s="13" t="str">
        <f t="shared" si="492"/>
        <v xml:space="preserve"> </v>
      </c>
      <c r="R1519" s="13" t="str">
        <f t="shared" si="492"/>
        <v xml:space="preserve"> </v>
      </c>
      <c r="S1519" s="12">
        <f t="shared" si="478"/>
        <v>5.3878291774580788E-3</v>
      </c>
      <c r="T1519" s="12">
        <f t="shared" si="479"/>
        <v>5.7312075615326653E-3</v>
      </c>
      <c r="U1519" s="13">
        <f t="shared" si="493"/>
        <v>106.37322329206786</v>
      </c>
      <c r="V1519" s="13">
        <f t="shared" si="493"/>
        <v>139.59814528593509</v>
      </c>
      <c r="W1519" s="12" t="str">
        <f t="shared" si="480"/>
        <v xml:space="preserve"> </v>
      </c>
      <c r="X1519" s="12" t="str">
        <f t="shared" si="481"/>
        <v xml:space="preserve"> </v>
      </c>
      <c r="Y1519" s="13" t="str">
        <f t="shared" si="468"/>
        <v xml:space="preserve"> </v>
      </c>
      <c r="Z1519" s="13"/>
      <c r="AA1519" s="12" t="str">
        <f t="shared" si="482"/>
        <v xml:space="preserve"> </v>
      </c>
      <c r="AB1519" s="12" t="str">
        <f t="shared" si="483"/>
        <v xml:space="preserve"> </v>
      </c>
      <c r="AC1519" s="13" t="str">
        <f t="shared" si="469"/>
        <v xml:space="preserve"> </v>
      </c>
      <c r="AD1519" s="13"/>
    </row>
    <row r="1520" spans="1:30" x14ac:dyDescent="0.2">
      <c r="A1520" s="2" t="s">
        <v>241</v>
      </c>
      <c r="B1520" s="2" t="s">
        <v>242</v>
      </c>
      <c r="C1520" s="12">
        <f t="shared" si="470"/>
        <v>9.6018273405701383E-3</v>
      </c>
      <c r="D1520" s="12">
        <f t="shared" si="471"/>
        <v>6.6262883590743919E-3</v>
      </c>
      <c r="E1520" s="13">
        <f t="shared" si="489"/>
        <v>69.010701026424982</v>
      </c>
      <c r="F1520" s="13">
        <f t="shared" si="489"/>
        <v>87.884892086330936</v>
      </c>
      <c r="G1520" s="12">
        <f t="shared" si="472"/>
        <v>3.7277268321777384E-3</v>
      </c>
      <c r="H1520" s="12">
        <f t="shared" si="473"/>
        <v>2.5589424010649003E-3</v>
      </c>
      <c r="I1520" s="13">
        <f t="shared" si="490"/>
        <v>68.646188850967008</v>
      </c>
      <c r="J1520" s="13">
        <f t="shared" si="490"/>
        <v>88.434373160682753</v>
      </c>
      <c r="K1520" s="12">
        <f t="shared" si="474"/>
        <v>3.7752654396121825E-3</v>
      </c>
      <c r="L1520" s="12">
        <f t="shared" si="475"/>
        <v>2.2103512077194538E-3</v>
      </c>
      <c r="M1520" s="13">
        <f t="shared" si="491"/>
        <v>58.548233046800377</v>
      </c>
      <c r="N1520" s="13">
        <f t="shared" si="491"/>
        <v>77.456796492133094</v>
      </c>
      <c r="O1520" s="12" t="str">
        <f t="shared" si="476"/>
        <v xml:space="preserve"> </v>
      </c>
      <c r="P1520" s="12" t="str">
        <f t="shared" si="477"/>
        <v xml:space="preserve"> </v>
      </c>
      <c r="Q1520" s="13" t="str">
        <f t="shared" si="492"/>
        <v xml:space="preserve"> </v>
      </c>
      <c r="R1520" s="13" t="str">
        <f t="shared" si="492"/>
        <v xml:space="preserve"> </v>
      </c>
      <c r="S1520" s="12">
        <f t="shared" si="478"/>
        <v>6.6166323231941328E-3</v>
      </c>
      <c r="T1520" s="12">
        <f t="shared" si="479"/>
        <v>4.0409693968338307E-3</v>
      </c>
      <c r="U1520" s="13">
        <f t="shared" si="493"/>
        <v>61.072902338376892</v>
      </c>
      <c r="V1520" s="13">
        <f t="shared" si="493"/>
        <v>77.588871715610509</v>
      </c>
      <c r="W1520" s="12" t="str">
        <f t="shared" si="480"/>
        <v xml:space="preserve"> </v>
      </c>
      <c r="X1520" s="12" t="str">
        <f t="shared" si="481"/>
        <v xml:space="preserve"> </v>
      </c>
      <c r="Y1520" s="13" t="str">
        <f t="shared" si="468"/>
        <v xml:space="preserve"> </v>
      </c>
      <c r="Z1520" s="13"/>
      <c r="AA1520" s="12" t="str">
        <f t="shared" si="482"/>
        <v xml:space="preserve"> </v>
      </c>
      <c r="AB1520" s="12" t="str">
        <f t="shared" si="483"/>
        <v xml:space="preserve"> </v>
      </c>
      <c r="AC1520" s="13" t="str">
        <f t="shared" si="469"/>
        <v xml:space="preserve"> </v>
      </c>
      <c r="AD1520" s="13"/>
    </row>
    <row r="1521" spans="1:30" x14ac:dyDescent="0.2">
      <c r="A1521" s="2" t="s">
        <v>243</v>
      </c>
      <c r="B1521" s="2" t="s">
        <v>244</v>
      </c>
      <c r="C1521" s="12">
        <f t="shared" si="470"/>
        <v>9.5511702179100558E-2</v>
      </c>
      <c r="D1521" s="12">
        <f t="shared" si="471"/>
        <v>6.3410258708116563E-2</v>
      </c>
      <c r="E1521" s="13">
        <f t="shared" si="489"/>
        <v>66.390041493775925</v>
      </c>
      <c r="F1521" s="13">
        <f t="shared" si="489"/>
        <v>82.388489208633104</v>
      </c>
      <c r="G1521" s="12">
        <f t="shared" si="472"/>
        <v>6.9584234200651116E-2</v>
      </c>
      <c r="H1521" s="12">
        <f t="shared" si="473"/>
        <v>5.1329257628785194E-2</v>
      </c>
      <c r="I1521" s="13">
        <f t="shared" si="490"/>
        <v>73.765642775881673</v>
      </c>
      <c r="J1521" s="13">
        <f t="shared" si="490"/>
        <v>88.552089464390818</v>
      </c>
      <c r="K1521" s="12">
        <f t="shared" si="474"/>
        <v>6.9213199726223348E-2</v>
      </c>
      <c r="L1521" s="12">
        <f t="shared" si="475"/>
        <v>3.5670909811146248E-2</v>
      </c>
      <c r="M1521" s="13">
        <f t="shared" si="491"/>
        <v>51.537726838586437</v>
      </c>
      <c r="N1521" s="13">
        <f t="shared" si="491"/>
        <v>62.032499355171524</v>
      </c>
      <c r="O1521" s="12">
        <f t="shared" si="476"/>
        <v>3.1013361589951671E-2</v>
      </c>
      <c r="P1521" s="12">
        <f t="shared" si="477"/>
        <v>1.790153497180608E-2</v>
      </c>
      <c r="Q1521" s="13">
        <f t="shared" si="492"/>
        <v>57.722007722007717</v>
      </c>
      <c r="R1521" s="13">
        <f t="shared" si="492"/>
        <v>70.569519567292389</v>
      </c>
      <c r="S1521" s="12">
        <f t="shared" si="478"/>
        <v>6.9285592755732844E-2</v>
      </c>
      <c r="T1521" s="12">
        <f t="shared" si="479"/>
        <v>4.4649656404485323E-2</v>
      </c>
      <c r="U1521" s="13">
        <f t="shared" si="493"/>
        <v>64.442916093535075</v>
      </c>
      <c r="V1521" s="13">
        <f t="shared" si="493"/>
        <v>81.607418856259656</v>
      </c>
      <c r="W1521" s="12">
        <f t="shared" si="480"/>
        <v>6.8219312085719075E-2</v>
      </c>
      <c r="X1521" s="12">
        <f t="shared" si="481"/>
        <v>3.955324295983717E-2</v>
      </c>
      <c r="Y1521" s="13">
        <f t="shared" si="468"/>
        <v>57.979539444985384</v>
      </c>
      <c r="Z1521" s="13"/>
      <c r="AA1521" s="12">
        <f t="shared" si="482"/>
        <v>0.1030068833329893</v>
      </c>
      <c r="AB1521" s="12">
        <f t="shared" si="483"/>
        <v>7.0377328680759604E-2</v>
      </c>
      <c r="AC1521" s="13">
        <f t="shared" si="469"/>
        <v>68.322937655779313</v>
      </c>
      <c r="AD1521" s="13"/>
    </row>
    <row r="1522" spans="1:30" x14ac:dyDescent="0.2">
      <c r="A1522" s="2" t="s">
        <v>245</v>
      </c>
      <c r="B1522" s="2" t="s">
        <v>246</v>
      </c>
      <c r="C1522" s="12">
        <f t="shared" si="470"/>
        <v>6.532466226666063E-2</v>
      </c>
      <c r="D1522" s="12">
        <f t="shared" si="471"/>
        <v>5.0017092357919235E-2</v>
      </c>
      <c r="E1522" s="13">
        <f t="shared" si="489"/>
        <v>76.566936012229746</v>
      </c>
      <c r="F1522" s="13">
        <f t="shared" si="489"/>
        <v>97.726618705035975</v>
      </c>
      <c r="G1522" s="12">
        <f t="shared" si="472"/>
        <v>5.7986861833875924E-3</v>
      </c>
      <c r="H1522" s="12">
        <f t="shared" si="473"/>
        <v>4.3988213277393025E-3</v>
      </c>
      <c r="I1522" s="13">
        <f t="shared" si="490"/>
        <v>75.858930602957912</v>
      </c>
      <c r="J1522" s="13">
        <f t="shared" si="490"/>
        <v>98.734549735138316</v>
      </c>
      <c r="K1522" s="12">
        <f t="shared" si="474"/>
        <v>3.5795109353359951E-2</v>
      </c>
      <c r="L1522" s="12">
        <f t="shared" si="475"/>
        <v>2.265997944546989E-2</v>
      </c>
      <c r="M1522" s="13">
        <f t="shared" si="491"/>
        <v>63.304680038204395</v>
      </c>
      <c r="N1522" s="13">
        <f t="shared" si="491"/>
        <v>81.661078153211236</v>
      </c>
      <c r="O1522" s="12">
        <f t="shared" si="476"/>
        <v>2.8428914790789031E-2</v>
      </c>
      <c r="P1522" s="12">
        <f t="shared" si="477"/>
        <v>3.662006446747873E-2</v>
      </c>
      <c r="Q1522" s="13">
        <f t="shared" si="492"/>
        <v>128.81274131274131</v>
      </c>
      <c r="R1522" s="13">
        <f t="shared" si="492"/>
        <v>177.15558383709831</v>
      </c>
      <c r="S1522" s="12">
        <f t="shared" si="478"/>
        <v>4.7734276045900526E-2</v>
      </c>
      <c r="T1522" s="12">
        <f t="shared" si="479"/>
        <v>3.358470728676495E-2</v>
      </c>
      <c r="U1522" s="13">
        <f t="shared" si="493"/>
        <v>70.357634112792297</v>
      </c>
      <c r="V1522" s="13">
        <f t="shared" si="493"/>
        <v>89.737248840803701</v>
      </c>
      <c r="W1522" s="12">
        <f t="shared" si="480"/>
        <v>3.7511715731729602E-2</v>
      </c>
      <c r="X1522" s="12">
        <f t="shared" si="481"/>
        <v>2.5293718156827089E-2</v>
      </c>
      <c r="Y1522" s="13">
        <f t="shared" si="468"/>
        <v>67.428848996720731</v>
      </c>
      <c r="Z1522" s="13"/>
      <c r="AA1522" s="12">
        <f t="shared" si="482"/>
        <v>7.2962801395900292E-2</v>
      </c>
      <c r="AB1522" s="12">
        <f t="shared" si="483"/>
        <v>5.723716882667329E-2</v>
      </c>
      <c r="AC1522" s="13">
        <f t="shared" si="469"/>
        <v>78.44705484388021</v>
      </c>
      <c r="AD1522" s="13"/>
    </row>
    <row r="1523" spans="1:30" x14ac:dyDescent="0.2">
      <c r="A1523" s="2" t="s">
        <v>247</v>
      </c>
      <c r="B1523" s="2" t="s">
        <v>248</v>
      </c>
      <c r="C1523" s="12">
        <f t="shared" si="470"/>
        <v>5.8662483104698293E-2</v>
      </c>
      <c r="D1523" s="12">
        <f t="shared" si="471"/>
        <v>6.2121507004735101E-2</v>
      </c>
      <c r="E1523" s="13">
        <f t="shared" si="489"/>
        <v>105.89648394846036</v>
      </c>
      <c r="F1523" s="13">
        <f t="shared" si="489"/>
        <v>135.25179856115108</v>
      </c>
      <c r="G1523" s="12">
        <f t="shared" si="472"/>
        <v>2.1123785382340516E-2</v>
      </c>
      <c r="H1523" s="12">
        <f t="shared" si="473"/>
        <v>2.3031895233714621E-2</v>
      </c>
      <c r="I1523" s="13">
        <f t="shared" si="490"/>
        <v>109.03299203640499</v>
      </c>
      <c r="J1523" s="13">
        <f t="shared" si="490"/>
        <v>138.43437316068275</v>
      </c>
      <c r="K1523" s="12">
        <f t="shared" si="474"/>
        <v>2.2022381731071065E-2</v>
      </c>
      <c r="L1523" s="12">
        <f t="shared" si="475"/>
        <v>2.0600497294566381E-2</v>
      </c>
      <c r="M1523" s="13">
        <f t="shared" si="491"/>
        <v>93.543457497612224</v>
      </c>
      <c r="N1523" s="13">
        <f t="shared" si="491"/>
        <v>124.94196543719372</v>
      </c>
      <c r="O1523" s="12">
        <f t="shared" si="476"/>
        <v>6.4611169979065988E-3</v>
      </c>
      <c r="P1523" s="12">
        <f t="shared" si="477"/>
        <v>8.6984970394114181E-3</v>
      </c>
      <c r="Q1523" s="13">
        <f t="shared" si="492"/>
        <v>134.62837837837839</v>
      </c>
      <c r="R1523" s="13">
        <f t="shared" si="492"/>
        <v>186.63697104677058</v>
      </c>
      <c r="S1523" s="12">
        <f t="shared" si="478"/>
        <v>1.9093710418360207E-2</v>
      </c>
      <c r="T1523" s="12">
        <f t="shared" si="479"/>
        <v>1.8962391914795144E-2</v>
      </c>
      <c r="U1523" s="13">
        <f t="shared" si="493"/>
        <v>99.312242090784039</v>
      </c>
      <c r="V1523" s="13">
        <f t="shared" si="493"/>
        <v>126.24420401854715</v>
      </c>
      <c r="W1523" s="12">
        <f t="shared" si="480"/>
        <v>2.0412358133220381E-2</v>
      </c>
      <c r="X1523" s="12">
        <f t="shared" si="481"/>
        <v>1.9948170618375307E-2</v>
      </c>
      <c r="Y1523" s="13">
        <f t="shared" si="468"/>
        <v>97.725948605175489</v>
      </c>
      <c r="Z1523" s="13"/>
      <c r="AA1523" s="12">
        <f t="shared" si="482"/>
        <v>6.9166935622018644E-2</v>
      </c>
      <c r="AB1523" s="12">
        <f t="shared" si="483"/>
        <v>7.4437573217030456E-2</v>
      </c>
      <c r="AC1523" s="13">
        <f t="shared" si="469"/>
        <v>107.62016930143419</v>
      </c>
      <c r="AD1523" s="13"/>
    </row>
    <row r="1524" spans="1:30" x14ac:dyDescent="0.2">
      <c r="A1524" s="2" t="s">
        <v>249</v>
      </c>
      <c r="B1524" s="2" t="s">
        <v>250</v>
      </c>
      <c r="C1524" s="12">
        <f t="shared" si="470"/>
        <v>0.25306302897357158</v>
      </c>
      <c r="D1524" s="12">
        <f t="shared" si="471"/>
        <v>0.21227671856027261</v>
      </c>
      <c r="E1524" s="13">
        <f t="shared" si="489"/>
        <v>83.882943874208337</v>
      </c>
      <c r="F1524" s="13">
        <f t="shared" si="489"/>
        <v>104.46043165467627</v>
      </c>
      <c r="G1524" s="12">
        <f t="shared" si="472"/>
        <v>0.13212720660718871</v>
      </c>
      <c r="H1524" s="12">
        <f t="shared" si="473"/>
        <v>0.12136462641028915</v>
      </c>
      <c r="I1524" s="13">
        <f t="shared" si="490"/>
        <v>91.854379977246865</v>
      </c>
      <c r="J1524" s="13">
        <f t="shared" si="490"/>
        <v>112.24249558563861</v>
      </c>
      <c r="K1524" s="12">
        <f t="shared" si="474"/>
        <v>0.14968228344832746</v>
      </c>
      <c r="L1524" s="12">
        <f t="shared" si="475"/>
        <v>0.11608597340978213</v>
      </c>
      <c r="M1524" s="13">
        <f t="shared" si="491"/>
        <v>77.554918815663797</v>
      </c>
      <c r="N1524" s="13">
        <f t="shared" si="491"/>
        <v>97.575444931648178</v>
      </c>
      <c r="O1524" s="12">
        <f t="shared" si="476"/>
        <v>0.29979582870286614</v>
      </c>
      <c r="P1524" s="12">
        <f t="shared" si="477"/>
        <v>0.31289019284263903</v>
      </c>
      <c r="Q1524" s="13">
        <f t="shared" si="492"/>
        <v>104.36776061776061</v>
      </c>
      <c r="R1524" s="13">
        <f t="shared" si="492"/>
        <v>122.49443207126949</v>
      </c>
      <c r="S1524" s="12">
        <f t="shared" si="478"/>
        <v>0.441991039189368</v>
      </c>
      <c r="T1524" s="12">
        <f t="shared" si="479"/>
        <v>0.38605819791643559</v>
      </c>
      <c r="U1524" s="13">
        <f t="shared" si="493"/>
        <v>87.345254470426411</v>
      </c>
      <c r="V1524" s="13">
        <f t="shared" si="493"/>
        <v>109.36630602782071</v>
      </c>
      <c r="W1524" s="12">
        <f t="shared" si="480"/>
        <v>0.26247513913711651</v>
      </c>
      <c r="X1524" s="12">
        <f t="shared" si="481"/>
        <v>0.21357319329398067</v>
      </c>
      <c r="Y1524" s="13">
        <f t="shared" si="468"/>
        <v>81.368922784877711</v>
      </c>
      <c r="Z1524" s="13"/>
      <c r="AA1524" s="12">
        <f t="shared" si="482"/>
        <v>0.25047822528013342</v>
      </c>
      <c r="AB1524" s="12">
        <f t="shared" si="483"/>
        <v>0.2118981033016496</v>
      </c>
      <c r="AC1524" s="13">
        <f t="shared" si="469"/>
        <v>84.597414831035309</v>
      </c>
      <c r="AD1524" s="13"/>
    </row>
    <row r="1525" spans="1:30" x14ac:dyDescent="0.2">
      <c r="A1525" s="2" t="s">
        <v>251</v>
      </c>
      <c r="B1525" s="2" t="s">
        <v>252</v>
      </c>
      <c r="C1525" s="12">
        <f t="shared" si="470"/>
        <v>3.7939114743755553E-2</v>
      </c>
      <c r="D1525" s="12">
        <f t="shared" si="471"/>
        <v>2.9877363565403478E-2</v>
      </c>
      <c r="E1525" s="13">
        <f t="shared" si="489"/>
        <v>78.750818956103956</v>
      </c>
      <c r="F1525" s="13">
        <f t="shared" si="489"/>
        <v>99.913669064748206</v>
      </c>
      <c r="G1525" s="12">
        <f t="shared" si="472"/>
        <v>1.1183180496533213E-2</v>
      </c>
      <c r="H1525" s="12">
        <f t="shared" si="473"/>
        <v>1.0381655614529127E-2</v>
      </c>
      <c r="I1525" s="13">
        <f t="shared" si="490"/>
        <v>92.832764505119457</v>
      </c>
      <c r="J1525" s="13">
        <f t="shared" si="490"/>
        <v>118.15773984696879</v>
      </c>
      <c r="K1525" s="12">
        <f t="shared" si="474"/>
        <v>2.1393170824469031E-2</v>
      </c>
      <c r="L1525" s="12">
        <f t="shared" si="475"/>
        <v>1.5169331442297812E-2</v>
      </c>
      <c r="M1525" s="13">
        <f t="shared" si="491"/>
        <v>70.907354345749766</v>
      </c>
      <c r="N1525" s="13">
        <f t="shared" si="491"/>
        <v>87.645086407015739</v>
      </c>
      <c r="O1525" s="12">
        <f t="shared" si="476"/>
        <v>1.1630010596231876E-2</v>
      </c>
      <c r="P1525" s="12">
        <f t="shared" si="477"/>
        <v>9.2024142724527799E-3</v>
      </c>
      <c r="Q1525" s="13">
        <f t="shared" si="492"/>
        <v>79.126447876447884</v>
      </c>
      <c r="R1525" s="13">
        <f t="shared" si="492"/>
        <v>83.105313394845695</v>
      </c>
      <c r="S1525" s="12">
        <f t="shared" si="478"/>
        <v>3.1098171919012423E-2</v>
      </c>
      <c r="T1525" s="12">
        <f t="shared" si="479"/>
        <v>2.3754953882198393E-2</v>
      </c>
      <c r="U1525" s="13">
        <f t="shared" si="493"/>
        <v>76.386978450252172</v>
      </c>
      <c r="V1525" s="13">
        <f t="shared" si="493"/>
        <v>98.578052550231845</v>
      </c>
      <c r="W1525" s="12">
        <f t="shared" si="480"/>
        <v>2.3903476976249349E-2</v>
      </c>
      <c r="X1525" s="12">
        <f t="shared" si="481"/>
        <v>1.7588901833638284E-2</v>
      </c>
      <c r="Y1525" s="13">
        <f t="shared" si="468"/>
        <v>73.583026649699264</v>
      </c>
      <c r="Z1525" s="13"/>
      <c r="AA1525" s="12">
        <f t="shared" si="482"/>
        <v>4.1793656149542238E-2</v>
      </c>
      <c r="AB1525" s="12">
        <f t="shared" si="483"/>
        <v>3.3466017471017344E-2</v>
      </c>
      <c r="AC1525" s="13">
        <f t="shared" si="469"/>
        <v>80.074395384965385</v>
      </c>
      <c r="AD1525" s="13"/>
    </row>
    <row r="1526" spans="1:30" x14ac:dyDescent="0.2">
      <c r="A1526" s="2" t="s">
        <v>253</v>
      </c>
      <c r="B1526" s="2" t="s">
        <v>254</v>
      </c>
      <c r="C1526" s="12">
        <f t="shared" si="470"/>
        <v>1.670149983459682E-2</v>
      </c>
      <c r="D1526" s="12">
        <f t="shared" si="471"/>
        <v>1.2904543877441263E-2</v>
      </c>
      <c r="E1526" s="13">
        <f t="shared" ref="E1526:F1545" si="494">IF(AND(E704&lt;&gt;"*",E704&lt;&gt;"x",E704&lt;&gt;" ",E704&lt;&gt;"#"),E704/E$3*100," ")</f>
        <v>77.265778554269488</v>
      </c>
      <c r="F1526" s="13">
        <f t="shared" si="494"/>
        <v>97.870503597122308</v>
      </c>
      <c r="G1526" s="12">
        <f t="shared" si="472"/>
        <v>8.6980292750813894E-3</v>
      </c>
      <c r="H1526" s="12">
        <f t="shared" si="473"/>
        <v>5.6245276905076925E-3</v>
      </c>
      <c r="I1526" s="13">
        <f t="shared" ref="I1526:J1545" si="495">IF(AND(I704&lt;&gt;"*",I704&lt;&gt;"x",I704&lt;&gt;" ",I704&lt;&gt;"#"),I704/I$3*100," ")</f>
        <v>64.664391353811141</v>
      </c>
      <c r="J1526" s="13">
        <f t="shared" si="495"/>
        <v>89.55267804590936</v>
      </c>
      <c r="K1526" s="12">
        <f t="shared" si="474"/>
        <v>1.0556760766322955E-2</v>
      </c>
      <c r="L1526" s="12">
        <f t="shared" si="475"/>
        <v>6.8180340307426772E-3</v>
      </c>
      <c r="M1526" s="13">
        <f t="shared" ref="M1526:N1545" si="496">IF(AND(M704&lt;&gt;"*",M704&lt;&gt;"x",M704&lt;&gt;" ",M704&lt;&gt;"#"),M704/M$3*100," ")</f>
        <v>64.584527220630378</v>
      </c>
      <c r="N1526" s="13">
        <f t="shared" si="496"/>
        <v>83.337632189837507</v>
      </c>
      <c r="O1526" s="12" t="str">
        <f t="shared" si="476"/>
        <v xml:space="preserve"> </v>
      </c>
      <c r="P1526" s="12" t="str">
        <f t="shared" si="477"/>
        <v xml:space="preserve"> </v>
      </c>
      <c r="Q1526" s="13" t="str">
        <f t="shared" ref="Q1526:R1545" si="497">IF(AND(Q704&lt;&gt;"*",Q704&lt;&gt;"x",Q704&lt;&gt;" ",Q704&lt;&gt;"#"),Q704/Q$3*100," ")</f>
        <v xml:space="preserve"> </v>
      </c>
      <c r="R1526" s="13" t="str">
        <f t="shared" si="497"/>
        <v xml:space="preserve"> </v>
      </c>
      <c r="S1526" s="12">
        <f t="shared" si="478"/>
        <v>1.6825150764693649E-2</v>
      </c>
      <c r="T1526" s="12">
        <f t="shared" si="479"/>
        <v>1.3014227116019345E-2</v>
      </c>
      <c r="U1526" s="13">
        <f t="shared" ref="U1526:V1545" si="498">IF(AND(U704&lt;&gt;"*",U704&lt;&gt;"x",U704&lt;&gt;" ",U704&lt;&gt;"#"),U704/U$3*100," ")</f>
        <v>77.349839523154515</v>
      </c>
      <c r="V1526" s="13">
        <f t="shared" si="498"/>
        <v>98.578052550231845</v>
      </c>
      <c r="W1526" s="12" t="str">
        <f t="shared" si="480"/>
        <v xml:space="preserve"> </v>
      </c>
      <c r="X1526" s="12" t="str">
        <f t="shared" si="481"/>
        <v xml:space="preserve"> </v>
      </c>
      <c r="Y1526" s="13" t="str">
        <f t="shared" si="468"/>
        <v xml:space="preserve"> </v>
      </c>
      <c r="Z1526" s="13"/>
      <c r="AA1526" s="12" t="str">
        <f t="shared" si="482"/>
        <v xml:space="preserve"> </v>
      </c>
      <c r="AB1526" s="12" t="str">
        <f t="shared" si="483"/>
        <v xml:space="preserve"> </v>
      </c>
      <c r="AC1526" s="13" t="str">
        <f t="shared" si="469"/>
        <v xml:space="preserve"> </v>
      </c>
      <c r="AD1526" s="13"/>
    </row>
    <row r="1527" spans="1:30" x14ac:dyDescent="0.2">
      <c r="A1527" s="2" t="s">
        <v>255</v>
      </c>
      <c r="B1527" s="2" t="s">
        <v>256</v>
      </c>
      <c r="C1527" s="12">
        <f t="shared" si="470"/>
        <v>9.5020481595730066E-3</v>
      </c>
      <c r="D1527" s="12">
        <f t="shared" si="471"/>
        <v>8.7840510721713325E-3</v>
      </c>
      <c r="E1527" s="13">
        <f t="shared" si="494"/>
        <v>92.443765014195236</v>
      </c>
      <c r="F1527" s="13">
        <f t="shared" si="494"/>
        <v>121.00719424460431</v>
      </c>
      <c r="G1527" s="12">
        <f t="shared" si="472"/>
        <v>1.6567674809678835E-3</v>
      </c>
      <c r="H1527" s="12">
        <f t="shared" si="473"/>
        <v>1.7638259484524974E-3</v>
      </c>
      <c r="I1527" s="13">
        <f t="shared" si="495"/>
        <v>106.46188850967009</v>
      </c>
      <c r="J1527" s="13">
        <f t="shared" si="495"/>
        <v>123.42554443790465</v>
      </c>
      <c r="K1527" s="12" t="str">
        <f t="shared" si="474"/>
        <v xml:space="preserve"> </v>
      </c>
      <c r="L1527" s="12" t="str">
        <f t="shared" si="475"/>
        <v xml:space="preserve"> </v>
      </c>
      <c r="M1527" s="13">
        <f t="shared" si="496"/>
        <v>86.49474689589303</v>
      </c>
      <c r="N1527" s="13">
        <f t="shared" si="496"/>
        <v>106.24193964405468</v>
      </c>
      <c r="O1527" s="12" t="str">
        <f t="shared" si="476"/>
        <v xml:space="preserve"> </v>
      </c>
      <c r="P1527" s="12" t="str">
        <f t="shared" si="477"/>
        <v xml:space="preserve"> </v>
      </c>
      <c r="Q1527" s="13" t="str">
        <f t="shared" si="497"/>
        <v xml:space="preserve"> </v>
      </c>
      <c r="R1527" s="13" t="str">
        <f t="shared" si="497"/>
        <v xml:space="preserve"> </v>
      </c>
      <c r="S1527" s="12">
        <f t="shared" si="478"/>
        <v>1.2666124732971625E-2</v>
      </c>
      <c r="T1527" s="12">
        <f t="shared" si="479"/>
        <v>1.0407013077251332E-2</v>
      </c>
      <c r="U1527" s="13">
        <f t="shared" si="498"/>
        <v>82.164144887666211</v>
      </c>
      <c r="V1527" s="13">
        <f t="shared" si="498"/>
        <v>104.91499227202472</v>
      </c>
      <c r="W1527" s="12" t="str">
        <f t="shared" si="480"/>
        <v xml:space="preserve"> </v>
      </c>
      <c r="X1527" s="12" t="str">
        <f t="shared" si="481"/>
        <v xml:space="preserve"> </v>
      </c>
      <c r="Y1527" s="13" t="str">
        <f t="shared" si="468"/>
        <v xml:space="preserve"> </v>
      </c>
      <c r="Z1527" s="13"/>
      <c r="AA1527" s="12" t="str">
        <f t="shared" si="482"/>
        <v xml:space="preserve"> </v>
      </c>
      <c r="AB1527" s="12" t="str">
        <f t="shared" si="483"/>
        <v xml:space="preserve"> </v>
      </c>
      <c r="AC1527" s="13" t="str">
        <f t="shared" si="469"/>
        <v xml:space="preserve"> </v>
      </c>
      <c r="AD1527" s="13"/>
    </row>
    <row r="1528" spans="1:30" x14ac:dyDescent="0.2">
      <c r="A1528" s="2" t="s">
        <v>257</v>
      </c>
      <c r="B1528" s="2" t="s">
        <v>258</v>
      </c>
      <c r="C1528" s="12">
        <f t="shared" si="470"/>
        <v>2.6418456999394418E-2</v>
      </c>
      <c r="D1528" s="12">
        <f t="shared" si="471"/>
        <v>1.8364260456228965E-2</v>
      </c>
      <c r="E1528" s="13">
        <f t="shared" si="494"/>
        <v>69.512994103516064</v>
      </c>
      <c r="F1528" s="13">
        <f t="shared" si="494"/>
        <v>85.525179856115102</v>
      </c>
      <c r="G1528" s="12">
        <f t="shared" si="472"/>
        <v>2.9821814657421907E-2</v>
      </c>
      <c r="H1528" s="12">
        <f t="shared" si="473"/>
        <v>1.9351948897148415E-2</v>
      </c>
      <c r="I1528" s="13">
        <f t="shared" si="495"/>
        <v>64.891922639362903</v>
      </c>
      <c r="J1528" s="13">
        <f t="shared" si="495"/>
        <v>81.577398469688063</v>
      </c>
      <c r="K1528" s="12">
        <f t="shared" si="474"/>
        <v>2.5867559493639027E-2</v>
      </c>
      <c r="L1528" s="12">
        <f t="shared" si="475"/>
        <v>1.6311139233715837E-2</v>
      </c>
      <c r="M1528" s="13">
        <f t="shared" si="496"/>
        <v>63.056351480420247</v>
      </c>
      <c r="N1528" s="13">
        <f t="shared" si="496"/>
        <v>80.319834923910236</v>
      </c>
      <c r="O1528" s="12" t="str">
        <f t="shared" si="476"/>
        <v xml:space="preserve"> </v>
      </c>
      <c r="P1528" s="12" t="str">
        <f t="shared" si="477"/>
        <v xml:space="preserve"> </v>
      </c>
      <c r="Q1528" s="13" t="str">
        <f t="shared" si="497"/>
        <v xml:space="preserve"> </v>
      </c>
      <c r="R1528" s="13" t="str">
        <f t="shared" si="497"/>
        <v xml:space="preserve"> </v>
      </c>
      <c r="S1528" s="12" t="str">
        <f t="shared" si="478"/>
        <v xml:space="preserve"> </v>
      </c>
      <c r="T1528" s="12" t="str">
        <f t="shared" si="479"/>
        <v xml:space="preserve"> </v>
      </c>
      <c r="U1528" s="13">
        <f t="shared" si="498"/>
        <v>69.876203576341126</v>
      </c>
      <c r="V1528" s="13">
        <f t="shared" si="498"/>
        <v>87.109737248840801</v>
      </c>
      <c r="W1528" s="12" t="str">
        <f t="shared" si="480"/>
        <v xml:space="preserve"> </v>
      </c>
      <c r="X1528" s="12" t="str">
        <f t="shared" si="481"/>
        <v xml:space="preserve"> </v>
      </c>
      <c r="Y1528" s="13" t="str">
        <f t="shared" si="468"/>
        <v xml:space="preserve"> </v>
      </c>
      <c r="Z1528" s="13"/>
      <c r="AA1528" s="12" t="str">
        <f t="shared" si="482"/>
        <v xml:space="preserve"> </v>
      </c>
      <c r="AB1528" s="12" t="str">
        <f t="shared" si="483"/>
        <v xml:space="preserve"> </v>
      </c>
      <c r="AC1528" s="13" t="str">
        <f t="shared" si="469"/>
        <v xml:space="preserve"> </v>
      </c>
      <c r="AD1528" s="13"/>
    </row>
    <row r="1529" spans="1:30" x14ac:dyDescent="0.2">
      <c r="A1529" s="2" t="s">
        <v>259</v>
      </c>
      <c r="B1529" s="2" t="s">
        <v>260</v>
      </c>
      <c r="C1529" s="12">
        <f t="shared" si="470"/>
        <v>9.1720093301209549E-3</v>
      </c>
      <c r="D1529" s="12">
        <f t="shared" si="471"/>
        <v>7.1228794885149849E-3</v>
      </c>
      <c r="E1529" s="13">
        <f t="shared" si="494"/>
        <v>77.658877484166851</v>
      </c>
      <c r="F1529" s="13">
        <f t="shared" si="494"/>
        <v>98.705035971223026</v>
      </c>
      <c r="G1529" s="12">
        <f t="shared" si="472"/>
        <v>7.0412617941135042E-3</v>
      </c>
      <c r="H1529" s="12">
        <f t="shared" si="473"/>
        <v>5.8813360742185836E-3</v>
      </c>
      <c r="I1529" s="13">
        <f t="shared" si="495"/>
        <v>83.526734926052342</v>
      </c>
      <c r="J1529" s="13">
        <f t="shared" si="495"/>
        <v>103.50206003531488</v>
      </c>
      <c r="K1529" s="12">
        <f t="shared" si="474"/>
        <v>6.2921090660203035E-3</v>
      </c>
      <c r="L1529" s="12">
        <f t="shared" si="475"/>
        <v>4.0541134440661864E-3</v>
      </c>
      <c r="M1529" s="13">
        <f t="shared" si="496"/>
        <v>64.431709646609363</v>
      </c>
      <c r="N1529" s="13">
        <f t="shared" si="496"/>
        <v>83.053907660562288</v>
      </c>
      <c r="O1529" s="12">
        <f t="shared" si="476"/>
        <v>5.168893598325279E-3</v>
      </c>
      <c r="P1529" s="12">
        <f t="shared" si="477"/>
        <v>3.7244971729245373E-3</v>
      </c>
      <c r="Q1529" s="13">
        <f t="shared" si="497"/>
        <v>72.055984555984551</v>
      </c>
      <c r="R1529" s="13">
        <f t="shared" si="497"/>
        <v>85.173401209035944</v>
      </c>
      <c r="S1529" s="12">
        <f t="shared" si="478"/>
        <v>5.8604457719719453E-3</v>
      </c>
      <c r="T1529" s="12">
        <f t="shared" si="479"/>
        <v>3.9230861197061167E-3</v>
      </c>
      <c r="U1529" s="13">
        <f t="shared" si="498"/>
        <v>66.941769830353053</v>
      </c>
      <c r="V1529" s="13">
        <f t="shared" si="498"/>
        <v>83.956723338485318</v>
      </c>
      <c r="W1529" s="12">
        <f t="shared" si="480"/>
        <v>6.1628934677960311E-3</v>
      </c>
      <c r="X1529" s="12">
        <f t="shared" si="481"/>
        <v>4.1452189768035322E-3</v>
      </c>
      <c r="Y1529" s="13">
        <f t="shared" si="468"/>
        <v>67.260922137697463</v>
      </c>
      <c r="Z1529" s="13"/>
      <c r="AA1529" s="12">
        <f t="shared" si="482"/>
        <v>9.9983887136779418E-3</v>
      </c>
      <c r="AB1529" s="12">
        <f t="shared" si="483"/>
        <v>7.9924588759270939E-3</v>
      </c>
      <c r="AC1529" s="13">
        <f t="shared" si="469"/>
        <v>79.937468974308743</v>
      </c>
      <c r="AD1529" s="13"/>
    </row>
    <row r="1530" spans="1:30" x14ac:dyDescent="0.2">
      <c r="A1530" s="2" t="s">
        <v>261</v>
      </c>
      <c r="B1530" s="2" t="s">
        <v>262</v>
      </c>
      <c r="C1530" s="12">
        <f t="shared" si="470"/>
        <v>1.5826513170468126E-2</v>
      </c>
      <c r="D1530" s="12">
        <f t="shared" si="471"/>
        <v>1.1848282845242352E-2</v>
      </c>
      <c r="E1530" s="13">
        <f t="shared" si="494"/>
        <v>74.863507316007855</v>
      </c>
      <c r="F1530" s="13">
        <f t="shared" si="494"/>
        <v>89.381294964028783</v>
      </c>
      <c r="G1530" s="12">
        <f t="shared" si="472"/>
        <v>1.2425756107259127E-2</v>
      </c>
      <c r="H1530" s="12">
        <f t="shared" si="473"/>
        <v>7.2462372930387131E-3</v>
      </c>
      <c r="I1530" s="13">
        <f t="shared" si="495"/>
        <v>58.316268486916954</v>
      </c>
      <c r="J1530" s="13">
        <f t="shared" si="495"/>
        <v>62.33078281341966</v>
      </c>
      <c r="K1530" s="12">
        <f t="shared" si="474"/>
        <v>1.0347023797455612E-2</v>
      </c>
      <c r="L1530" s="12">
        <f t="shared" si="475"/>
        <v>6.6213046268340583E-3</v>
      </c>
      <c r="M1530" s="13">
        <f t="shared" si="496"/>
        <v>63.992359121298946</v>
      </c>
      <c r="N1530" s="13">
        <f t="shared" si="496"/>
        <v>77.069899406757798</v>
      </c>
      <c r="O1530" s="12" t="str">
        <f t="shared" si="476"/>
        <v xml:space="preserve"> </v>
      </c>
      <c r="P1530" s="12" t="str">
        <f t="shared" si="477"/>
        <v xml:space="preserve"> </v>
      </c>
      <c r="Q1530" s="13" t="str">
        <f t="shared" si="497"/>
        <v xml:space="preserve"> </v>
      </c>
      <c r="R1530" s="13" t="str">
        <f t="shared" si="497"/>
        <v xml:space="preserve"> </v>
      </c>
      <c r="S1530" s="12">
        <f t="shared" si="478"/>
        <v>1.3989451197610449E-2</v>
      </c>
      <c r="T1530" s="12">
        <f t="shared" si="479"/>
        <v>1.0532177380319285E-2</v>
      </c>
      <c r="U1530" s="13">
        <f t="shared" si="498"/>
        <v>75.286565795506647</v>
      </c>
      <c r="V1530" s="13">
        <f t="shared" si="498"/>
        <v>91.406491499227201</v>
      </c>
      <c r="W1530" s="12" t="str">
        <f t="shared" si="480"/>
        <v xml:space="preserve"> </v>
      </c>
      <c r="X1530" s="12" t="str">
        <f t="shared" si="481"/>
        <v xml:space="preserve"> </v>
      </c>
      <c r="Y1530" s="13" t="str">
        <f t="shared" ref="Y1530:Y1593" si="499">IF(AND(Y708&lt;&gt;"*",Y708&lt;&gt;"x",Y708&lt;&gt;" ",Y708&lt;&gt;"#"),Y708/Y$3*100," ")</f>
        <v xml:space="preserve"> </v>
      </c>
      <c r="Z1530" s="13"/>
      <c r="AA1530" s="12" t="str">
        <f t="shared" si="482"/>
        <v xml:space="preserve"> </v>
      </c>
      <c r="AB1530" s="12" t="str">
        <f t="shared" si="483"/>
        <v xml:space="preserve"> </v>
      </c>
      <c r="AC1530" s="13" t="str">
        <f t="shared" ref="AC1530:AC1593" si="500">IF(AND(AC708&lt;&gt;"*",AC708&lt;&gt;"x",AC708&lt;&gt;" ",AC708&lt;&gt;"#"),AC708/AC$3*100," ")</f>
        <v xml:space="preserve"> </v>
      </c>
      <c r="AD1530" s="13"/>
    </row>
    <row r="1531" spans="1:30" x14ac:dyDescent="0.2">
      <c r="A1531" s="2" t="s">
        <v>263</v>
      </c>
      <c r="B1531" s="2" t="s">
        <v>264</v>
      </c>
      <c r="C1531" s="12">
        <f t="shared" ref="C1531:C1594" si="501">IF(AND(C709&lt;&gt;"**",C709&lt;&gt;"x",C709&lt;&gt;" "),C709/C$3*100," ")</f>
        <v>3.1791182130009206E-2</v>
      </c>
      <c r="D1531" s="12">
        <f t="shared" ref="D1531:D1594" si="502">IF(D709&lt;&gt;" ",D709/D$3*100," ")</f>
        <v>2.7090891607620859E-2</v>
      </c>
      <c r="E1531" s="13">
        <f t="shared" si="494"/>
        <v>85.215112469971615</v>
      </c>
      <c r="F1531" s="13">
        <f t="shared" si="494"/>
        <v>107.22302158273382</v>
      </c>
      <c r="G1531" s="12">
        <f t="shared" ref="G1531:G1594" si="503">IF(AND(G709&lt;&gt;"**",G709&lt;&gt;"x",G709&lt;&gt;" "),G709/G$3*100," ")</f>
        <v>1.2839947977501097E-2</v>
      </c>
      <c r="H1531" s="12">
        <f t="shared" ref="H1531:H1594" si="504">IF(H709&lt;&gt;" ",H709/H$3*100," ")</f>
        <v>1.1683037989084618E-2</v>
      </c>
      <c r="I1531" s="13">
        <f t="shared" si="495"/>
        <v>90.989761092150161</v>
      </c>
      <c r="J1531" s="13">
        <f t="shared" si="495"/>
        <v>115.5385520894644</v>
      </c>
      <c r="K1531" s="12">
        <f t="shared" ref="K1531:K1594" si="505">IF(AND(K709&lt;&gt;"**",K709&lt;&gt;"x",K709&lt;&gt;" "),K709/K$3*100," ")</f>
        <v>3.2718967143305584E-2</v>
      </c>
      <c r="L1531" s="12">
        <f t="shared" ref="L1531:L1594" si="506">IF(L709&lt;&gt;" ",L709/L$3*100," ")</f>
        <v>2.8618939932988773E-2</v>
      </c>
      <c r="M1531" s="13">
        <f t="shared" si="496"/>
        <v>87.468958930276983</v>
      </c>
      <c r="N1531" s="13">
        <f t="shared" si="496"/>
        <v>109.10497807583184</v>
      </c>
      <c r="O1531" s="12">
        <f t="shared" ref="O1531:O1594" si="507">IF(AND(O709&lt;&gt;"**",O709&lt;&gt;"x",O709&lt;&gt;" "),O709/O$3*100," ")</f>
        <v>1.6798904194557155E-2</v>
      </c>
      <c r="P1531" s="12">
        <f t="shared" ref="P1531:P1594" si="508">IF(P709&lt;&gt;" ",P709/P$3*100," ")</f>
        <v>1.3357236805276503E-2</v>
      </c>
      <c r="Q1531" s="13">
        <f t="shared" si="497"/>
        <v>79.512548262548265</v>
      </c>
      <c r="R1531" s="13">
        <f t="shared" si="497"/>
        <v>93.032134902958958</v>
      </c>
      <c r="S1531" s="12">
        <f t="shared" ref="S1531:S1594" si="509">IF(AND(S709&lt;&gt;"**",S709&lt;&gt;"x",S709&lt;&gt;" "),S709/S$3*100," ")</f>
        <v>2.5710342741554339E-2</v>
      </c>
      <c r="T1531" s="12">
        <f t="shared" ref="T1531:T1594" si="510">IF(T709&lt;&gt;" ",T709/T$3*100," ")</f>
        <v>2.111289493357351E-2</v>
      </c>
      <c r="U1531" s="13">
        <f t="shared" si="498"/>
        <v>82.11829436038515</v>
      </c>
      <c r="V1531" s="13">
        <f t="shared" si="498"/>
        <v>104.69860896445131</v>
      </c>
      <c r="W1531" s="12">
        <f t="shared" ref="W1531:W1594" si="511">IF(AND(W709&lt;&gt;"**",W709&lt;&gt;"x",W709&lt;&gt;" "),W709/W$3*100," ")</f>
        <v>2.7928950744231729E-2</v>
      </c>
      <c r="X1531" s="12">
        <f t="shared" ref="X1531:X1594" si="512">IF(X709&lt;&gt;" ",X709/X$3*100," ")</f>
        <v>2.4354526947928286E-2</v>
      </c>
      <c r="Y1531" s="13">
        <f t="shared" si="499"/>
        <v>87.201725445981253</v>
      </c>
      <c r="Z1531" s="13"/>
      <c r="AA1531" s="12">
        <f t="shared" ref="AA1531:AA1594" si="513">IF(AND(AA709&lt;&gt;"**",AA709&lt;&gt;"x",AA709&lt;&gt;" "),AA709/AA$3*100," ")</f>
        <v>3.28518486306561E-2</v>
      </c>
      <c r="AB1531" s="12">
        <f t="shared" ref="AB1531:AB1594" si="514">IF(AB709&lt;&gt;" ",AB709/AB$3*100," ")</f>
        <v>2.7890004298658955E-2</v>
      </c>
      <c r="AC1531" s="13">
        <f t="shared" si="500"/>
        <v>84.896301003387265</v>
      </c>
      <c r="AD1531" s="13"/>
    </row>
    <row r="1532" spans="1:30" x14ac:dyDescent="0.2">
      <c r="A1532" s="2" t="s">
        <v>265</v>
      </c>
      <c r="B1532" s="2" t="s">
        <v>266</v>
      </c>
      <c r="C1532" s="12">
        <f t="shared" si="501"/>
        <v>0.13279073926395199</v>
      </c>
      <c r="D1532" s="12">
        <f t="shared" si="502"/>
        <v>0.1046607944974018</v>
      </c>
      <c r="E1532" s="13">
        <f t="shared" si="494"/>
        <v>78.816335444420176</v>
      </c>
      <c r="F1532" s="13">
        <f t="shared" si="494"/>
        <v>99.827338129496397</v>
      </c>
      <c r="G1532" s="12">
        <f t="shared" si="503"/>
        <v>7.745387973524856E-2</v>
      </c>
      <c r="H1532" s="12">
        <f t="shared" si="504"/>
        <v>6.0288901609621234E-2</v>
      </c>
      <c r="I1532" s="13">
        <f t="shared" si="495"/>
        <v>77.838452787258248</v>
      </c>
      <c r="J1532" s="13">
        <f t="shared" si="495"/>
        <v>99.529134785167756</v>
      </c>
      <c r="K1532" s="12">
        <f t="shared" si="505"/>
        <v>0.10626673089278735</v>
      </c>
      <c r="L1532" s="12">
        <f t="shared" si="506"/>
        <v>7.4457759105013191E-2</v>
      </c>
      <c r="M1532" s="13">
        <f t="shared" si="496"/>
        <v>70.066857688634187</v>
      </c>
      <c r="N1532" s="13">
        <f t="shared" si="496"/>
        <v>90.559711116842919</v>
      </c>
      <c r="O1532" s="12">
        <f t="shared" si="507"/>
        <v>6.9780063577391263E-2</v>
      </c>
      <c r="P1532" s="12">
        <f t="shared" si="508"/>
        <v>5.3682153157510459E-2</v>
      </c>
      <c r="Q1532" s="13">
        <f t="shared" si="497"/>
        <v>76.930501930501933</v>
      </c>
      <c r="R1532" s="13">
        <f t="shared" si="497"/>
        <v>95.800190900413611</v>
      </c>
      <c r="S1532" s="12">
        <f t="shared" si="509"/>
        <v>0.10217970773389795</v>
      </c>
      <c r="T1532" s="12">
        <f t="shared" si="510"/>
        <v>8.072243760912709E-2</v>
      </c>
      <c r="U1532" s="13">
        <f t="shared" si="498"/>
        <v>79.000458505272803</v>
      </c>
      <c r="V1532" s="13">
        <f t="shared" si="498"/>
        <v>101.51468315301391</v>
      </c>
      <c r="W1532" s="12">
        <f t="shared" si="511"/>
        <v>0.10124244644784</v>
      </c>
      <c r="X1532" s="12">
        <f t="shared" si="512"/>
        <v>7.4992651183828293E-2</v>
      </c>
      <c r="Y1532" s="13">
        <f t="shared" si="499"/>
        <v>74.072342001795093</v>
      </c>
      <c r="Z1532" s="13"/>
      <c r="AA1532" s="12">
        <f t="shared" si="513"/>
        <v>0.14145469903235752</v>
      </c>
      <c r="AB1532" s="12">
        <f t="shared" si="514"/>
        <v>0.11332491379065313</v>
      </c>
      <c r="AC1532" s="13">
        <f t="shared" si="500"/>
        <v>80.113926625180738</v>
      </c>
      <c r="AD1532" s="13"/>
    </row>
    <row r="1533" spans="1:30" x14ac:dyDescent="0.2">
      <c r="A1533" s="2" t="s">
        <v>267</v>
      </c>
      <c r="B1533" s="2" t="s">
        <v>268</v>
      </c>
      <c r="C1533" s="12">
        <f t="shared" si="501"/>
        <v>4.0648503273908433E-2</v>
      </c>
      <c r="D1533" s="12">
        <f t="shared" si="502"/>
        <v>2.8016308436875959E-2</v>
      </c>
      <c r="E1533" s="13">
        <f t="shared" si="494"/>
        <v>68.923345708670013</v>
      </c>
      <c r="F1533" s="13">
        <f t="shared" si="494"/>
        <v>85.611510791366911</v>
      </c>
      <c r="G1533" s="12">
        <f t="shared" si="503"/>
        <v>3.1064390268147817E-2</v>
      </c>
      <c r="H1533" s="12">
        <f t="shared" si="504"/>
        <v>2.0292574393595535E-2</v>
      </c>
      <c r="I1533" s="13">
        <f t="shared" si="495"/>
        <v>65.324232081911262</v>
      </c>
      <c r="J1533" s="13">
        <f t="shared" si="495"/>
        <v>80.076515597410236</v>
      </c>
      <c r="K1533" s="12">
        <f t="shared" si="505"/>
        <v>2.8034841505268242E-2</v>
      </c>
      <c r="L1533" s="12">
        <f t="shared" si="506"/>
        <v>1.6135430268457158E-2</v>
      </c>
      <c r="M1533" s="13">
        <f t="shared" si="496"/>
        <v>57.554918815663804</v>
      </c>
      <c r="N1533" s="13">
        <f t="shared" si="496"/>
        <v>73.226721692029912</v>
      </c>
      <c r="O1533" s="12">
        <f t="shared" si="507"/>
        <v>1.6798904194557155E-2</v>
      </c>
      <c r="P1533" s="12">
        <f t="shared" si="508"/>
        <v>1.0102043738618831E-2</v>
      </c>
      <c r="Q1533" s="13">
        <f t="shared" si="497"/>
        <v>60.13513513513513</v>
      </c>
      <c r="R1533" s="13">
        <f t="shared" si="497"/>
        <v>73.846643334393889</v>
      </c>
      <c r="S1533" s="12">
        <f t="shared" si="509"/>
        <v>2.485963287142938E-2</v>
      </c>
      <c r="T1533" s="12">
        <f t="shared" si="510"/>
        <v>1.6305229171288276E-2</v>
      </c>
      <c r="U1533" s="13">
        <f t="shared" si="498"/>
        <v>65.589179275561676</v>
      </c>
      <c r="V1533" s="13">
        <f t="shared" si="498"/>
        <v>80.030911901081907</v>
      </c>
      <c r="W1533" s="12">
        <f t="shared" si="511"/>
        <v>2.6788993570997781E-2</v>
      </c>
      <c r="X1533" s="12">
        <f t="shared" si="512"/>
        <v>1.6377182394364642E-2</v>
      </c>
      <c r="Y1533" s="13">
        <f t="shared" si="499"/>
        <v>61.133996508531986</v>
      </c>
      <c r="Z1533" s="13"/>
      <c r="AA1533" s="12">
        <f t="shared" si="513"/>
        <v>4.4454675454943804E-2</v>
      </c>
      <c r="AB1533" s="12">
        <f t="shared" si="514"/>
        <v>3.1415333965223384E-2</v>
      </c>
      <c r="AC1533" s="13">
        <f t="shared" si="500"/>
        <v>70.668233754318621</v>
      </c>
      <c r="AD1533" s="13"/>
    </row>
    <row r="1534" spans="1:30" x14ac:dyDescent="0.2">
      <c r="A1534" s="2" t="s">
        <v>269</v>
      </c>
      <c r="B1534" s="2" t="s">
        <v>270</v>
      </c>
      <c r="C1534" s="12">
        <f t="shared" si="501"/>
        <v>0.15254701710138407</v>
      </c>
      <c r="D1534" s="12">
        <f t="shared" si="502"/>
        <v>7.1759396120633617E-2</v>
      </c>
      <c r="E1534" s="13">
        <f t="shared" si="494"/>
        <v>47.040838611050447</v>
      </c>
      <c r="F1534" s="13">
        <f t="shared" si="494"/>
        <v>57.352517985611506</v>
      </c>
      <c r="G1534" s="12">
        <f t="shared" si="503"/>
        <v>0.14496715458468981</v>
      </c>
      <c r="H1534" s="12">
        <f t="shared" si="504"/>
        <v>6.6233002595234847E-2</v>
      </c>
      <c r="I1534" s="13">
        <f t="shared" si="495"/>
        <v>45.688282138794087</v>
      </c>
      <c r="J1534" s="13">
        <f t="shared" si="495"/>
        <v>56.974690994702769</v>
      </c>
      <c r="K1534" s="12">
        <f t="shared" si="505"/>
        <v>0.13136525483391279</v>
      </c>
      <c r="L1534" s="12">
        <f t="shared" si="506"/>
        <v>5.6636366792768136E-2</v>
      </c>
      <c r="M1534" s="13">
        <f t="shared" si="496"/>
        <v>43.113658070678127</v>
      </c>
      <c r="N1534" s="13">
        <f t="shared" si="496"/>
        <v>55.76476657209183</v>
      </c>
      <c r="O1534" s="12">
        <f t="shared" si="507"/>
        <v>0.18866461633887266</v>
      </c>
      <c r="P1534" s="12">
        <f t="shared" si="508"/>
        <v>8.8186139442180594E-2</v>
      </c>
      <c r="Q1534" s="13">
        <f t="shared" si="497"/>
        <v>46.742277992277991</v>
      </c>
      <c r="R1534" s="13">
        <f t="shared" si="497"/>
        <v>59.529112313076681</v>
      </c>
      <c r="S1534" s="12">
        <f t="shared" si="509"/>
        <v>0.14764542412613191</v>
      </c>
      <c r="T1534" s="12">
        <f t="shared" si="510"/>
        <v>6.8542408036546792E-2</v>
      </c>
      <c r="U1534" s="13">
        <f t="shared" si="498"/>
        <v>46.423658872077027</v>
      </c>
      <c r="V1534" s="13">
        <f t="shared" si="498"/>
        <v>57.743431221020089</v>
      </c>
      <c r="W1534" s="12">
        <f t="shared" si="511"/>
        <v>0.14025035596943919</v>
      </c>
      <c r="X1534" s="12">
        <f t="shared" si="512"/>
        <v>6.2216402562856724E-2</v>
      </c>
      <c r="Y1534" s="13">
        <f t="shared" si="499"/>
        <v>44.360958753226839</v>
      </c>
      <c r="Z1534" s="13"/>
      <c r="AA1534" s="12">
        <f t="shared" si="513"/>
        <v>0.15592399150547853</v>
      </c>
      <c r="AB1534" s="12">
        <f t="shared" si="514"/>
        <v>7.454627879560978E-2</v>
      </c>
      <c r="AC1534" s="13">
        <f t="shared" si="500"/>
        <v>47.809370498952717</v>
      </c>
      <c r="AD1534" s="13"/>
    </row>
    <row r="1535" spans="1:30" x14ac:dyDescent="0.2">
      <c r="A1535" s="2" t="s">
        <v>271</v>
      </c>
      <c r="B1535" s="2" t="s">
        <v>272</v>
      </c>
      <c r="C1535" s="12">
        <f t="shared" si="501"/>
        <v>4.0564074736141632E-2</v>
      </c>
      <c r="D1535" s="12">
        <f t="shared" si="502"/>
        <v>1.8364124683996855E-2</v>
      </c>
      <c r="E1535" s="13">
        <f t="shared" si="494"/>
        <v>45.271893426512335</v>
      </c>
      <c r="F1535" s="13">
        <f t="shared" si="494"/>
        <v>56.60431654676259</v>
      </c>
      <c r="G1535" s="12">
        <f t="shared" si="503"/>
        <v>2.775085530621205E-2</v>
      </c>
      <c r="H1535" s="12">
        <f t="shared" si="504"/>
        <v>1.249577762252415E-2</v>
      </c>
      <c r="I1535" s="13">
        <f t="shared" si="495"/>
        <v>45.028441410693972</v>
      </c>
      <c r="J1535" s="13">
        <f t="shared" si="495"/>
        <v>56.50382577987051</v>
      </c>
      <c r="K1535" s="12">
        <f t="shared" si="505"/>
        <v>5.4951085843243985E-2</v>
      </c>
      <c r="L1535" s="12">
        <f t="shared" si="506"/>
        <v>2.327154867516178E-2</v>
      </c>
      <c r="M1535" s="13">
        <f t="shared" si="496"/>
        <v>42.349570200573069</v>
      </c>
      <c r="N1535" s="13">
        <f t="shared" si="496"/>
        <v>55.687387155016765</v>
      </c>
      <c r="O1535" s="12">
        <f t="shared" si="507"/>
        <v>2.1967797792882434E-2</v>
      </c>
      <c r="P1535" s="12">
        <f t="shared" si="508"/>
        <v>9.3352538400738334E-3</v>
      </c>
      <c r="Q1535" s="13">
        <f t="shared" si="497"/>
        <v>42.495173745173744</v>
      </c>
      <c r="R1535" s="13">
        <f t="shared" si="497"/>
        <v>56.9837734648425</v>
      </c>
      <c r="S1535" s="12">
        <f t="shared" si="509"/>
        <v>5.5390664877025167E-2</v>
      </c>
      <c r="T1535" s="12">
        <f t="shared" si="510"/>
        <v>2.346674660539718E-2</v>
      </c>
      <c r="U1535" s="13">
        <f t="shared" si="498"/>
        <v>42.36588720770289</v>
      </c>
      <c r="V1535" s="13">
        <f t="shared" si="498"/>
        <v>56.383307573415763</v>
      </c>
      <c r="W1535" s="12">
        <f t="shared" si="511"/>
        <v>5.1868051382144641E-2</v>
      </c>
      <c r="X1535" s="12">
        <f t="shared" si="512"/>
        <v>2.2158964949376594E-2</v>
      </c>
      <c r="Y1535" s="13">
        <f t="shared" si="499"/>
        <v>42.721799564278065</v>
      </c>
      <c r="Z1535" s="13"/>
      <c r="AA1535" s="12">
        <f t="shared" si="513"/>
        <v>3.745971661905366E-2</v>
      </c>
      <c r="AB1535" s="12">
        <f t="shared" si="514"/>
        <v>1.7255900673799316E-2</v>
      </c>
      <c r="AC1535" s="13">
        <f t="shared" si="500"/>
        <v>46.065219471046944</v>
      </c>
      <c r="AD1535" s="13"/>
    </row>
    <row r="1536" spans="1:30" x14ac:dyDescent="0.2">
      <c r="A1536" s="2" t="s">
        <v>273</v>
      </c>
      <c r="B1536" s="2" t="s">
        <v>274</v>
      </c>
      <c r="C1536" s="12">
        <f t="shared" si="501"/>
        <v>0.10928122915670475</v>
      </c>
      <c r="D1536" s="12">
        <f t="shared" si="502"/>
        <v>5.5153728015100378E-2</v>
      </c>
      <c r="E1536" s="13">
        <f t="shared" si="494"/>
        <v>50.469534832932951</v>
      </c>
      <c r="F1536" s="13">
        <f t="shared" si="494"/>
        <v>61.208633093525179</v>
      </c>
      <c r="G1536" s="12">
        <f t="shared" si="503"/>
        <v>3.4377925230083581E-2</v>
      </c>
      <c r="H1536" s="12">
        <f t="shared" si="504"/>
        <v>1.874164023919915E-2</v>
      </c>
      <c r="I1536" s="13">
        <f t="shared" si="495"/>
        <v>54.516496018202496</v>
      </c>
      <c r="J1536" s="13">
        <f t="shared" si="495"/>
        <v>67.363154796939369</v>
      </c>
      <c r="K1536" s="12">
        <f t="shared" si="505"/>
        <v>0.21735741206952361</v>
      </c>
      <c r="L1536" s="12">
        <f t="shared" si="506"/>
        <v>8.6984484868319389E-2</v>
      </c>
      <c r="M1536" s="13">
        <f t="shared" si="496"/>
        <v>40.019102196752627</v>
      </c>
      <c r="N1536" s="13">
        <f t="shared" si="496"/>
        <v>49.471240649987102</v>
      </c>
      <c r="O1536" s="12">
        <f t="shared" si="507"/>
        <v>2.5844467991626395E-2</v>
      </c>
      <c r="P1536" s="12">
        <f t="shared" si="508"/>
        <v>1.3152988174309861E-2</v>
      </c>
      <c r="Q1536" s="13">
        <f t="shared" si="497"/>
        <v>50.892857142857139</v>
      </c>
      <c r="R1536" s="13">
        <f t="shared" si="497"/>
        <v>63.5380209990455</v>
      </c>
      <c r="S1536" s="12">
        <f t="shared" si="509"/>
        <v>7.0514395901468893E-2</v>
      </c>
      <c r="T1536" s="12">
        <f t="shared" si="510"/>
        <v>3.5063210616755172E-2</v>
      </c>
      <c r="U1536" s="13">
        <f t="shared" si="498"/>
        <v>49.724896836313619</v>
      </c>
      <c r="V1536" s="13">
        <f t="shared" si="498"/>
        <v>61.051004636785166</v>
      </c>
      <c r="W1536" s="12">
        <f t="shared" si="511"/>
        <v>0.14099845286437396</v>
      </c>
      <c r="X1536" s="12">
        <f t="shared" si="512"/>
        <v>6.2089753208633712E-2</v>
      </c>
      <c r="Y1536" s="13">
        <f t="shared" si="499"/>
        <v>44.035769150146407</v>
      </c>
      <c r="Z1536" s="13"/>
      <c r="AA1536" s="12">
        <f t="shared" si="513"/>
        <v>0.10057087668944154</v>
      </c>
      <c r="AB1536" s="12">
        <f t="shared" si="514"/>
        <v>5.3128169857900975E-2</v>
      </c>
      <c r="AC1536" s="13">
        <f t="shared" si="500"/>
        <v>52.826595140418661</v>
      </c>
      <c r="AD1536" s="13"/>
    </row>
    <row r="1537" spans="1:30" x14ac:dyDescent="0.2">
      <c r="A1537" s="2" t="s">
        <v>275</v>
      </c>
      <c r="B1537" s="2" t="s">
        <v>276</v>
      </c>
      <c r="C1537" s="12">
        <f t="shared" si="501"/>
        <v>4.4133099287192879E-3</v>
      </c>
      <c r="D1537" s="12">
        <f t="shared" si="502"/>
        <v>2.510738668773476E-3</v>
      </c>
      <c r="E1537" s="13">
        <f t="shared" si="494"/>
        <v>56.890150687923125</v>
      </c>
      <c r="F1537" s="13">
        <f t="shared" si="494"/>
        <v>68.920863309352526</v>
      </c>
      <c r="G1537" s="12">
        <f t="shared" si="503"/>
        <v>5.3844943131456215E-3</v>
      </c>
      <c r="H1537" s="12">
        <f t="shared" si="504"/>
        <v>3.1608635558397508E-3</v>
      </c>
      <c r="I1537" s="13">
        <f t="shared" si="495"/>
        <v>58.703071672354945</v>
      </c>
      <c r="J1537" s="13">
        <f t="shared" si="495"/>
        <v>70.482636845203061</v>
      </c>
      <c r="K1537" s="12">
        <f t="shared" si="505"/>
        <v>4.054914731435307E-3</v>
      </c>
      <c r="L1537" s="12">
        <f t="shared" si="506"/>
        <v>1.917854608411427E-3</v>
      </c>
      <c r="M1537" s="13">
        <f t="shared" si="496"/>
        <v>47.297039159503342</v>
      </c>
      <c r="N1537" s="13">
        <f t="shared" si="496"/>
        <v>61.078153211245812</v>
      </c>
      <c r="O1537" s="12" t="str">
        <f t="shared" si="507"/>
        <v xml:space="preserve"> </v>
      </c>
      <c r="P1537" s="12" t="str">
        <f t="shared" si="508"/>
        <v xml:space="preserve"> </v>
      </c>
      <c r="Q1537" s="13" t="str">
        <f t="shared" si="497"/>
        <v xml:space="preserve"> </v>
      </c>
      <c r="R1537" s="13" t="str">
        <f t="shared" si="497"/>
        <v xml:space="preserve"> </v>
      </c>
      <c r="S1537" s="12">
        <f t="shared" si="509"/>
        <v>7.939958787832959E-3</v>
      </c>
      <c r="T1537" s="12">
        <f t="shared" si="510"/>
        <v>4.5233373653748056E-3</v>
      </c>
      <c r="U1537" s="13">
        <f t="shared" si="498"/>
        <v>56.969280146721687</v>
      </c>
      <c r="V1537" s="13">
        <f t="shared" si="498"/>
        <v>72.117465224111285</v>
      </c>
      <c r="W1537" s="12" t="str">
        <f t="shared" si="511"/>
        <v xml:space="preserve"> </v>
      </c>
      <c r="X1537" s="12" t="str">
        <f t="shared" si="512"/>
        <v xml:space="preserve"> </v>
      </c>
      <c r="Y1537" s="13" t="str">
        <f t="shared" si="499"/>
        <v xml:space="preserve"> </v>
      </c>
      <c r="Z1537" s="13"/>
      <c r="AA1537" s="12" t="str">
        <f t="shared" si="513"/>
        <v xml:space="preserve"> </v>
      </c>
      <c r="AB1537" s="12" t="str">
        <f t="shared" si="514"/>
        <v xml:space="preserve"> </v>
      </c>
      <c r="AC1537" s="13" t="str">
        <f t="shared" si="500"/>
        <v xml:space="preserve"> </v>
      </c>
      <c r="AD1537" s="13"/>
    </row>
    <row r="1538" spans="1:30" x14ac:dyDescent="0.2">
      <c r="A1538" s="2" t="s">
        <v>547</v>
      </c>
      <c r="B1538" s="2" t="s">
        <v>548</v>
      </c>
      <c r="C1538" s="12">
        <f t="shared" si="501"/>
        <v>2.6249599923860809E-3</v>
      </c>
      <c r="D1538" s="12">
        <f t="shared" si="502"/>
        <v>1.4675469710653782E-3</v>
      </c>
      <c r="E1538" s="13">
        <f t="shared" si="494"/>
        <v>55.907403363179732</v>
      </c>
      <c r="F1538" s="13">
        <f t="shared" si="494"/>
        <v>69.956834532374103</v>
      </c>
      <c r="G1538" s="12" t="str">
        <f t="shared" si="503"/>
        <v xml:space="preserve"> </v>
      </c>
      <c r="H1538" s="12" t="str">
        <f t="shared" si="504"/>
        <v xml:space="preserve"> </v>
      </c>
      <c r="I1538" s="13" t="str">
        <f t="shared" si="495"/>
        <v xml:space="preserve"> </v>
      </c>
      <c r="J1538" s="13" t="str">
        <f t="shared" si="495"/>
        <v xml:space="preserve"> </v>
      </c>
      <c r="K1538" s="12">
        <f t="shared" si="505"/>
        <v>2.7964929182312462E-4</v>
      </c>
      <c r="L1538" s="12">
        <f t="shared" si="506"/>
        <v>1.0950927377982911E-4</v>
      </c>
      <c r="M1538" s="13">
        <f t="shared" si="496"/>
        <v>39.159503342884435</v>
      </c>
      <c r="N1538" s="13">
        <f t="shared" si="496"/>
        <v>51.586278050038693</v>
      </c>
      <c r="O1538" s="12" t="str">
        <f t="shared" si="507"/>
        <v xml:space="preserve"> </v>
      </c>
      <c r="P1538" s="12" t="str">
        <f t="shared" si="508"/>
        <v xml:space="preserve"> </v>
      </c>
      <c r="Q1538" s="13" t="str">
        <f t="shared" si="497"/>
        <v xml:space="preserve"> </v>
      </c>
      <c r="R1538" s="13" t="str">
        <f t="shared" si="497"/>
        <v xml:space="preserve"> </v>
      </c>
      <c r="S1538" s="12" t="str">
        <f t="shared" si="509"/>
        <v xml:space="preserve"> </v>
      </c>
      <c r="T1538" s="12" t="str">
        <f t="shared" si="510"/>
        <v xml:space="preserve"> </v>
      </c>
      <c r="U1538" s="13">
        <f t="shared" si="498"/>
        <v>47.661623108665751</v>
      </c>
      <c r="V1538" s="13">
        <f t="shared" si="498"/>
        <v>58.887171561050998</v>
      </c>
      <c r="W1538" s="12" t="str">
        <f t="shared" si="511"/>
        <v xml:space="preserve"> </v>
      </c>
      <c r="X1538" s="12" t="str">
        <f t="shared" si="512"/>
        <v xml:space="preserve"> </v>
      </c>
      <c r="Y1538" s="13" t="str">
        <f t="shared" si="499"/>
        <v xml:space="preserve"> </v>
      </c>
      <c r="Z1538" s="13"/>
      <c r="AA1538" s="12" t="str">
        <f t="shared" si="513"/>
        <v xml:space="preserve"> </v>
      </c>
      <c r="AB1538" s="12" t="str">
        <f t="shared" si="514"/>
        <v xml:space="preserve"> </v>
      </c>
      <c r="AC1538" s="13" t="str">
        <f t="shared" si="500"/>
        <v xml:space="preserve"> </v>
      </c>
      <c r="AD1538" s="13"/>
    </row>
    <row r="1539" spans="1:30" x14ac:dyDescent="0.2">
      <c r="A1539" s="2" t="s">
        <v>549</v>
      </c>
      <c r="B1539" s="2" t="s">
        <v>550</v>
      </c>
      <c r="C1539" s="12">
        <f t="shared" si="501"/>
        <v>4.2214268883401882E-3</v>
      </c>
      <c r="D1539" s="12">
        <f t="shared" si="502"/>
        <v>2.3407300435675342E-3</v>
      </c>
      <c r="E1539" s="13">
        <f t="shared" si="494"/>
        <v>55.448787944966149</v>
      </c>
      <c r="F1539" s="13">
        <f t="shared" si="494"/>
        <v>65.669064748201436</v>
      </c>
      <c r="G1539" s="12" t="str">
        <f t="shared" si="503"/>
        <v xml:space="preserve"> </v>
      </c>
      <c r="H1539" s="12" t="str">
        <f t="shared" si="504"/>
        <v xml:space="preserve"> </v>
      </c>
      <c r="I1539" s="13" t="str">
        <f t="shared" si="495"/>
        <v xml:space="preserve"> </v>
      </c>
      <c r="J1539" s="13" t="str">
        <f t="shared" si="495"/>
        <v xml:space="preserve"> </v>
      </c>
      <c r="K1539" s="12">
        <f t="shared" si="505"/>
        <v>8.2496541087821763E-3</v>
      </c>
      <c r="L1539" s="12">
        <f t="shared" si="506"/>
        <v>4.0184561561403152E-3</v>
      </c>
      <c r="M1539" s="13">
        <f t="shared" si="496"/>
        <v>48.710601719197712</v>
      </c>
      <c r="N1539" s="13">
        <f t="shared" si="496"/>
        <v>59.272633479494452</v>
      </c>
      <c r="O1539" s="12" t="str">
        <f t="shared" si="507"/>
        <v xml:space="preserve"> </v>
      </c>
      <c r="P1539" s="12" t="str">
        <f t="shared" si="508"/>
        <v xml:space="preserve"> </v>
      </c>
      <c r="Q1539" s="13" t="str">
        <f t="shared" si="497"/>
        <v xml:space="preserve"> </v>
      </c>
      <c r="R1539" s="13" t="str">
        <f t="shared" si="497"/>
        <v xml:space="preserve"> </v>
      </c>
      <c r="S1539" s="12" t="str">
        <f t="shared" si="509"/>
        <v xml:space="preserve"> </v>
      </c>
      <c r="T1539" s="12" t="str">
        <f t="shared" si="510"/>
        <v xml:space="preserve"> </v>
      </c>
      <c r="U1539" s="13">
        <f t="shared" si="498"/>
        <v>55.364511691884452</v>
      </c>
      <c r="V1539" s="13">
        <f t="shared" si="498"/>
        <v>75.177743431221018</v>
      </c>
      <c r="W1539" s="12" t="str">
        <f t="shared" si="511"/>
        <v xml:space="preserve"> </v>
      </c>
      <c r="X1539" s="12" t="str">
        <f t="shared" si="512"/>
        <v xml:space="preserve"> </v>
      </c>
      <c r="Y1539" s="13" t="str">
        <f t="shared" si="499"/>
        <v xml:space="preserve"> </v>
      </c>
      <c r="Z1539" s="13"/>
      <c r="AA1539" s="12" t="str">
        <f t="shared" si="513"/>
        <v xml:space="preserve"> </v>
      </c>
      <c r="AB1539" s="12" t="str">
        <f t="shared" si="514"/>
        <v xml:space="preserve"> </v>
      </c>
      <c r="AC1539" s="13" t="str">
        <f t="shared" si="500"/>
        <v xml:space="preserve"> </v>
      </c>
      <c r="AD1539" s="13"/>
    </row>
    <row r="1540" spans="1:30" x14ac:dyDescent="0.2">
      <c r="A1540" s="2" t="s">
        <v>277</v>
      </c>
      <c r="B1540" s="2" t="s">
        <v>278</v>
      </c>
      <c r="C1540" s="12">
        <f t="shared" si="501"/>
        <v>1.9088524856912814E-2</v>
      </c>
      <c r="D1540" s="12">
        <f t="shared" si="502"/>
        <v>1.2160128195591764E-2</v>
      </c>
      <c r="E1540" s="13">
        <f t="shared" si="494"/>
        <v>63.703865472810662</v>
      </c>
      <c r="F1540" s="13">
        <f t="shared" si="494"/>
        <v>75.625899280575538</v>
      </c>
      <c r="G1540" s="12" t="str">
        <f t="shared" si="503"/>
        <v xml:space="preserve"> </v>
      </c>
      <c r="H1540" s="12" t="str">
        <f t="shared" si="504"/>
        <v xml:space="preserve"> </v>
      </c>
      <c r="I1540" s="13">
        <f t="shared" si="495"/>
        <v>63.845278725824805</v>
      </c>
      <c r="J1540" s="13">
        <f t="shared" si="495"/>
        <v>68.481459682165976</v>
      </c>
      <c r="K1540" s="12">
        <f t="shared" si="505"/>
        <v>2.7825104536400903E-2</v>
      </c>
      <c r="L1540" s="12">
        <f t="shared" si="506"/>
        <v>1.6322998286778828E-2</v>
      </c>
      <c r="M1540" s="13">
        <f t="shared" si="496"/>
        <v>58.662846227316145</v>
      </c>
      <c r="N1540" s="13">
        <f t="shared" si="496"/>
        <v>68.712922362651526</v>
      </c>
      <c r="O1540" s="12" t="str">
        <f t="shared" si="507"/>
        <v xml:space="preserve"> </v>
      </c>
      <c r="P1540" s="12" t="str">
        <f t="shared" si="508"/>
        <v xml:space="preserve"> </v>
      </c>
      <c r="Q1540" s="13">
        <f t="shared" si="497"/>
        <v>59.242277992277991</v>
      </c>
      <c r="R1540" s="13">
        <f t="shared" si="497"/>
        <v>74.196627426026083</v>
      </c>
      <c r="S1540" s="12">
        <f t="shared" si="509"/>
        <v>1.8999187099457436E-2</v>
      </c>
      <c r="T1540" s="12">
        <f t="shared" si="510"/>
        <v>1.0941301695056645E-2</v>
      </c>
      <c r="U1540" s="13">
        <f t="shared" si="498"/>
        <v>57.588262265016041</v>
      </c>
      <c r="V1540" s="13">
        <f t="shared" si="498"/>
        <v>68.408037094281298</v>
      </c>
      <c r="W1540" s="12" t="str">
        <f t="shared" si="511"/>
        <v xml:space="preserve"> </v>
      </c>
      <c r="X1540" s="12" t="str">
        <f t="shared" si="512"/>
        <v xml:space="preserve"> </v>
      </c>
      <c r="Y1540" s="13" t="str">
        <f t="shared" si="499"/>
        <v xml:space="preserve"> </v>
      </c>
      <c r="Z1540" s="13"/>
      <c r="AA1540" s="12" t="str">
        <f t="shared" si="513"/>
        <v xml:space="preserve"> </v>
      </c>
      <c r="AB1540" s="12" t="str">
        <f t="shared" si="514"/>
        <v xml:space="preserve"> </v>
      </c>
      <c r="AC1540" s="13" t="str">
        <f t="shared" si="500"/>
        <v xml:space="preserve"> </v>
      </c>
      <c r="AD1540" s="13"/>
    </row>
    <row r="1541" spans="1:30" x14ac:dyDescent="0.2">
      <c r="A1541" s="2" t="s">
        <v>551</v>
      </c>
      <c r="B1541" s="2" t="s">
        <v>552</v>
      </c>
      <c r="C1541" s="12">
        <f t="shared" si="501"/>
        <v>8.7114900332111167E-3</v>
      </c>
      <c r="D1541" s="12">
        <f t="shared" si="502"/>
        <v>4.8551479722111308E-3</v>
      </c>
      <c r="E1541" s="13">
        <f t="shared" si="494"/>
        <v>55.7326927276698</v>
      </c>
      <c r="F1541" s="13">
        <f t="shared" si="494"/>
        <v>69.669064748201436</v>
      </c>
      <c r="G1541" s="12" t="str">
        <f t="shared" si="503"/>
        <v xml:space="preserve"> </v>
      </c>
      <c r="H1541" s="12" t="str">
        <f t="shared" si="504"/>
        <v xml:space="preserve"> </v>
      </c>
      <c r="I1541" s="13" t="str">
        <f t="shared" si="495"/>
        <v xml:space="preserve"> </v>
      </c>
      <c r="J1541" s="13" t="str">
        <f t="shared" si="495"/>
        <v xml:space="preserve"> </v>
      </c>
      <c r="K1541" s="12">
        <f t="shared" si="505"/>
        <v>1.6079834279829668E-2</v>
      </c>
      <c r="L1541" s="12">
        <f t="shared" si="506"/>
        <v>6.7913110969825006E-3</v>
      </c>
      <c r="M1541" s="13">
        <f t="shared" si="496"/>
        <v>42.234957020057308</v>
      </c>
      <c r="N1541" s="13">
        <f t="shared" si="496"/>
        <v>50.090275986587564</v>
      </c>
      <c r="O1541" s="12" t="str">
        <f t="shared" si="507"/>
        <v xml:space="preserve"> </v>
      </c>
      <c r="P1541" s="12" t="str">
        <f t="shared" si="508"/>
        <v xml:space="preserve"> </v>
      </c>
      <c r="Q1541" s="13" t="str">
        <f t="shared" si="497"/>
        <v xml:space="preserve"> </v>
      </c>
      <c r="R1541" s="13" t="str">
        <f t="shared" si="497"/>
        <v xml:space="preserve"> </v>
      </c>
      <c r="S1541" s="12">
        <f t="shared" si="509"/>
        <v>1.9849896969582398E-3</v>
      </c>
      <c r="T1541" s="12">
        <f t="shared" si="510"/>
        <v>1.2978428738479825E-3</v>
      </c>
      <c r="U1541" s="13">
        <f t="shared" si="498"/>
        <v>65.382851902796872</v>
      </c>
      <c r="V1541" s="13">
        <f t="shared" si="498"/>
        <v>83.802163833075738</v>
      </c>
      <c r="W1541" s="12" t="str">
        <f t="shared" si="511"/>
        <v xml:space="preserve"> </v>
      </c>
      <c r="X1541" s="12" t="str">
        <f t="shared" si="512"/>
        <v xml:space="preserve"> </v>
      </c>
      <c r="Y1541" s="13" t="str">
        <f t="shared" si="499"/>
        <v xml:space="preserve"> </v>
      </c>
      <c r="Z1541" s="13"/>
      <c r="AA1541" s="12" t="str">
        <f t="shared" si="513"/>
        <v xml:space="preserve"> </v>
      </c>
      <c r="AB1541" s="12" t="str">
        <f t="shared" si="514"/>
        <v xml:space="preserve"> </v>
      </c>
      <c r="AC1541" s="13" t="str">
        <f t="shared" si="500"/>
        <v xml:space="preserve"> </v>
      </c>
      <c r="AD1541" s="13"/>
    </row>
    <row r="1542" spans="1:30" x14ac:dyDescent="0.2">
      <c r="A1542" s="2" t="s">
        <v>279</v>
      </c>
      <c r="B1542" s="2" t="s">
        <v>280</v>
      </c>
      <c r="C1542" s="12">
        <f t="shared" si="501"/>
        <v>1.1988852362886136E-2</v>
      </c>
      <c r="D1542" s="12">
        <f t="shared" si="502"/>
        <v>6.66600089886615E-3</v>
      </c>
      <c r="E1542" s="13">
        <f t="shared" si="494"/>
        <v>55.601659751037346</v>
      </c>
      <c r="F1542" s="13">
        <f t="shared" si="494"/>
        <v>69.208633093525179</v>
      </c>
      <c r="G1542" s="12" t="str">
        <f t="shared" si="503"/>
        <v xml:space="preserve"> </v>
      </c>
      <c r="H1542" s="12" t="str">
        <f t="shared" si="504"/>
        <v xml:space="preserve"> </v>
      </c>
      <c r="I1542" s="13">
        <f t="shared" si="495"/>
        <v>57.997724687144483</v>
      </c>
      <c r="J1542" s="13">
        <f t="shared" si="495"/>
        <v>67.892878163625653</v>
      </c>
      <c r="K1542" s="12">
        <f t="shared" si="505"/>
        <v>2.2162206376982626E-2</v>
      </c>
      <c r="L1542" s="12">
        <f t="shared" si="506"/>
        <v>9.8766814665712434E-3</v>
      </c>
      <c r="M1542" s="13">
        <f t="shared" si="496"/>
        <v>44.565425023877751</v>
      </c>
      <c r="N1542" s="13">
        <f t="shared" si="496"/>
        <v>53.391797781790039</v>
      </c>
      <c r="O1542" s="12" t="str">
        <f t="shared" si="507"/>
        <v xml:space="preserve"> </v>
      </c>
      <c r="P1542" s="12" t="str">
        <f t="shared" si="508"/>
        <v xml:space="preserve"> </v>
      </c>
      <c r="Q1542" s="13" t="str">
        <f t="shared" si="497"/>
        <v xml:space="preserve"> </v>
      </c>
      <c r="R1542" s="13" t="str">
        <f t="shared" si="497"/>
        <v xml:space="preserve"> </v>
      </c>
      <c r="S1542" s="12">
        <f t="shared" si="509"/>
        <v>6.9002022799024522E-3</v>
      </c>
      <c r="T1542" s="12">
        <f t="shared" si="510"/>
        <v>3.8914483284181642E-3</v>
      </c>
      <c r="U1542" s="13">
        <f t="shared" si="498"/>
        <v>56.396148555708393</v>
      </c>
      <c r="V1542" s="13">
        <f t="shared" si="498"/>
        <v>72.364760432766616</v>
      </c>
      <c r="W1542" s="12" t="str">
        <f t="shared" si="511"/>
        <v xml:space="preserve"> </v>
      </c>
      <c r="X1542" s="12" t="str">
        <f t="shared" si="512"/>
        <v xml:space="preserve"> </v>
      </c>
      <c r="Y1542" s="13" t="str">
        <f t="shared" si="499"/>
        <v xml:space="preserve"> </v>
      </c>
      <c r="Z1542" s="13"/>
      <c r="AA1542" s="12" t="str">
        <f t="shared" si="513"/>
        <v xml:space="preserve"> </v>
      </c>
      <c r="AB1542" s="12" t="str">
        <f t="shared" si="514"/>
        <v xml:space="preserve"> </v>
      </c>
      <c r="AC1542" s="13" t="str">
        <f t="shared" si="500"/>
        <v xml:space="preserve"> </v>
      </c>
      <c r="AD1542" s="13"/>
    </row>
    <row r="1543" spans="1:30" x14ac:dyDescent="0.2">
      <c r="A1543" s="2" t="s">
        <v>553</v>
      </c>
      <c r="B1543" s="2" t="s">
        <v>554</v>
      </c>
      <c r="C1543" s="12">
        <f t="shared" si="501"/>
        <v>1.6202603929611158E-2</v>
      </c>
      <c r="D1543" s="12">
        <f t="shared" si="502"/>
        <v>9.5361471042371866E-3</v>
      </c>
      <c r="E1543" s="13">
        <f t="shared" si="494"/>
        <v>58.855645337409911</v>
      </c>
      <c r="F1543" s="13">
        <f t="shared" si="494"/>
        <v>76.374100719424462</v>
      </c>
      <c r="G1543" s="12" t="str">
        <f t="shared" si="503"/>
        <v xml:space="preserve"> </v>
      </c>
      <c r="H1543" s="12" t="str">
        <f t="shared" si="504"/>
        <v xml:space="preserve"> </v>
      </c>
      <c r="I1543" s="13" t="str">
        <f t="shared" si="495"/>
        <v xml:space="preserve"> </v>
      </c>
      <c r="J1543" s="13" t="str">
        <f t="shared" si="495"/>
        <v xml:space="preserve"> </v>
      </c>
      <c r="K1543" s="12">
        <f t="shared" si="505"/>
        <v>7.6903555251359272E-3</v>
      </c>
      <c r="L1543" s="12">
        <f t="shared" si="506"/>
        <v>3.1760360354047513E-3</v>
      </c>
      <c r="M1543" s="13">
        <f t="shared" si="496"/>
        <v>41.298949379178609</v>
      </c>
      <c r="N1543" s="13">
        <f t="shared" si="496"/>
        <v>49.522826928037148</v>
      </c>
      <c r="O1543" s="12">
        <f t="shared" si="507"/>
        <v>1.0337787196650558E-2</v>
      </c>
      <c r="P1543" s="12">
        <f t="shared" si="508"/>
        <v>6.4760848365117887E-3</v>
      </c>
      <c r="Q1543" s="13">
        <f t="shared" si="497"/>
        <v>62.644787644787648</v>
      </c>
      <c r="R1543" s="13">
        <f t="shared" si="497"/>
        <v>74.801145402481708</v>
      </c>
      <c r="S1543" s="12">
        <f t="shared" si="509"/>
        <v>5.482352496360852E-3</v>
      </c>
      <c r="T1543" s="12">
        <f t="shared" si="510"/>
        <v>3.1961536905652562E-3</v>
      </c>
      <c r="U1543" s="13">
        <f t="shared" si="498"/>
        <v>58.29894543787254</v>
      </c>
      <c r="V1543" s="13">
        <f t="shared" si="498"/>
        <v>76.259659969088105</v>
      </c>
      <c r="W1543" s="12" t="str">
        <f t="shared" si="511"/>
        <v xml:space="preserve"> </v>
      </c>
      <c r="X1543" s="12" t="str">
        <f t="shared" si="512"/>
        <v xml:space="preserve"> </v>
      </c>
      <c r="Y1543" s="13" t="str">
        <f t="shared" si="499"/>
        <v xml:space="preserve"> </v>
      </c>
      <c r="Z1543" s="13"/>
      <c r="AA1543" s="12" t="str">
        <f t="shared" si="513"/>
        <v xml:space="preserve"> </v>
      </c>
      <c r="AB1543" s="12" t="str">
        <f t="shared" si="514"/>
        <v xml:space="preserve"> </v>
      </c>
      <c r="AC1543" s="13" t="str">
        <f t="shared" si="500"/>
        <v xml:space="preserve"> </v>
      </c>
      <c r="AD1543" s="13"/>
    </row>
    <row r="1544" spans="1:30" x14ac:dyDescent="0.2">
      <c r="A1544" s="2" t="s">
        <v>555</v>
      </c>
      <c r="B1544" s="2" t="s">
        <v>556</v>
      </c>
      <c r="C1544" s="12">
        <f t="shared" si="501"/>
        <v>2.1061082512009961E-2</v>
      </c>
      <c r="D1544" s="12">
        <f t="shared" si="502"/>
        <v>1.196328360203929E-2</v>
      </c>
      <c r="E1544" s="13">
        <f t="shared" si="494"/>
        <v>56.802795370168155</v>
      </c>
      <c r="F1544" s="13">
        <f t="shared" si="494"/>
        <v>74.388489208633089</v>
      </c>
      <c r="G1544" s="12" t="str">
        <f t="shared" si="503"/>
        <v xml:space="preserve"> </v>
      </c>
      <c r="H1544" s="12" t="str">
        <f t="shared" si="504"/>
        <v xml:space="preserve"> </v>
      </c>
      <c r="I1544" s="13" t="str">
        <f t="shared" si="495"/>
        <v xml:space="preserve"> </v>
      </c>
      <c r="J1544" s="13" t="str">
        <f t="shared" si="495"/>
        <v xml:space="preserve"> </v>
      </c>
      <c r="K1544" s="12">
        <f t="shared" si="505"/>
        <v>2.7964929182312461E-3</v>
      </c>
      <c r="L1544" s="12">
        <f t="shared" si="506"/>
        <v>1.109515910442464E-3</v>
      </c>
      <c r="M1544" s="13">
        <f t="shared" si="496"/>
        <v>39.675262655205351</v>
      </c>
      <c r="N1544" s="13">
        <f t="shared" si="496"/>
        <v>52.901728140314674</v>
      </c>
      <c r="O1544" s="12" t="str">
        <f t="shared" si="507"/>
        <v xml:space="preserve"> </v>
      </c>
      <c r="P1544" s="12" t="str">
        <f t="shared" si="508"/>
        <v xml:space="preserve"> </v>
      </c>
      <c r="Q1544" s="13" t="str">
        <f t="shared" si="497"/>
        <v xml:space="preserve"> </v>
      </c>
      <c r="R1544" s="13" t="str">
        <f t="shared" si="497"/>
        <v xml:space="preserve"> </v>
      </c>
      <c r="S1544" s="12">
        <f t="shared" si="509"/>
        <v>6.2385390475830386E-3</v>
      </c>
      <c r="T1544" s="12">
        <f t="shared" si="510"/>
        <v>3.3409507600077894E-3</v>
      </c>
      <c r="U1544" s="13">
        <f t="shared" si="498"/>
        <v>53.553415864282442</v>
      </c>
      <c r="V1544" s="13">
        <f t="shared" si="498"/>
        <v>70.170015455950534</v>
      </c>
      <c r="W1544" s="12" t="str">
        <f t="shared" si="511"/>
        <v xml:space="preserve"> </v>
      </c>
      <c r="X1544" s="12" t="str">
        <f t="shared" si="512"/>
        <v xml:space="preserve"> </v>
      </c>
      <c r="Y1544" s="13" t="str">
        <f t="shared" si="499"/>
        <v xml:space="preserve"> </v>
      </c>
      <c r="Z1544" s="13"/>
      <c r="AA1544" s="12" t="str">
        <f t="shared" si="513"/>
        <v xml:space="preserve"> </v>
      </c>
      <c r="AB1544" s="12" t="str">
        <f t="shared" si="514"/>
        <v xml:space="preserve"> </v>
      </c>
      <c r="AC1544" s="13" t="str">
        <f t="shared" si="500"/>
        <v xml:space="preserve"> </v>
      </c>
      <c r="AD1544" s="13"/>
    </row>
    <row r="1545" spans="1:30" x14ac:dyDescent="0.2">
      <c r="A1545" s="2" t="s">
        <v>281</v>
      </c>
      <c r="B1545" s="2" t="s">
        <v>282</v>
      </c>
      <c r="C1545" s="12">
        <f t="shared" si="501"/>
        <v>1.352391668591893E-2</v>
      </c>
      <c r="D1545" s="12">
        <f t="shared" si="502"/>
        <v>9.6725981975069875E-3</v>
      </c>
      <c r="E1545" s="13">
        <f t="shared" si="494"/>
        <v>71.522166411880335</v>
      </c>
      <c r="F1545" s="13">
        <f t="shared" si="494"/>
        <v>93.323741007194243</v>
      </c>
      <c r="G1545" s="12">
        <f t="shared" si="503"/>
        <v>2.8993430916937962E-3</v>
      </c>
      <c r="H1545" s="12">
        <f t="shared" si="504"/>
        <v>1.8240463364125931E-3</v>
      </c>
      <c r="I1545" s="13">
        <f t="shared" si="495"/>
        <v>62.912400455062567</v>
      </c>
      <c r="J1545" s="13">
        <f t="shared" si="495"/>
        <v>70.482636845203061</v>
      </c>
      <c r="K1545" s="12">
        <f t="shared" si="505"/>
        <v>4.6841256380373373E-3</v>
      </c>
      <c r="L1545" s="12">
        <f t="shared" si="506"/>
        <v>2.7299460022257721E-3</v>
      </c>
      <c r="M1545" s="13">
        <f t="shared" si="496"/>
        <v>58.280802292263608</v>
      </c>
      <c r="N1545" s="13">
        <f t="shared" si="496"/>
        <v>73.794170750580349</v>
      </c>
      <c r="O1545" s="12" t="str">
        <f t="shared" si="507"/>
        <v xml:space="preserve"> </v>
      </c>
      <c r="P1545" s="12" t="str">
        <f t="shared" si="508"/>
        <v xml:space="preserve"> </v>
      </c>
      <c r="Q1545" s="13" t="str">
        <f t="shared" si="497"/>
        <v xml:space="preserve"> </v>
      </c>
      <c r="R1545" s="13" t="str">
        <f t="shared" si="497"/>
        <v xml:space="preserve"> </v>
      </c>
      <c r="S1545" s="12">
        <f t="shared" si="509"/>
        <v>3.4028394804998391E-3</v>
      </c>
      <c r="T1545" s="12">
        <f t="shared" si="510"/>
        <v>2.2857220719542707E-3</v>
      </c>
      <c r="U1545" s="13">
        <f t="shared" si="498"/>
        <v>67.171022466758373</v>
      </c>
      <c r="V1545" s="13">
        <f t="shared" si="498"/>
        <v>81.669242658423485</v>
      </c>
      <c r="W1545" s="12" t="str">
        <f t="shared" si="511"/>
        <v xml:space="preserve"> </v>
      </c>
      <c r="X1545" s="12" t="str">
        <f t="shared" si="512"/>
        <v xml:space="preserve"> </v>
      </c>
      <c r="Y1545" s="13" t="str">
        <f t="shared" si="499"/>
        <v xml:space="preserve"> </v>
      </c>
      <c r="Z1545" s="13"/>
      <c r="AA1545" s="12" t="str">
        <f t="shared" si="513"/>
        <v xml:space="preserve"> </v>
      </c>
      <c r="AB1545" s="12" t="str">
        <f t="shared" si="514"/>
        <v xml:space="preserve"> </v>
      </c>
      <c r="AC1545" s="13" t="str">
        <f t="shared" si="500"/>
        <v xml:space="preserve"> </v>
      </c>
      <c r="AD1545" s="13"/>
    </row>
    <row r="1546" spans="1:30" x14ac:dyDescent="0.2">
      <c r="A1546" s="2" t="s">
        <v>557</v>
      </c>
      <c r="B1546" s="2" t="s">
        <v>558</v>
      </c>
      <c r="C1546" s="12">
        <f t="shared" si="501"/>
        <v>4.988959049856587E-3</v>
      </c>
      <c r="D1546" s="12">
        <f t="shared" si="502"/>
        <v>4.8800060240899003E-3</v>
      </c>
      <c r="E1546" s="13">
        <f t="shared" ref="E1546:F1565" si="515">IF(AND(E724&lt;&gt;"*",E724&lt;&gt;"x",E724&lt;&gt;" ",E724&lt;&gt;"#"),E724/E$3*100," ")</f>
        <v>97.81611705612579</v>
      </c>
      <c r="F1546" s="13">
        <f t="shared" si="515"/>
        <v>111.22302158273381</v>
      </c>
      <c r="G1546" s="12" t="str">
        <f t="shared" si="503"/>
        <v xml:space="preserve"> </v>
      </c>
      <c r="H1546" s="12" t="str">
        <f t="shared" si="504"/>
        <v xml:space="preserve"> </v>
      </c>
      <c r="I1546" s="13" t="str">
        <f t="shared" ref="I1546:J1565" si="516">IF(AND(I724&lt;&gt;"*",I724&lt;&gt;"x",I724&lt;&gt;" ",I724&lt;&gt;"#"),I724/I$3*100," ")</f>
        <v xml:space="preserve"> </v>
      </c>
      <c r="J1546" s="13" t="str">
        <f t="shared" si="516"/>
        <v xml:space="preserve"> </v>
      </c>
      <c r="K1546" s="12">
        <f t="shared" si="505"/>
        <v>1.5450623373227635E-2</v>
      </c>
      <c r="L1546" s="12">
        <f t="shared" si="506"/>
        <v>1.4503221252347773E-2</v>
      </c>
      <c r="M1546" s="13">
        <f t="shared" ref="M1546:N1565" si="517">IF(AND(M724&lt;&gt;"*",M724&lt;&gt;"x",M724&lt;&gt;" ",M724&lt;&gt;"#"),M724/M$3*100," ")</f>
        <v>93.868194842406865</v>
      </c>
      <c r="N1546" s="13">
        <f t="shared" si="517"/>
        <v>118.70002579313903</v>
      </c>
      <c r="O1546" s="12" t="str">
        <f t="shared" si="507"/>
        <v xml:space="preserve"> </v>
      </c>
      <c r="P1546" s="12" t="str">
        <f t="shared" si="508"/>
        <v xml:space="preserve"> </v>
      </c>
      <c r="Q1546" s="13" t="str">
        <f t="shared" ref="Q1546:R1565" si="518">IF(AND(Q724&lt;&gt;"*",Q724&lt;&gt;"x",Q724&lt;&gt;" ",Q724&lt;&gt;"#"),Q724/Q$3*100," ")</f>
        <v xml:space="preserve"> </v>
      </c>
      <c r="R1546" s="13" t="str">
        <f t="shared" si="518"/>
        <v xml:space="preserve"> </v>
      </c>
      <c r="S1546" s="12">
        <f t="shared" si="509"/>
        <v>1.5123731024443729E-3</v>
      </c>
      <c r="T1546" s="12">
        <f t="shared" si="510"/>
        <v>9.6733630348917938E-4</v>
      </c>
      <c r="U1546" s="13">
        <f t="shared" ref="U1546:V1565" si="519">IF(AND(U724&lt;&gt;"*",U724&lt;&gt;"x",U724&lt;&gt;" ",U724&lt;&gt;"#"),U724/U$3*100," ")</f>
        <v>63.961485557083911</v>
      </c>
      <c r="V1546" s="13">
        <f t="shared" si="519"/>
        <v>85.285935085007722</v>
      </c>
      <c r="W1546" s="12" t="str">
        <f t="shared" si="511"/>
        <v xml:space="preserve"> </v>
      </c>
      <c r="X1546" s="12" t="str">
        <f t="shared" si="512"/>
        <v xml:space="preserve"> </v>
      </c>
      <c r="Y1546" s="13" t="str">
        <f t="shared" si="499"/>
        <v xml:space="preserve"> </v>
      </c>
      <c r="Z1546" s="13"/>
      <c r="AA1546" s="12" t="str">
        <f t="shared" si="513"/>
        <v xml:space="preserve"> </v>
      </c>
      <c r="AB1546" s="12" t="str">
        <f t="shared" si="514"/>
        <v xml:space="preserve"> </v>
      </c>
      <c r="AC1546" s="13" t="str">
        <f t="shared" si="500"/>
        <v xml:space="preserve"> </v>
      </c>
      <c r="AD1546" s="13"/>
    </row>
    <row r="1547" spans="1:30" x14ac:dyDescent="0.2">
      <c r="A1547" s="2" t="s">
        <v>283</v>
      </c>
      <c r="B1547" s="2" t="s">
        <v>284</v>
      </c>
      <c r="C1547" s="12">
        <f t="shared" si="501"/>
        <v>2.1368095376616519E-2</v>
      </c>
      <c r="D1547" s="12">
        <f t="shared" si="502"/>
        <v>1.4816270543952272E-2</v>
      </c>
      <c r="E1547" s="13">
        <f t="shared" si="515"/>
        <v>69.338283468006111</v>
      </c>
      <c r="F1547" s="13">
        <f t="shared" si="515"/>
        <v>86.129496402877706</v>
      </c>
      <c r="G1547" s="12">
        <f t="shared" si="503"/>
        <v>6.2128780536295633E-3</v>
      </c>
      <c r="H1547" s="12">
        <f t="shared" si="504"/>
        <v>3.8394031384887135E-3</v>
      </c>
      <c r="I1547" s="13">
        <f t="shared" si="516"/>
        <v>61.797497155858927</v>
      </c>
      <c r="J1547" s="13">
        <f t="shared" si="516"/>
        <v>71.80694526191877</v>
      </c>
      <c r="K1547" s="12">
        <f t="shared" si="505"/>
        <v>2.3001154252452E-2</v>
      </c>
      <c r="L1547" s="12">
        <f t="shared" si="506"/>
        <v>1.351070665258642E-2</v>
      </c>
      <c r="M1547" s="13">
        <f t="shared" si="517"/>
        <v>58.739255014326652</v>
      </c>
      <c r="N1547" s="13">
        <f t="shared" si="517"/>
        <v>75.315965953056491</v>
      </c>
      <c r="O1547" s="12" t="str">
        <f t="shared" si="507"/>
        <v xml:space="preserve"> </v>
      </c>
      <c r="P1547" s="12" t="str">
        <f t="shared" si="508"/>
        <v xml:space="preserve"> </v>
      </c>
      <c r="Q1547" s="13" t="str">
        <f t="shared" si="518"/>
        <v xml:space="preserve"> </v>
      </c>
      <c r="R1547" s="13" t="str">
        <f t="shared" si="518"/>
        <v xml:space="preserve"> </v>
      </c>
      <c r="S1547" s="12">
        <f t="shared" si="509"/>
        <v>2.1740363347637862E-2</v>
      </c>
      <c r="T1547" s="12">
        <f t="shared" si="510"/>
        <v>1.4324118354220818E-2</v>
      </c>
      <c r="U1547" s="13">
        <f t="shared" si="519"/>
        <v>65.887207702888588</v>
      </c>
      <c r="V1547" s="13">
        <f t="shared" si="519"/>
        <v>87.326120556414224</v>
      </c>
      <c r="W1547" s="12" t="str">
        <f t="shared" si="511"/>
        <v xml:space="preserve"> </v>
      </c>
      <c r="X1547" s="12" t="str">
        <f t="shared" si="512"/>
        <v xml:space="preserve"> </v>
      </c>
      <c r="Y1547" s="13" t="str">
        <f t="shared" si="499"/>
        <v xml:space="preserve"> </v>
      </c>
      <c r="Z1547" s="13"/>
      <c r="AA1547" s="12" t="str">
        <f t="shared" si="513"/>
        <v xml:space="preserve"> </v>
      </c>
      <c r="AB1547" s="12" t="str">
        <f t="shared" si="514"/>
        <v xml:space="preserve"> </v>
      </c>
      <c r="AC1547" s="13" t="str">
        <f t="shared" si="500"/>
        <v xml:space="preserve"> </v>
      </c>
      <c r="AD1547" s="13"/>
    </row>
    <row r="1548" spans="1:30" x14ac:dyDescent="0.2">
      <c r="A1548" s="2" t="s">
        <v>285</v>
      </c>
      <c r="B1548" s="2" t="s">
        <v>286</v>
      </c>
      <c r="C1548" s="12">
        <f t="shared" si="501"/>
        <v>1.0806852834150883E-2</v>
      </c>
      <c r="D1548" s="12">
        <f t="shared" si="502"/>
        <v>6.8371811881491815E-3</v>
      </c>
      <c r="E1548" s="13">
        <f t="shared" si="515"/>
        <v>63.267088884035815</v>
      </c>
      <c r="F1548" s="13">
        <f t="shared" si="515"/>
        <v>74.618705035971217</v>
      </c>
      <c r="G1548" s="12">
        <f t="shared" si="503"/>
        <v>1.2839947977501097E-2</v>
      </c>
      <c r="H1548" s="12">
        <f t="shared" si="504"/>
        <v>7.1225923024226794E-3</v>
      </c>
      <c r="I1548" s="13">
        <f t="shared" si="516"/>
        <v>55.472127417519914</v>
      </c>
      <c r="J1548" s="13">
        <f t="shared" si="516"/>
        <v>65.06768687463213</v>
      </c>
      <c r="K1548" s="12">
        <f t="shared" si="505"/>
        <v>1.1116059349969204E-2</v>
      </c>
      <c r="L1548" s="12">
        <f t="shared" si="506"/>
        <v>5.0813237869104686E-3</v>
      </c>
      <c r="M1548" s="13">
        <f t="shared" si="517"/>
        <v>45.711556829035338</v>
      </c>
      <c r="N1548" s="13">
        <f t="shared" si="517"/>
        <v>52.798555584214604</v>
      </c>
      <c r="O1548" s="12" t="str">
        <f t="shared" si="507"/>
        <v xml:space="preserve"> </v>
      </c>
      <c r="P1548" s="12" t="str">
        <f t="shared" si="508"/>
        <v xml:space="preserve"> </v>
      </c>
      <c r="Q1548" s="13">
        <f t="shared" si="518"/>
        <v>63.658301158301157</v>
      </c>
      <c r="R1548" s="13">
        <f t="shared" si="518"/>
        <v>83.646197900095459</v>
      </c>
      <c r="S1548" s="12">
        <f t="shared" si="509"/>
        <v>1.342231128419381E-2</v>
      </c>
      <c r="T1548" s="12">
        <f t="shared" si="510"/>
        <v>7.6927506213857241E-3</v>
      </c>
      <c r="U1548" s="13">
        <f t="shared" si="519"/>
        <v>57.313159101329667</v>
      </c>
      <c r="V1548" s="13">
        <f t="shared" si="519"/>
        <v>72.982998454404949</v>
      </c>
      <c r="W1548" s="12" t="str">
        <f t="shared" si="511"/>
        <v xml:space="preserve"> </v>
      </c>
      <c r="X1548" s="12" t="str">
        <f t="shared" si="512"/>
        <v xml:space="preserve"> </v>
      </c>
      <c r="Y1548" s="13" t="str">
        <f t="shared" si="499"/>
        <v xml:space="preserve"> </v>
      </c>
      <c r="Z1548" s="13"/>
      <c r="AA1548" s="12" t="str">
        <f t="shared" si="513"/>
        <v xml:space="preserve"> </v>
      </c>
      <c r="AB1548" s="12" t="str">
        <f t="shared" si="514"/>
        <v xml:space="preserve"> </v>
      </c>
      <c r="AC1548" s="13" t="str">
        <f t="shared" si="500"/>
        <v xml:space="preserve"> </v>
      </c>
      <c r="AD1548" s="13"/>
    </row>
    <row r="1549" spans="1:30" x14ac:dyDescent="0.2">
      <c r="A1549" s="2" t="s">
        <v>287</v>
      </c>
      <c r="B1549" s="2" t="s">
        <v>288</v>
      </c>
      <c r="C1549" s="12">
        <f t="shared" si="501"/>
        <v>5.9974963100891329E-2</v>
      </c>
      <c r="D1549" s="12">
        <f t="shared" si="502"/>
        <v>4.3144251682536806E-2</v>
      </c>
      <c r="E1549" s="13">
        <f t="shared" si="515"/>
        <v>71.937104171216433</v>
      </c>
      <c r="F1549" s="13">
        <f t="shared" si="515"/>
        <v>89.15107913669064</v>
      </c>
      <c r="G1549" s="12">
        <f t="shared" si="503"/>
        <v>4.3490146375406942E-2</v>
      </c>
      <c r="H1549" s="12">
        <f t="shared" si="504"/>
        <v>2.6954984920730035E-2</v>
      </c>
      <c r="I1549" s="13">
        <f t="shared" si="516"/>
        <v>61.979522184300336</v>
      </c>
      <c r="J1549" s="13">
        <f t="shared" si="516"/>
        <v>74.573278399058267</v>
      </c>
      <c r="K1549" s="12">
        <f t="shared" si="505"/>
        <v>5.4391787259597736E-2</v>
      </c>
      <c r="L1549" s="12">
        <f t="shared" si="506"/>
        <v>3.7466434547871914E-2</v>
      </c>
      <c r="M1549" s="13">
        <f t="shared" si="517"/>
        <v>68.882521489971353</v>
      </c>
      <c r="N1549" s="13">
        <f t="shared" si="517"/>
        <v>83.105493938612327</v>
      </c>
      <c r="O1549" s="12">
        <f t="shared" si="507"/>
        <v>3.2305584989532989E-2</v>
      </c>
      <c r="P1549" s="12">
        <f t="shared" si="508"/>
        <v>2.4166822747961458E-2</v>
      </c>
      <c r="Q1549" s="13">
        <f t="shared" si="518"/>
        <v>74.806949806949802</v>
      </c>
      <c r="R1549" s="13">
        <f t="shared" si="518"/>
        <v>91.441298122812597</v>
      </c>
      <c r="S1549" s="12">
        <f t="shared" si="509"/>
        <v>6.512656672401082E-2</v>
      </c>
      <c r="T1549" s="12">
        <f t="shared" si="510"/>
        <v>4.1193076018236095E-2</v>
      </c>
      <c r="U1549" s="13">
        <f t="shared" si="519"/>
        <v>63.25080238422742</v>
      </c>
      <c r="V1549" s="13">
        <f t="shared" si="519"/>
        <v>81.700154559505407</v>
      </c>
      <c r="W1549" s="12">
        <f t="shared" si="511"/>
        <v>5.6890987676706722E-2</v>
      </c>
      <c r="X1549" s="12">
        <f t="shared" si="512"/>
        <v>3.7598342914865836E-2</v>
      </c>
      <c r="Y1549" s="13">
        <f t="shared" si="499"/>
        <v>66.088398971951747</v>
      </c>
      <c r="Z1549" s="13"/>
      <c r="AA1549" s="12">
        <f t="shared" si="513"/>
        <v>6.0821900815005651E-2</v>
      </c>
      <c r="AB1549" s="12">
        <f t="shared" si="514"/>
        <v>4.4763847983010592E-2</v>
      </c>
      <c r="AC1549" s="13">
        <f t="shared" si="500"/>
        <v>73.598239093452847</v>
      </c>
      <c r="AD1549" s="13"/>
    </row>
    <row r="1550" spans="1:30" x14ac:dyDescent="0.2">
      <c r="A1550" s="2" t="s">
        <v>289</v>
      </c>
      <c r="B1550" s="2" t="s">
        <v>290</v>
      </c>
      <c r="C1550" s="12">
        <f t="shared" si="501"/>
        <v>1.0545891899235308E-2</v>
      </c>
      <c r="D1550" s="12">
        <f t="shared" si="502"/>
        <v>6.8862670405576698E-3</v>
      </c>
      <c r="E1550" s="13">
        <f t="shared" si="515"/>
        <v>65.298100021838835</v>
      </c>
      <c r="F1550" s="13">
        <f t="shared" si="515"/>
        <v>82.014388489208628</v>
      </c>
      <c r="G1550" s="12">
        <f t="shared" si="503"/>
        <v>1.0354796756049271E-2</v>
      </c>
      <c r="H1550" s="12">
        <f t="shared" si="504"/>
        <v>6.2576428177626552E-3</v>
      </c>
      <c r="I1550" s="13">
        <f t="shared" si="516"/>
        <v>60.432309442548352</v>
      </c>
      <c r="J1550" s="13">
        <f t="shared" si="516"/>
        <v>72.395526780459093</v>
      </c>
      <c r="K1550" s="12">
        <f t="shared" si="505"/>
        <v>8.5992157235610812E-3</v>
      </c>
      <c r="L1550" s="12">
        <f t="shared" si="506"/>
        <v>4.932845237412403E-3</v>
      </c>
      <c r="M1550" s="13">
        <f t="shared" si="517"/>
        <v>57.363896848137543</v>
      </c>
      <c r="N1550" s="13">
        <f t="shared" si="517"/>
        <v>71.885478462728912</v>
      </c>
      <c r="O1550" s="12" t="str">
        <f t="shared" si="507"/>
        <v xml:space="preserve"> </v>
      </c>
      <c r="P1550" s="12" t="str">
        <f t="shared" si="508"/>
        <v xml:space="preserve"> </v>
      </c>
      <c r="Q1550" s="13" t="str">
        <f t="shared" si="518"/>
        <v xml:space="preserve"> </v>
      </c>
      <c r="R1550" s="13" t="str">
        <f t="shared" si="518"/>
        <v xml:space="preserve"> </v>
      </c>
      <c r="S1550" s="12">
        <f t="shared" si="509"/>
        <v>6.0494924097774915E-3</v>
      </c>
      <c r="T1550" s="12">
        <f t="shared" si="510"/>
        <v>3.4338705196261055E-3</v>
      </c>
      <c r="U1550" s="13">
        <f t="shared" si="519"/>
        <v>56.762952773956897</v>
      </c>
      <c r="V1550" s="13">
        <f t="shared" si="519"/>
        <v>69.335394126738791</v>
      </c>
      <c r="W1550" s="12" t="str">
        <f t="shared" si="511"/>
        <v xml:space="preserve"> </v>
      </c>
      <c r="X1550" s="12" t="str">
        <f t="shared" si="512"/>
        <v xml:space="preserve"> </v>
      </c>
      <c r="Y1550" s="13" t="str">
        <f t="shared" si="499"/>
        <v xml:space="preserve"> </v>
      </c>
      <c r="Z1550" s="13"/>
      <c r="AA1550" s="12" t="str">
        <f t="shared" si="513"/>
        <v xml:space="preserve"> </v>
      </c>
      <c r="AB1550" s="12" t="str">
        <f t="shared" si="514"/>
        <v xml:space="preserve"> </v>
      </c>
      <c r="AC1550" s="13" t="str">
        <f t="shared" si="500"/>
        <v xml:space="preserve"> </v>
      </c>
      <c r="AD1550" s="13"/>
    </row>
    <row r="1551" spans="1:30" x14ac:dyDescent="0.2">
      <c r="A1551" s="2" t="s">
        <v>559</v>
      </c>
      <c r="B1551" s="2" t="s">
        <v>560</v>
      </c>
      <c r="C1551" s="12">
        <f t="shared" si="501"/>
        <v>9.7476584512582549E-4</v>
      </c>
      <c r="D1551" s="12">
        <f t="shared" si="502"/>
        <v>6.756730273923061E-4</v>
      </c>
      <c r="E1551" s="13">
        <f t="shared" si="515"/>
        <v>69.316444638567376</v>
      </c>
      <c r="F1551" s="13">
        <f t="shared" si="515"/>
        <v>82.877697841726615</v>
      </c>
      <c r="G1551" s="12" t="str">
        <f t="shared" si="503"/>
        <v xml:space="preserve"> </v>
      </c>
      <c r="H1551" s="12" t="str">
        <f t="shared" si="504"/>
        <v xml:space="preserve"> </v>
      </c>
      <c r="I1551" s="13" t="str">
        <f t="shared" si="516"/>
        <v xml:space="preserve"> </v>
      </c>
      <c r="J1551" s="13" t="str">
        <f t="shared" si="516"/>
        <v xml:space="preserve"> </v>
      </c>
      <c r="K1551" s="12">
        <f t="shared" si="505"/>
        <v>4.194739377346869E-4</v>
      </c>
      <c r="L1551" s="12">
        <f t="shared" si="506"/>
        <v>2.2660406798733426E-4</v>
      </c>
      <c r="M1551" s="13">
        <f t="shared" si="517"/>
        <v>54.021012416427894</v>
      </c>
      <c r="N1551" s="13">
        <f t="shared" si="517"/>
        <v>63.218983750322408</v>
      </c>
      <c r="O1551" s="12" t="str">
        <f t="shared" si="507"/>
        <v xml:space="preserve"> </v>
      </c>
      <c r="P1551" s="12" t="str">
        <f t="shared" si="508"/>
        <v xml:space="preserve"> </v>
      </c>
      <c r="Q1551" s="13" t="str">
        <f t="shared" si="518"/>
        <v xml:space="preserve"> </v>
      </c>
      <c r="R1551" s="13" t="str">
        <f t="shared" si="518"/>
        <v xml:space="preserve"> </v>
      </c>
      <c r="S1551" s="12" t="str">
        <f t="shared" si="509"/>
        <v xml:space="preserve"> </v>
      </c>
      <c r="T1551" s="12" t="str">
        <f t="shared" si="510"/>
        <v xml:space="preserve"> </v>
      </c>
      <c r="U1551" s="13" t="str">
        <f t="shared" si="519"/>
        <v xml:space="preserve"> </v>
      </c>
      <c r="V1551" s="13" t="str">
        <f t="shared" si="519"/>
        <v xml:space="preserve"> </v>
      </c>
      <c r="W1551" s="12" t="str">
        <f t="shared" si="511"/>
        <v xml:space="preserve"> </v>
      </c>
      <c r="X1551" s="12" t="str">
        <f t="shared" si="512"/>
        <v xml:space="preserve"> </v>
      </c>
      <c r="Y1551" s="13" t="str">
        <f t="shared" si="499"/>
        <v xml:space="preserve"> </v>
      </c>
      <c r="Z1551" s="13"/>
      <c r="AA1551" s="12" t="str">
        <f t="shared" si="513"/>
        <v xml:space="preserve"> </v>
      </c>
      <c r="AB1551" s="12" t="str">
        <f t="shared" si="514"/>
        <v xml:space="preserve"> </v>
      </c>
      <c r="AC1551" s="13" t="str">
        <f t="shared" si="500"/>
        <v xml:space="preserve"> </v>
      </c>
      <c r="AD1551" s="13"/>
    </row>
    <row r="1552" spans="1:30" x14ac:dyDescent="0.2">
      <c r="A1552" s="2" t="s">
        <v>561</v>
      </c>
      <c r="B1552" s="2" t="s">
        <v>562</v>
      </c>
      <c r="C1552" s="12">
        <f t="shared" si="501"/>
        <v>5.9099976436762641E-4</v>
      </c>
      <c r="D1552" s="12">
        <f t="shared" si="502"/>
        <v>5.2956366743838639E-4</v>
      </c>
      <c r="E1552" s="13">
        <f t="shared" si="515"/>
        <v>89.604717187158769</v>
      </c>
      <c r="F1552" s="13">
        <f t="shared" si="515"/>
        <v>114.64748201438849</v>
      </c>
      <c r="G1552" s="12" t="str">
        <f t="shared" si="503"/>
        <v xml:space="preserve"> </v>
      </c>
      <c r="H1552" s="12" t="str">
        <f t="shared" si="504"/>
        <v xml:space="preserve"> </v>
      </c>
      <c r="I1552" s="13" t="str">
        <f t="shared" si="516"/>
        <v xml:space="preserve"> </v>
      </c>
      <c r="J1552" s="13" t="str">
        <f t="shared" si="516"/>
        <v xml:space="preserve"> </v>
      </c>
      <c r="K1552" s="12">
        <f t="shared" si="505"/>
        <v>3.4956161477890576E-4</v>
      </c>
      <c r="L1552" s="12">
        <f t="shared" si="506"/>
        <v>2.6282225707158994E-4</v>
      </c>
      <c r="M1552" s="13">
        <f t="shared" si="517"/>
        <v>75.186246418338115</v>
      </c>
      <c r="N1552" s="13">
        <f t="shared" si="517"/>
        <v>108.1506319319061</v>
      </c>
      <c r="O1552" s="12" t="str">
        <f t="shared" si="507"/>
        <v xml:space="preserve"> </v>
      </c>
      <c r="P1552" s="12" t="str">
        <f t="shared" si="508"/>
        <v xml:space="preserve"> </v>
      </c>
      <c r="Q1552" s="13" t="str">
        <f t="shared" si="518"/>
        <v xml:space="preserve"> </v>
      </c>
      <c r="R1552" s="13" t="str">
        <f t="shared" si="518"/>
        <v xml:space="preserve"> </v>
      </c>
      <c r="S1552" s="12" t="str">
        <f t="shared" si="509"/>
        <v xml:space="preserve"> </v>
      </c>
      <c r="T1552" s="12" t="str">
        <f t="shared" si="510"/>
        <v xml:space="preserve"> </v>
      </c>
      <c r="U1552" s="13" t="str">
        <f t="shared" si="519"/>
        <v xml:space="preserve"> </v>
      </c>
      <c r="V1552" s="13" t="str">
        <f t="shared" si="519"/>
        <v xml:space="preserve"> </v>
      </c>
      <c r="W1552" s="12" t="str">
        <f t="shared" si="511"/>
        <v xml:space="preserve"> </v>
      </c>
      <c r="X1552" s="12" t="str">
        <f t="shared" si="512"/>
        <v xml:space="preserve"> </v>
      </c>
      <c r="Y1552" s="13" t="str">
        <f t="shared" si="499"/>
        <v xml:space="preserve"> </v>
      </c>
      <c r="Z1552" s="13"/>
      <c r="AA1552" s="12" t="str">
        <f t="shared" si="513"/>
        <v xml:space="preserve"> </v>
      </c>
      <c r="AB1552" s="12" t="str">
        <f t="shared" si="514"/>
        <v xml:space="preserve"> </v>
      </c>
      <c r="AC1552" s="13" t="str">
        <f t="shared" si="500"/>
        <v xml:space="preserve"> </v>
      </c>
      <c r="AD1552" s="13"/>
    </row>
    <row r="1553" spans="1:30" x14ac:dyDescent="0.2">
      <c r="A1553" s="2" t="s">
        <v>291</v>
      </c>
      <c r="B1553" s="2" t="s">
        <v>292</v>
      </c>
      <c r="C1553" s="12">
        <f t="shared" si="501"/>
        <v>2.9718845293914928E-2</v>
      </c>
      <c r="D1553" s="12">
        <f t="shared" si="502"/>
        <v>1.7861162316849505E-2</v>
      </c>
      <c r="E1553" s="13">
        <f t="shared" si="515"/>
        <v>60.100458615418219</v>
      </c>
      <c r="F1553" s="13">
        <f t="shared" si="515"/>
        <v>75.366906474820141</v>
      </c>
      <c r="G1553" s="12">
        <f t="shared" si="503"/>
        <v>1.7396058550162779E-2</v>
      </c>
      <c r="H1553" s="12">
        <f t="shared" si="504"/>
        <v>1.0512839933841259E-2</v>
      </c>
      <c r="I1553" s="13">
        <f t="shared" si="516"/>
        <v>60.432309442548352</v>
      </c>
      <c r="J1553" s="13">
        <f t="shared" si="516"/>
        <v>73.690406121247804</v>
      </c>
      <c r="K1553" s="12">
        <f t="shared" si="505"/>
        <v>1.3143516715686856E-2</v>
      </c>
      <c r="L1553" s="12">
        <f t="shared" si="506"/>
        <v>7.2333279193684489E-3</v>
      </c>
      <c r="M1553" s="13">
        <f t="shared" si="517"/>
        <v>55.0334288443171</v>
      </c>
      <c r="N1553" s="13">
        <f t="shared" si="517"/>
        <v>70.183131287077643</v>
      </c>
      <c r="O1553" s="12">
        <f t="shared" si="507"/>
        <v>1.0337787196650558E-2</v>
      </c>
      <c r="P1553" s="12">
        <f t="shared" si="508"/>
        <v>6.4985365944195709E-3</v>
      </c>
      <c r="Q1553" s="13">
        <f t="shared" si="518"/>
        <v>62.86196911196911</v>
      </c>
      <c r="R1553" s="13">
        <f t="shared" si="518"/>
        <v>74.610244988864139</v>
      </c>
      <c r="S1553" s="12">
        <f t="shared" si="509"/>
        <v>2.5426772784846025E-2</v>
      </c>
      <c r="T1553" s="12">
        <f t="shared" si="510"/>
        <v>1.3844242403486773E-2</v>
      </c>
      <c r="U1553" s="13">
        <f t="shared" si="519"/>
        <v>54.447501146263178</v>
      </c>
      <c r="V1553" s="13">
        <f t="shared" si="519"/>
        <v>67.975270479134466</v>
      </c>
      <c r="W1553" s="12">
        <f t="shared" si="511"/>
        <v>1.8061196463425366E-2</v>
      </c>
      <c r="X1553" s="12">
        <f t="shared" si="512"/>
        <v>9.7363452343731914E-3</v>
      </c>
      <c r="Y1553" s="13">
        <f t="shared" si="499"/>
        <v>53.907531840925792</v>
      </c>
      <c r="Z1553" s="13"/>
      <c r="AA1553" s="12">
        <f t="shared" si="513"/>
        <v>3.2920330745133342E-2</v>
      </c>
      <c r="AB1553" s="12">
        <f t="shared" si="514"/>
        <v>2.0233888634583547E-2</v>
      </c>
      <c r="AC1553" s="13">
        <f t="shared" si="500"/>
        <v>61.463199720661223</v>
      </c>
      <c r="AD1553" s="13"/>
    </row>
    <row r="1554" spans="1:30" x14ac:dyDescent="0.2">
      <c r="A1554" s="2" t="s">
        <v>293</v>
      </c>
      <c r="B1554" s="2" t="s">
        <v>294</v>
      </c>
      <c r="C1554" s="12">
        <f t="shared" si="501"/>
        <v>4.6903890390267079E-2</v>
      </c>
      <c r="D1554" s="12">
        <f t="shared" si="502"/>
        <v>2.8783562349126553E-2</v>
      </c>
      <c r="E1554" s="13">
        <f t="shared" si="515"/>
        <v>61.367110722865256</v>
      </c>
      <c r="F1554" s="13">
        <f t="shared" si="515"/>
        <v>77.7841726618705</v>
      </c>
      <c r="G1554" s="12">
        <f t="shared" si="503"/>
        <v>1.9467017901372632E-2</v>
      </c>
      <c r="H1554" s="12">
        <f t="shared" si="504"/>
        <v>1.2597087351877992E-2</v>
      </c>
      <c r="I1554" s="13">
        <f t="shared" si="516"/>
        <v>64.709897610921502</v>
      </c>
      <c r="J1554" s="13">
        <f t="shared" si="516"/>
        <v>80.223660977045313</v>
      </c>
      <c r="K1554" s="12">
        <f t="shared" si="505"/>
        <v>2.7615367567533557E-2</v>
      </c>
      <c r="L1554" s="12">
        <f t="shared" si="506"/>
        <v>1.4838974014798834E-2</v>
      </c>
      <c r="M1554" s="13">
        <f t="shared" si="517"/>
        <v>53.734479465138499</v>
      </c>
      <c r="N1554" s="13">
        <f t="shared" si="517"/>
        <v>67.88754191385091</v>
      </c>
      <c r="O1554" s="12">
        <f t="shared" si="507"/>
        <v>1.0337787196650558E-2</v>
      </c>
      <c r="P1554" s="12">
        <f t="shared" si="508"/>
        <v>6.0495014362639005E-3</v>
      </c>
      <c r="Q1554" s="13">
        <f t="shared" si="518"/>
        <v>58.518339768339764</v>
      </c>
      <c r="R1554" s="13">
        <f t="shared" si="518"/>
        <v>73.751193127585111</v>
      </c>
      <c r="S1554" s="12">
        <f t="shared" si="509"/>
        <v>2.315821313117946E-2</v>
      </c>
      <c r="T1554" s="12">
        <f t="shared" si="510"/>
        <v>1.3835466166862374E-2</v>
      </c>
      <c r="U1554" s="13">
        <f t="shared" si="519"/>
        <v>59.743237047226039</v>
      </c>
      <c r="V1554" s="13">
        <f t="shared" si="519"/>
        <v>81.051004636785166</v>
      </c>
      <c r="W1554" s="12">
        <f t="shared" si="511"/>
        <v>2.4758444856174809E-2</v>
      </c>
      <c r="X1554" s="12">
        <f t="shared" si="512"/>
        <v>1.4110101109472228E-2</v>
      </c>
      <c r="Y1554" s="13">
        <f t="shared" si="499"/>
        <v>56.991063822625918</v>
      </c>
      <c r="Z1554" s="13"/>
      <c r="AA1554" s="12">
        <f t="shared" si="513"/>
        <v>5.2985590286966477E-2</v>
      </c>
      <c r="AB1554" s="12">
        <f t="shared" si="514"/>
        <v>3.3068718224287114E-2</v>
      </c>
      <c r="AC1554" s="13">
        <f t="shared" si="500"/>
        <v>62.410776298214486</v>
      </c>
      <c r="AD1554" s="13"/>
    </row>
    <row r="1555" spans="1:30" x14ac:dyDescent="0.2">
      <c r="A1555" s="2" t="s">
        <v>295</v>
      </c>
      <c r="B1555" s="2" t="s">
        <v>296</v>
      </c>
      <c r="C1555" s="12">
        <f t="shared" si="501"/>
        <v>5.3266732009238016E-3</v>
      </c>
      <c r="D1555" s="12">
        <f t="shared" si="502"/>
        <v>3.5072984714534313E-3</v>
      </c>
      <c r="E1555" s="13">
        <f t="shared" si="515"/>
        <v>65.844070757807387</v>
      </c>
      <c r="F1555" s="13">
        <f t="shared" si="515"/>
        <v>78.733812949640296</v>
      </c>
      <c r="G1555" s="12">
        <f t="shared" si="503"/>
        <v>2.0709593512098544E-3</v>
      </c>
      <c r="H1555" s="12">
        <f t="shared" si="504"/>
        <v>1.9654087494644602E-3</v>
      </c>
      <c r="I1555" s="13">
        <f t="shared" si="516"/>
        <v>94.903299203640501</v>
      </c>
      <c r="J1555" s="13">
        <f t="shared" si="516"/>
        <v>138.3166568569747</v>
      </c>
      <c r="K1555" s="12">
        <f t="shared" si="505"/>
        <v>5.033687252816243E-3</v>
      </c>
      <c r="L1555" s="12">
        <f t="shared" si="506"/>
        <v>2.5605939167621119E-3</v>
      </c>
      <c r="M1555" s="13">
        <f t="shared" si="517"/>
        <v>50.869149952244506</v>
      </c>
      <c r="N1555" s="13">
        <f t="shared" si="517"/>
        <v>55.738973433066811</v>
      </c>
      <c r="O1555" s="12" t="str">
        <f t="shared" si="507"/>
        <v xml:space="preserve"> </v>
      </c>
      <c r="P1555" s="12" t="str">
        <f t="shared" si="508"/>
        <v xml:space="preserve"> </v>
      </c>
      <c r="Q1555" s="13" t="str">
        <f t="shared" si="518"/>
        <v xml:space="preserve"> </v>
      </c>
      <c r="R1555" s="13" t="str">
        <f t="shared" si="518"/>
        <v xml:space="preserve"> </v>
      </c>
      <c r="S1555" s="12" t="str">
        <f t="shared" si="509"/>
        <v xml:space="preserve"> </v>
      </c>
      <c r="T1555" s="12" t="str">
        <f t="shared" si="510"/>
        <v xml:space="preserve"> </v>
      </c>
      <c r="U1555" s="13">
        <f t="shared" si="519"/>
        <v>61.416781292984865</v>
      </c>
      <c r="V1555" s="13">
        <f t="shared" si="519"/>
        <v>74.466769706336947</v>
      </c>
      <c r="W1555" s="12" t="str">
        <f t="shared" si="511"/>
        <v xml:space="preserve"> </v>
      </c>
      <c r="X1555" s="12" t="str">
        <f t="shared" si="512"/>
        <v xml:space="preserve"> </v>
      </c>
      <c r="Y1555" s="13" t="str">
        <f t="shared" si="499"/>
        <v xml:space="preserve"> </v>
      </c>
      <c r="Z1555" s="13"/>
      <c r="AA1555" s="12" t="str">
        <f t="shared" si="513"/>
        <v xml:space="preserve"> </v>
      </c>
      <c r="AB1555" s="12" t="str">
        <f t="shared" si="514"/>
        <v xml:space="preserve"> </v>
      </c>
      <c r="AC1555" s="13" t="str">
        <f t="shared" si="500"/>
        <v xml:space="preserve"> </v>
      </c>
      <c r="AD1555" s="13"/>
    </row>
    <row r="1556" spans="1:30" x14ac:dyDescent="0.2">
      <c r="A1556" s="2" t="s">
        <v>589</v>
      </c>
      <c r="B1556" s="2" t="s">
        <v>590</v>
      </c>
      <c r="C1556" s="12">
        <f t="shared" si="501"/>
        <v>5.4801796332270818E-3</v>
      </c>
      <c r="D1556" s="12">
        <f t="shared" si="502"/>
        <v>9.0981274452483669E-3</v>
      </c>
      <c r="E1556" s="13">
        <f t="shared" si="515"/>
        <v>166.01878139331731</v>
      </c>
      <c r="F1556" s="13">
        <f t="shared" si="515"/>
        <v>215.79856115107913</v>
      </c>
      <c r="G1556" s="12" t="str">
        <f t="shared" si="503"/>
        <v xml:space="preserve"> </v>
      </c>
      <c r="H1556" s="12" t="str">
        <f t="shared" si="504"/>
        <v xml:space="preserve"> </v>
      </c>
      <c r="I1556" s="13" t="str">
        <f t="shared" si="516"/>
        <v xml:space="preserve"> </v>
      </c>
      <c r="J1556" s="13" t="str">
        <f t="shared" si="516"/>
        <v xml:space="preserve"> </v>
      </c>
      <c r="K1556" s="12" t="str">
        <f t="shared" si="505"/>
        <v xml:space="preserve"> </v>
      </c>
      <c r="L1556" s="12" t="str">
        <f t="shared" si="506"/>
        <v xml:space="preserve"> </v>
      </c>
      <c r="M1556" s="13" t="str">
        <f t="shared" si="517"/>
        <v xml:space="preserve"> </v>
      </c>
      <c r="N1556" s="13" t="str">
        <f t="shared" si="517"/>
        <v xml:space="preserve"> </v>
      </c>
      <c r="O1556" s="12" t="str">
        <f t="shared" si="507"/>
        <v xml:space="preserve"> </v>
      </c>
      <c r="P1556" s="12" t="str">
        <f t="shared" si="508"/>
        <v xml:space="preserve"> </v>
      </c>
      <c r="Q1556" s="13" t="str">
        <f t="shared" si="518"/>
        <v xml:space="preserve"> </v>
      </c>
      <c r="R1556" s="13" t="str">
        <f t="shared" si="518"/>
        <v xml:space="preserve"> </v>
      </c>
      <c r="S1556" s="12" t="str">
        <f t="shared" si="509"/>
        <v xml:space="preserve"> </v>
      </c>
      <c r="T1556" s="12" t="str">
        <f t="shared" si="510"/>
        <v xml:space="preserve"> </v>
      </c>
      <c r="U1556" s="13">
        <f t="shared" si="519"/>
        <v>130.0550206327373</v>
      </c>
      <c r="V1556" s="13">
        <f t="shared" si="519"/>
        <v>171.90108191653786</v>
      </c>
      <c r="W1556" s="12" t="str">
        <f t="shared" si="511"/>
        <v xml:space="preserve"> </v>
      </c>
      <c r="X1556" s="12" t="str">
        <f t="shared" si="512"/>
        <v xml:space="preserve"> </v>
      </c>
      <c r="Y1556" s="13" t="str">
        <f t="shared" si="499"/>
        <v xml:space="preserve"> </v>
      </c>
      <c r="Z1556" s="13"/>
      <c r="AA1556" s="12" t="str">
        <f t="shared" si="513"/>
        <v xml:space="preserve"> </v>
      </c>
      <c r="AB1556" s="12" t="str">
        <f t="shared" si="514"/>
        <v xml:space="preserve"> </v>
      </c>
      <c r="AC1556" s="13" t="str">
        <f t="shared" si="500"/>
        <v xml:space="preserve"> </v>
      </c>
      <c r="AD1556" s="13"/>
    </row>
    <row r="1557" spans="1:30" x14ac:dyDescent="0.2">
      <c r="A1557" s="2" t="s">
        <v>297</v>
      </c>
      <c r="B1557" s="2" t="s">
        <v>298</v>
      </c>
      <c r="C1557" s="12">
        <f t="shared" si="501"/>
        <v>8.8956977519750527E-3</v>
      </c>
      <c r="D1557" s="12">
        <f t="shared" si="502"/>
        <v>1.4319761548331098E-2</v>
      </c>
      <c r="E1557" s="13">
        <f t="shared" si="515"/>
        <v>160.97401179296787</v>
      </c>
      <c r="F1557" s="13">
        <f t="shared" si="515"/>
        <v>206.30215827338128</v>
      </c>
      <c r="G1557" s="12">
        <f t="shared" si="503"/>
        <v>7.4554536643554768E-3</v>
      </c>
      <c r="H1557" s="12">
        <f t="shared" si="504"/>
        <v>1.3177238695042854E-2</v>
      </c>
      <c r="I1557" s="13">
        <f t="shared" si="516"/>
        <v>176.74630261660977</v>
      </c>
      <c r="J1557" s="13">
        <f t="shared" si="516"/>
        <v>222.24838140082403</v>
      </c>
      <c r="K1557" s="12">
        <f t="shared" si="505"/>
        <v>6.6416706807992092E-3</v>
      </c>
      <c r="L1557" s="12">
        <f t="shared" si="506"/>
        <v>1.0999672359604421E-2</v>
      </c>
      <c r="M1557" s="13">
        <f t="shared" si="517"/>
        <v>165.6160458452722</v>
      </c>
      <c r="N1557" s="13">
        <f t="shared" si="517"/>
        <v>197.11116842919782</v>
      </c>
      <c r="O1557" s="12">
        <f t="shared" si="507"/>
        <v>9.0455637970692383E-3</v>
      </c>
      <c r="P1557" s="12">
        <f t="shared" si="508"/>
        <v>1.326493513387784E-2</v>
      </c>
      <c r="Q1557" s="13">
        <f t="shared" si="518"/>
        <v>146.64575289575291</v>
      </c>
      <c r="R1557" s="13">
        <f t="shared" si="518"/>
        <v>195.35475660197264</v>
      </c>
      <c r="S1557" s="12" t="str">
        <f t="shared" si="509"/>
        <v xml:space="preserve"> </v>
      </c>
      <c r="T1557" s="12" t="str">
        <f t="shared" si="510"/>
        <v xml:space="preserve"> </v>
      </c>
      <c r="U1557" s="13">
        <f t="shared" si="519"/>
        <v>139.98165978908756</v>
      </c>
      <c r="V1557" s="13">
        <f t="shared" si="519"/>
        <v>180.61823802163832</v>
      </c>
      <c r="W1557" s="12" t="str">
        <f t="shared" si="511"/>
        <v xml:space="preserve"> </v>
      </c>
      <c r="X1557" s="12" t="str">
        <f t="shared" si="512"/>
        <v xml:space="preserve"> </v>
      </c>
      <c r="Y1557" s="13" t="str">
        <f t="shared" si="499"/>
        <v xml:space="preserve"> </v>
      </c>
      <c r="Z1557" s="13"/>
      <c r="AA1557" s="12" t="str">
        <f t="shared" si="513"/>
        <v xml:space="preserve"> </v>
      </c>
      <c r="AB1557" s="12" t="str">
        <f t="shared" si="514"/>
        <v xml:space="preserve"> </v>
      </c>
      <c r="AC1557" s="13" t="str">
        <f t="shared" si="500"/>
        <v xml:space="preserve"> </v>
      </c>
      <c r="AD1557" s="13"/>
    </row>
    <row r="1558" spans="1:30" x14ac:dyDescent="0.2">
      <c r="A1558" s="2" t="s">
        <v>299</v>
      </c>
      <c r="B1558" s="2" t="s">
        <v>300</v>
      </c>
      <c r="C1558" s="12">
        <f t="shared" si="501"/>
        <v>3.1737454878703053E-2</v>
      </c>
      <c r="D1558" s="12">
        <f t="shared" si="502"/>
        <v>4.510752486363824E-2</v>
      </c>
      <c r="E1558" s="13">
        <f t="shared" si="515"/>
        <v>142.12710198733348</v>
      </c>
      <c r="F1558" s="13">
        <f t="shared" si="515"/>
        <v>190.30215827338131</v>
      </c>
      <c r="G1558" s="12">
        <f t="shared" si="503"/>
        <v>2.27805528633084E-2</v>
      </c>
      <c r="H1558" s="12">
        <f t="shared" si="504"/>
        <v>3.0104539483525639E-2</v>
      </c>
      <c r="I1558" s="13">
        <f t="shared" si="516"/>
        <v>132.15017064846418</v>
      </c>
      <c r="J1558" s="13">
        <f t="shared" si="516"/>
        <v>184.43201883460861</v>
      </c>
      <c r="K1558" s="12">
        <f t="shared" si="505"/>
        <v>2.9922474225074335E-2</v>
      </c>
      <c r="L1558" s="12">
        <f t="shared" si="506"/>
        <v>4.5023749660154828E-2</v>
      </c>
      <c r="M1558" s="13">
        <f t="shared" si="517"/>
        <v>150.46800382043935</v>
      </c>
      <c r="N1558" s="13">
        <f t="shared" si="517"/>
        <v>206.03559453185451</v>
      </c>
      <c r="O1558" s="12" t="str">
        <f t="shared" si="507"/>
        <v xml:space="preserve"> </v>
      </c>
      <c r="P1558" s="12" t="str">
        <f t="shared" si="508"/>
        <v xml:space="preserve"> </v>
      </c>
      <c r="Q1558" s="13" t="str">
        <f t="shared" si="518"/>
        <v xml:space="preserve"> </v>
      </c>
      <c r="R1558" s="13" t="str">
        <f t="shared" si="518"/>
        <v xml:space="preserve"> </v>
      </c>
      <c r="S1558" s="12">
        <f t="shared" si="509"/>
        <v>3.1381741875720737E-2</v>
      </c>
      <c r="T1558" s="12">
        <f t="shared" si="510"/>
        <v>4.454020264846105E-2</v>
      </c>
      <c r="U1558" s="13">
        <f t="shared" si="519"/>
        <v>141.9303071985328</v>
      </c>
      <c r="V1558" s="13">
        <f t="shared" si="519"/>
        <v>197.21792890262751</v>
      </c>
      <c r="W1558" s="12" t="str">
        <f t="shared" si="511"/>
        <v xml:space="preserve"> </v>
      </c>
      <c r="X1558" s="12" t="str">
        <f t="shared" si="512"/>
        <v xml:space="preserve"> </v>
      </c>
      <c r="Y1558" s="13" t="str">
        <f t="shared" si="499"/>
        <v xml:space="preserve"> </v>
      </c>
      <c r="Z1558" s="13"/>
      <c r="AA1558" s="12" t="str">
        <f t="shared" si="513"/>
        <v xml:space="preserve"> </v>
      </c>
      <c r="AB1558" s="12" t="str">
        <f t="shared" si="514"/>
        <v xml:space="preserve"> </v>
      </c>
      <c r="AC1558" s="13" t="str">
        <f t="shared" si="500"/>
        <v xml:space="preserve"> </v>
      </c>
      <c r="AD1558" s="13"/>
    </row>
    <row r="1559" spans="1:30" x14ac:dyDescent="0.2">
      <c r="A1559" s="2" t="s">
        <v>301</v>
      </c>
      <c r="B1559" s="2" t="s">
        <v>302</v>
      </c>
      <c r="C1559" s="12">
        <f t="shared" si="501"/>
        <v>2.7899794071121066E-2</v>
      </c>
      <c r="D1559" s="12">
        <f t="shared" si="502"/>
        <v>3.34261345870649E-2</v>
      </c>
      <c r="E1559" s="13">
        <f t="shared" si="515"/>
        <v>119.80781830093908</v>
      </c>
      <c r="F1559" s="13">
        <f t="shared" si="515"/>
        <v>154.12949640287769</v>
      </c>
      <c r="G1559" s="12">
        <f t="shared" si="503"/>
        <v>1.1597372366775185E-2</v>
      </c>
      <c r="H1559" s="12">
        <f t="shared" si="504"/>
        <v>1.2724125040407269E-2</v>
      </c>
      <c r="I1559" s="13">
        <f t="shared" si="516"/>
        <v>109.71558589306029</v>
      </c>
      <c r="J1559" s="13">
        <f t="shared" si="516"/>
        <v>136.49205414949969</v>
      </c>
      <c r="K1559" s="12">
        <f t="shared" si="505"/>
        <v>2.5308260909992778E-2</v>
      </c>
      <c r="L1559" s="12">
        <f t="shared" si="506"/>
        <v>3.2003951714260209E-2</v>
      </c>
      <c r="M1559" s="13">
        <f t="shared" si="517"/>
        <v>126.45654250238778</v>
      </c>
      <c r="N1559" s="13">
        <f t="shared" si="517"/>
        <v>169.40933711632707</v>
      </c>
      <c r="O1559" s="12">
        <f t="shared" si="507"/>
        <v>9.0455637970692383E-3</v>
      </c>
      <c r="P1559" s="12">
        <f t="shared" si="508"/>
        <v>9.9798063900097874E-3</v>
      </c>
      <c r="Q1559" s="13">
        <f t="shared" si="518"/>
        <v>110.32818532818534</v>
      </c>
      <c r="R1559" s="13">
        <f t="shared" si="518"/>
        <v>154.02481705377028</v>
      </c>
      <c r="S1559" s="12">
        <f t="shared" si="509"/>
        <v>1.3800404559804904E-2</v>
      </c>
      <c r="T1559" s="12">
        <f t="shared" si="510"/>
        <v>1.417056671787395E-2</v>
      </c>
      <c r="U1559" s="13">
        <f t="shared" si="519"/>
        <v>102.68225584594224</v>
      </c>
      <c r="V1559" s="13">
        <f t="shared" si="519"/>
        <v>134.12673879443585</v>
      </c>
      <c r="W1559" s="12">
        <f t="shared" si="511"/>
        <v>1.9343648283313558E-2</v>
      </c>
      <c r="X1559" s="12">
        <f t="shared" si="512"/>
        <v>2.3859987842897487E-2</v>
      </c>
      <c r="Y1559" s="13">
        <f t="shared" si="499"/>
        <v>123.34792017222453</v>
      </c>
      <c r="Z1559" s="13"/>
      <c r="AA1559" s="12">
        <f t="shared" si="513"/>
        <v>3.0249528280520743E-2</v>
      </c>
      <c r="AB1559" s="12">
        <f t="shared" si="514"/>
        <v>3.6219778789609074E-2</v>
      </c>
      <c r="AC1559" s="13">
        <f t="shared" si="500"/>
        <v>119.73667309361942</v>
      </c>
      <c r="AD1559" s="13"/>
    </row>
    <row r="1560" spans="1:30" x14ac:dyDescent="0.2">
      <c r="A1560" s="2" t="s">
        <v>303</v>
      </c>
      <c r="B1560" s="2" t="s">
        <v>304</v>
      </c>
      <c r="C1560" s="12">
        <f t="shared" si="501"/>
        <v>8.3231187594838191E-2</v>
      </c>
      <c r="D1560" s="12">
        <f t="shared" si="502"/>
        <v>8.1122688411391752E-2</v>
      </c>
      <c r="E1560" s="13">
        <f t="shared" si="515"/>
        <v>97.466695785105912</v>
      </c>
      <c r="F1560" s="13">
        <f t="shared" si="515"/>
        <v>123.05035971223022</v>
      </c>
      <c r="G1560" s="12">
        <f t="shared" si="503"/>
        <v>9.3607362674685418E-2</v>
      </c>
      <c r="H1560" s="12">
        <f t="shared" si="504"/>
        <v>9.2734119928459674E-2</v>
      </c>
      <c r="I1560" s="13">
        <f t="shared" si="516"/>
        <v>99.067121729237769</v>
      </c>
      <c r="J1560" s="13">
        <f t="shared" si="516"/>
        <v>126.95703354914656</v>
      </c>
      <c r="K1560" s="12">
        <f t="shared" si="505"/>
        <v>7.2778728196968179E-2</v>
      </c>
      <c r="L1560" s="12">
        <f t="shared" si="506"/>
        <v>8.9531042901332403E-2</v>
      </c>
      <c r="M1560" s="13">
        <f t="shared" si="517"/>
        <v>123.01814708691498</v>
      </c>
      <c r="N1560" s="13">
        <f t="shared" si="517"/>
        <v>165.10188289914882</v>
      </c>
      <c r="O1560" s="12">
        <f t="shared" si="507"/>
        <v>0.1124234357635748</v>
      </c>
      <c r="P1560" s="12">
        <f t="shared" si="508"/>
        <v>0.10284682552599231</v>
      </c>
      <c r="Q1560" s="13">
        <f t="shared" si="518"/>
        <v>91.481660231660229</v>
      </c>
      <c r="R1560" s="13">
        <f t="shared" si="518"/>
        <v>112.53579382755331</v>
      </c>
      <c r="S1560" s="12">
        <f t="shared" si="509"/>
        <v>8.4787417055787656E-2</v>
      </c>
      <c r="T1560" s="12">
        <f t="shared" si="510"/>
        <v>6.7060199184426281E-2</v>
      </c>
      <c r="U1560" s="13">
        <f t="shared" si="519"/>
        <v>79.09215955983494</v>
      </c>
      <c r="V1560" s="13">
        <f t="shared" si="519"/>
        <v>101.42194744976815</v>
      </c>
      <c r="W1560" s="12">
        <f t="shared" si="511"/>
        <v>8.0188862404675529E-2</v>
      </c>
      <c r="X1560" s="12">
        <f t="shared" si="512"/>
        <v>8.2409669864512897E-2</v>
      </c>
      <c r="Y1560" s="13">
        <f t="shared" si="499"/>
        <v>102.76947121238607</v>
      </c>
      <c r="Z1560" s="13"/>
      <c r="AA1560" s="12">
        <f t="shared" si="513"/>
        <v>8.4066687100425197E-2</v>
      </c>
      <c r="AB1560" s="12">
        <f t="shared" si="514"/>
        <v>8.0746845517544671E-2</v>
      </c>
      <c r="AC1560" s="13">
        <f t="shared" si="500"/>
        <v>96.050942772474556</v>
      </c>
      <c r="AD1560" s="13"/>
    </row>
    <row r="1561" spans="1:30" x14ac:dyDescent="0.2">
      <c r="A1561" s="2" t="s">
        <v>305</v>
      </c>
      <c r="B1561" s="2" t="s">
        <v>306</v>
      </c>
      <c r="C1561" s="12">
        <f t="shared" si="501"/>
        <v>2.9296702605080906E-2</v>
      </c>
      <c r="D1561" s="12">
        <f t="shared" si="502"/>
        <v>3.4645478184431783E-2</v>
      </c>
      <c r="E1561" s="13">
        <f t="shared" si="515"/>
        <v>118.25726141078839</v>
      </c>
      <c r="F1561" s="13">
        <f t="shared" si="515"/>
        <v>156.5179856115108</v>
      </c>
      <c r="G1561" s="12">
        <f t="shared" si="503"/>
        <v>1.2425756107259127E-3</v>
      </c>
      <c r="H1561" s="12">
        <f t="shared" si="504"/>
        <v>1.1727425786782902E-3</v>
      </c>
      <c r="I1561" s="13">
        <f t="shared" si="516"/>
        <v>94.379977246871448</v>
      </c>
      <c r="J1561" s="13">
        <f t="shared" si="516"/>
        <v>113.00765155974102</v>
      </c>
      <c r="K1561" s="12">
        <f t="shared" si="505"/>
        <v>8.1797417858263961E-3</v>
      </c>
      <c r="L1561" s="12">
        <f t="shared" si="506"/>
        <v>7.8281769526246867E-3</v>
      </c>
      <c r="M1561" s="13">
        <f t="shared" si="517"/>
        <v>95.702005730659025</v>
      </c>
      <c r="N1561" s="13">
        <f t="shared" si="517"/>
        <v>131.31287077637347</v>
      </c>
      <c r="O1561" s="12" t="str">
        <f t="shared" si="507"/>
        <v xml:space="preserve"> </v>
      </c>
      <c r="P1561" s="12" t="str">
        <f t="shared" si="508"/>
        <v xml:space="preserve"> </v>
      </c>
      <c r="Q1561" s="13" t="str">
        <f t="shared" si="518"/>
        <v xml:space="preserve"> </v>
      </c>
      <c r="R1561" s="13" t="str">
        <f t="shared" si="518"/>
        <v xml:space="preserve"> </v>
      </c>
      <c r="S1561" s="12">
        <f t="shared" si="509"/>
        <v>6.44649034916914E-2</v>
      </c>
      <c r="T1561" s="12">
        <f t="shared" si="510"/>
        <v>0.10049549375137587</v>
      </c>
      <c r="U1561" s="13">
        <f t="shared" si="519"/>
        <v>155.89179275561668</v>
      </c>
      <c r="V1561" s="13">
        <f t="shared" si="519"/>
        <v>214.12673879443585</v>
      </c>
      <c r="W1561" s="12" t="str">
        <f t="shared" si="511"/>
        <v xml:space="preserve"> </v>
      </c>
      <c r="X1561" s="12" t="str">
        <f t="shared" si="512"/>
        <v xml:space="preserve"> </v>
      </c>
      <c r="Y1561" s="13" t="str">
        <f t="shared" si="499"/>
        <v xml:space="preserve"> </v>
      </c>
      <c r="Z1561" s="13"/>
      <c r="AA1561" s="12" t="str">
        <f t="shared" si="513"/>
        <v xml:space="preserve"> </v>
      </c>
      <c r="AB1561" s="12" t="str">
        <f t="shared" si="514"/>
        <v xml:space="preserve"> </v>
      </c>
      <c r="AC1561" s="13" t="str">
        <f t="shared" si="500"/>
        <v xml:space="preserve"> </v>
      </c>
      <c r="AD1561" s="13"/>
    </row>
    <row r="1562" spans="1:30" x14ac:dyDescent="0.2">
      <c r="A1562" s="2" t="s">
        <v>307</v>
      </c>
      <c r="B1562" s="2" t="s">
        <v>308</v>
      </c>
      <c r="C1562" s="12">
        <f t="shared" si="501"/>
        <v>9.5020481595730066E-3</v>
      </c>
      <c r="D1562" s="12">
        <f t="shared" si="502"/>
        <v>1.2677006378430116E-2</v>
      </c>
      <c r="E1562" s="13">
        <f t="shared" si="515"/>
        <v>133.4134090412754</v>
      </c>
      <c r="F1562" s="13">
        <f t="shared" si="515"/>
        <v>175.94244604316546</v>
      </c>
      <c r="G1562" s="12">
        <f t="shared" si="503"/>
        <v>7.8696455345974477E-3</v>
      </c>
      <c r="H1562" s="12">
        <f t="shared" si="504"/>
        <v>1.0777564612683057E-2</v>
      </c>
      <c r="I1562" s="13">
        <f t="shared" si="516"/>
        <v>136.95108077360638</v>
      </c>
      <c r="J1562" s="13">
        <f t="shared" si="516"/>
        <v>177.89876397881105</v>
      </c>
      <c r="K1562" s="12">
        <f t="shared" si="505"/>
        <v>5.3832488675951487E-3</v>
      </c>
      <c r="L1562" s="12">
        <f t="shared" si="506"/>
        <v>7.6774280889141122E-3</v>
      </c>
      <c r="M1562" s="13">
        <f t="shared" si="517"/>
        <v>142.61700095510983</v>
      </c>
      <c r="N1562" s="13">
        <f t="shared" si="517"/>
        <v>192.33943770956924</v>
      </c>
      <c r="O1562" s="12">
        <f t="shared" si="507"/>
        <v>1.2922233995813198E-2</v>
      </c>
      <c r="P1562" s="12">
        <f t="shared" si="508"/>
        <v>2.0998630243196446E-2</v>
      </c>
      <c r="Q1562" s="13">
        <f t="shared" si="518"/>
        <v>162.5</v>
      </c>
      <c r="R1562" s="13">
        <f t="shared" si="518"/>
        <v>215.78110085905186</v>
      </c>
      <c r="S1562" s="12">
        <f t="shared" si="509"/>
        <v>1.8621093823846344E-2</v>
      </c>
      <c r="T1562" s="12">
        <f t="shared" si="510"/>
        <v>2.6300907622356103E-2</v>
      </c>
      <c r="U1562" s="13">
        <f t="shared" si="519"/>
        <v>141.24254928931683</v>
      </c>
      <c r="V1562" s="13">
        <f t="shared" si="519"/>
        <v>194.86862442040186</v>
      </c>
      <c r="W1562" s="12">
        <f t="shared" si="511"/>
        <v>1.0793969484058946E-2</v>
      </c>
      <c r="X1562" s="12">
        <f t="shared" si="512"/>
        <v>1.4611618610235773E-2</v>
      </c>
      <c r="Y1562" s="13">
        <f t="shared" si="499"/>
        <v>135.36835203967286</v>
      </c>
      <c r="Z1562" s="13"/>
      <c r="AA1562" s="12">
        <f t="shared" si="513"/>
        <v>9.1472538623178813E-3</v>
      </c>
      <c r="AB1562" s="12">
        <f t="shared" si="514"/>
        <v>1.2112032999901275E-2</v>
      </c>
      <c r="AC1562" s="13">
        <f t="shared" si="500"/>
        <v>132.4116853233603</v>
      </c>
      <c r="AD1562" s="13"/>
    </row>
    <row r="1563" spans="1:30" x14ac:dyDescent="0.2">
      <c r="A1563" s="2" t="s">
        <v>309</v>
      </c>
      <c r="B1563" s="2" t="s">
        <v>310</v>
      </c>
      <c r="C1563" s="12">
        <f t="shared" si="501"/>
        <v>3.1484169265402644E-2</v>
      </c>
      <c r="D1563" s="12">
        <f t="shared" si="502"/>
        <v>4.1756575660360402E-2</v>
      </c>
      <c r="E1563" s="13">
        <f t="shared" si="515"/>
        <v>132.62721118148067</v>
      </c>
      <c r="F1563" s="13">
        <f t="shared" si="515"/>
        <v>177.98561151079139</v>
      </c>
      <c r="G1563" s="12">
        <f t="shared" si="503"/>
        <v>4.9703024429036506E-3</v>
      </c>
      <c r="H1563" s="12">
        <f t="shared" si="504"/>
        <v>5.315226730750207E-3</v>
      </c>
      <c r="I1563" s="13">
        <f t="shared" si="516"/>
        <v>106.9397042093288</v>
      </c>
      <c r="J1563" s="13">
        <f t="shared" si="516"/>
        <v>148.85226603884638</v>
      </c>
      <c r="K1563" s="12">
        <f t="shared" si="505"/>
        <v>2.845431544300293E-2</v>
      </c>
      <c r="L1563" s="12">
        <f t="shared" si="506"/>
        <v>3.9194664500380928E-2</v>
      </c>
      <c r="M1563" s="13">
        <f t="shared" si="517"/>
        <v>137.74594078319006</v>
      </c>
      <c r="N1563" s="13">
        <f t="shared" si="517"/>
        <v>184.67887541913851</v>
      </c>
      <c r="O1563" s="12">
        <f t="shared" si="507"/>
        <v>0.12663789315896934</v>
      </c>
      <c r="P1563" s="12">
        <f t="shared" si="508"/>
        <v>0.18317266689065206</v>
      </c>
      <c r="Q1563" s="13">
        <f t="shared" si="518"/>
        <v>144.64285714285714</v>
      </c>
      <c r="R1563" s="13">
        <f t="shared" si="518"/>
        <v>197.55011135857461</v>
      </c>
      <c r="S1563" s="12">
        <f t="shared" si="509"/>
        <v>0.1186267652229805</v>
      </c>
      <c r="T1563" s="12">
        <f t="shared" si="510"/>
        <v>0.16241151809070142</v>
      </c>
      <c r="U1563" s="13">
        <f t="shared" si="519"/>
        <v>136.90967446125632</v>
      </c>
      <c r="V1563" s="13">
        <f t="shared" si="519"/>
        <v>194.68315301391036</v>
      </c>
      <c r="W1563" s="12">
        <f t="shared" si="511"/>
        <v>6.3125128467829875E-2</v>
      </c>
      <c r="X1563" s="12">
        <f t="shared" si="512"/>
        <v>8.2120730167871761E-2</v>
      </c>
      <c r="Y1563" s="13">
        <f t="shared" si="499"/>
        <v>130.09198105588416</v>
      </c>
      <c r="Z1563" s="13"/>
      <c r="AA1563" s="12">
        <f t="shared" si="513"/>
        <v>2.2794760961711943E-2</v>
      </c>
      <c r="AB1563" s="12">
        <f t="shared" si="514"/>
        <v>2.9968852845083743E-2</v>
      </c>
      <c r="AC1563" s="13">
        <f t="shared" si="500"/>
        <v>131.4725471147604</v>
      </c>
      <c r="AD1563" s="13"/>
    </row>
    <row r="1564" spans="1:30" x14ac:dyDescent="0.2">
      <c r="A1564" s="2" t="s">
        <v>311</v>
      </c>
      <c r="B1564" s="2" t="s">
        <v>312</v>
      </c>
      <c r="C1564" s="12">
        <f t="shared" si="501"/>
        <v>8.9878016113570207E-3</v>
      </c>
      <c r="D1564" s="12">
        <f t="shared" si="502"/>
        <v>1.0336266277660202E-2</v>
      </c>
      <c r="E1564" s="13">
        <f t="shared" si="515"/>
        <v>115.00327582441581</v>
      </c>
      <c r="F1564" s="13">
        <f t="shared" si="515"/>
        <v>152.89208633093526</v>
      </c>
      <c r="G1564" s="12">
        <f t="shared" si="503"/>
        <v>1.1597372366775185E-2</v>
      </c>
      <c r="H1564" s="12">
        <f t="shared" si="504"/>
        <v>1.1396826223458936E-2</v>
      </c>
      <c r="I1564" s="13">
        <f t="shared" si="516"/>
        <v>98.270762229806593</v>
      </c>
      <c r="J1564" s="13">
        <f t="shared" si="516"/>
        <v>136.05061801059446</v>
      </c>
      <c r="K1564" s="12">
        <f t="shared" si="505"/>
        <v>1.027711147449983E-2</v>
      </c>
      <c r="L1564" s="12">
        <f t="shared" si="506"/>
        <v>1.2656454188366837E-2</v>
      </c>
      <c r="M1564" s="13">
        <f t="shared" si="517"/>
        <v>123.15186246418337</v>
      </c>
      <c r="N1564" s="13">
        <f t="shared" si="517"/>
        <v>151.71524374516378</v>
      </c>
      <c r="O1564" s="12">
        <f t="shared" si="507"/>
        <v>2.8428914790789031E-2</v>
      </c>
      <c r="P1564" s="12">
        <f t="shared" si="508"/>
        <v>4.4241812617229356E-2</v>
      </c>
      <c r="Q1564" s="13">
        <f t="shared" si="518"/>
        <v>155.62258687258688</v>
      </c>
      <c r="R1564" s="13">
        <f t="shared" si="518"/>
        <v>208.33598472796692</v>
      </c>
      <c r="S1564" s="12">
        <f t="shared" si="509"/>
        <v>9.7359018469856517E-3</v>
      </c>
      <c r="T1564" s="12">
        <f t="shared" si="510"/>
        <v>1.0264881383376208E-2</v>
      </c>
      <c r="U1564" s="13">
        <f t="shared" si="519"/>
        <v>105.43328748280605</v>
      </c>
      <c r="V1564" s="13">
        <f t="shared" si="519"/>
        <v>141.73106646058733</v>
      </c>
      <c r="W1564" s="12">
        <f t="shared" si="511"/>
        <v>1.0687098499068263E-2</v>
      </c>
      <c r="X1564" s="12">
        <f t="shared" si="512"/>
        <v>1.2490037988761537E-2</v>
      </c>
      <c r="Y1564" s="13">
        <f t="shared" si="499"/>
        <v>116.87024303042084</v>
      </c>
      <c r="Z1564" s="13"/>
      <c r="AA1564" s="12">
        <f t="shared" si="513"/>
        <v>8.5211316728116323E-3</v>
      </c>
      <c r="AB1564" s="12">
        <f t="shared" si="514"/>
        <v>9.7072907857265814E-3</v>
      </c>
      <c r="AC1564" s="13">
        <f t="shared" si="500"/>
        <v>113.92020635826607</v>
      </c>
      <c r="AD1564" s="13"/>
    </row>
    <row r="1565" spans="1:30" x14ac:dyDescent="0.2">
      <c r="A1565" s="2" t="s">
        <v>313</v>
      </c>
      <c r="B1565" s="2" t="s">
        <v>314</v>
      </c>
      <c r="C1565" s="12">
        <f t="shared" si="501"/>
        <v>4.3004827009763776E-2</v>
      </c>
      <c r="D1565" s="12">
        <f t="shared" si="502"/>
        <v>4.5033445187118874E-2</v>
      </c>
      <c r="E1565" s="13">
        <f t="shared" si="515"/>
        <v>104.7171871587683</v>
      </c>
      <c r="F1565" s="13">
        <f t="shared" si="515"/>
        <v>135.53956834532374</v>
      </c>
      <c r="G1565" s="12">
        <f t="shared" si="503"/>
        <v>1.0354796756049271E-2</v>
      </c>
      <c r="H1565" s="12">
        <f t="shared" si="504"/>
        <v>9.1838447679363066E-3</v>
      </c>
      <c r="I1565" s="13">
        <f t="shared" si="516"/>
        <v>88.691695108077369</v>
      </c>
      <c r="J1565" s="13">
        <f t="shared" si="516"/>
        <v>113.21365509123014</v>
      </c>
      <c r="K1565" s="12">
        <f t="shared" si="505"/>
        <v>1.7058606801210602E-2</v>
      </c>
      <c r="L1565" s="12">
        <f t="shared" si="506"/>
        <v>1.5807316445591715E-2</v>
      </c>
      <c r="M1565" s="13">
        <f t="shared" si="517"/>
        <v>92.664756446991404</v>
      </c>
      <c r="N1565" s="13">
        <f t="shared" si="517"/>
        <v>121.17616713954089</v>
      </c>
      <c r="O1565" s="12">
        <f t="shared" si="507"/>
        <v>9.0455637970692383E-3</v>
      </c>
      <c r="P1565" s="12">
        <f t="shared" si="508"/>
        <v>8.2139132645684242E-3</v>
      </c>
      <c r="Q1565" s="13">
        <f t="shared" si="518"/>
        <v>90.805984555984551</v>
      </c>
      <c r="R1565" s="13">
        <f t="shared" si="518"/>
        <v>110.27680559974546</v>
      </c>
      <c r="S1565" s="12">
        <f t="shared" si="509"/>
        <v>8.6110743520426497E-2</v>
      </c>
      <c r="T1565" s="12">
        <f t="shared" si="510"/>
        <v>0.11333374107078598</v>
      </c>
      <c r="U1565" s="13">
        <f t="shared" si="519"/>
        <v>131.61393856029343</v>
      </c>
      <c r="V1565" s="13">
        <f t="shared" si="519"/>
        <v>188.34621329211748</v>
      </c>
      <c r="W1565" s="12">
        <f t="shared" si="511"/>
        <v>4.2285286394646765E-2</v>
      </c>
      <c r="X1565" s="12">
        <f t="shared" si="512"/>
        <v>4.8481577476402492E-2</v>
      </c>
      <c r="Y1565" s="13">
        <f t="shared" si="499"/>
        <v>114.65353935155132</v>
      </c>
      <c r="Z1565" s="13"/>
      <c r="AA1565" s="12">
        <f t="shared" si="513"/>
        <v>4.3202431075931309E-2</v>
      </c>
      <c r="AB1565" s="12">
        <f t="shared" si="514"/>
        <v>4.4026471842764113E-2</v>
      </c>
      <c r="AC1565" s="13">
        <f t="shared" si="500"/>
        <v>101.90739443663368</v>
      </c>
      <c r="AD1565" s="13"/>
    </row>
    <row r="1566" spans="1:30" x14ac:dyDescent="0.2">
      <c r="A1566" s="2" t="s">
        <v>315</v>
      </c>
      <c r="B1566" s="2" t="s">
        <v>316</v>
      </c>
      <c r="C1566" s="12">
        <f t="shared" si="501"/>
        <v>3.179885745162437E-2</v>
      </c>
      <c r="D1566" s="12">
        <f t="shared" si="502"/>
        <v>2.8014105909555082E-2</v>
      </c>
      <c r="E1566" s="13">
        <f t="shared" ref="E1566:F1585" si="520">IF(AND(E744&lt;&gt;"*",E744&lt;&gt;"x",E744&lt;&gt;" ",E744&lt;&gt;"#"),E744/E$3*100," ")</f>
        <v>88.097837955885566</v>
      </c>
      <c r="F1566" s="13">
        <f t="shared" si="520"/>
        <v>110.99280575539568</v>
      </c>
      <c r="G1566" s="12">
        <f t="shared" si="503"/>
        <v>2.27805528633084E-2</v>
      </c>
      <c r="H1566" s="12">
        <f t="shared" si="504"/>
        <v>2.3915693040114892E-2</v>
      </c>
      <c r="I1566" s="13">
        <f t="shared" ref="I1566:J1585" si="521">IF(AND(I744&lt;&gt;"*",I744&lt;&gt;"x",I744&lt;&gt;" ",I744&lt;&gt;"#"),I744/I$3*100," ")</f>
        <v>104.98293515358361</v>
      </c>
      <c r="J1566" s="13">
        <f t="shared" si="521"/>
        <v>145.23248969982342</v>
      </c>
      <c r="K1566" s="12">
        <f t="shared" si="505"/>
        <v>4.9847486267471958E-2</v>
      </c>
      <c r="L1566" s="12">
        <f t="shared" si="506"/>
        <v>3.8259254980458901E-2</v>
      </c>
      <c r="M1566" s="13">
        <f t="shared" ref="M1566:N1585" si="522">IF(AND(M744&lt;&gt;"*",M744&lt;&gt;"x",M744&lt;&gt;" ",M744&lt;&gt;"#"),M744/M$3*100," ")</f>
        <v>76.752626552053485</v>
      </c>
      <c r="N1566" s="13">
        <f t="shared" si="522"/>
        <v>98.400825380448794</v>
      </c>
      <c r="O1566" s="12">
        <f t="shared" si="507"/>
        <v>5.8150052981159377E-2</v>
      </c>
      <c r="P1566" s="12">
        <f t="shared" si="508"/>
        <v>4.5142065743337297E-2</v>
      </c>
      <c r="Q1566" s="13">
        <f t="shared" ref="Q1566:R1585" si="523">IF(AND(Q744&lt;&gt;"*",Q744&lt;&gt;"x",Q744&lt;&gt;" ",Q744&lt;&gt;"#"),Q744/Q$3*100," ")</f>
        <v>77.630308880308888</v>
      </c>
      <c r="R1566" s="13">
        <f t="shared" si="523"/>
        <v>102.54533884823418</v>
      </c>
      <c r="S1566" s="12">
        <f t="shared" si="509"/>
        <v>2.6182959336068207E-2</v>
      </c>
      <c r="T1566" s="12">
        <f t="shared" si="510"/>
        <v>2.447824579836913E-2</v>
      </c>
      <c r="U1566" s="13">
        <f t="shared" ref="U1566:V1585" si="524">IF(AND(U744&lt;&gt;"*",U744&lt;&gt;"x",U744&lt;&gt;" ",U744&lt;&gt;"#"),U744/U$3*100," ")</f>
        <v>93.489225126088954</v>
      </c>
      <c r="V1566" s="13">
        <f t="shared" si="524"/>
        <v>125.50231839258115</v>
      </c>
      <c r="W1566" s="12">
        <f t="shared" si="511"/>
        <v>3.882979121328136E-2</v>
      </c>
      <c r="X1566" s="12">
        <f t="shared" si="512"/>
        <v>3.2578021247678272E-2</v>
      </c>
      <c r="Y1566" s="13">
        <f t="shared" si="499"/>
        <v>83.8995529714187</v>
      </c>
      <c r="Z1566" s="13"/>
      <c r="AA1566" s="12">
        <f t="shared" si="513"/>
        <v>2.9867985071290369E-2</v>
      </c>
      <c r="AB1566" s="12">
        <f t="shared" si="514"/>
        <v>2.6681285499600135E-2</v>
      </c>
      <c r="AC1566" s="13">
        <f t="shared" si="500"/>
        <v>89.330717944032529</v>
      </c>
      <c r="AD1566" s="13"/>
    </row>
    <row r="1567" spans="1:30" x14ac:dyDescent="0.2">
      <c r="A1567" s="2" t="s">
        <v>317</v>
      </c>
      <c r="B1567" s="2" t="s">
        <v>318</v>
      </c>
      <c r="C1567" s="12">
        <f t="shared" si="501"/>
        <v>2.2504042975660787E-2</v>
      </c>
      <c r="D1567" s="12">
        <f t="shared" si="502"/>
        <v>1.6385341620627446E-2</v>
      </c>
      <c r="E1567" s="13">
        <f t="shared" si="520"/>
        <v>72.8106573487661</v>
      </c>
      <c r="F1567" s="13">
        <f t="shared" si="520"/>
        <v>91.597122302158269</v>
      </c>
      <c r="G1567" s="12">
        <f t="shared" si="503"/>
        <v>2.1952169122824456E-2</v>
      </c>
      <c r="H1567" s="12">
        <f t="shared" si="504"/>
        <v>1.8330935308479127E-2</v>
      </c>
      <c r="I1567" s="13">
        <f t="shared" si="521"/>
        <v>83.503981797497147</v>
      </c>
      <c r="J1567" s="13">
        <f t="shared" si="521"/>
        <v>106.4743967039435</v>
      </c>
      <c r="K1567" s="12">
        <f t="shared" si="505"/>
        <v>1.4681587820714043E-2</v>
      </c>
      <c r="L1567" s="12">
        <f t="shared" si="506"/>
        <v>9.0865987658287489E-3</v>
      </c>
      <c r="M1567" s="13">
        <f t="shared" si="522"/>
        <v>61.891117478510026</v>
      </c>
      <c r="N1567" s="13">
        <f t="shared" si="522"/>
        <v>77.972659272633479</v>
      </c>
      <c r="O1567" s="12">
        <f t="shared" si="507"/>
        <v>1.4214457395394516E-2</v>
      </c>
      <c r="P1567" s="12">
        <f t="shared" si="508"/>
        <v>9.2441994885589327E-3</v>
      </c>
      <c r="Q1567" s="13">
        <f t="shared" si="523"/>
        <v>65.03378378378379</v>
      </c>
      <c r="R1567" s="13">
        <f t="shared" si="523"/>
        <v>62.869869551384028</v>
      </c>
      <c r="S1567" s="12">
        <f t="shared" si="509"/>
        <v>1.9471803693971303E-2</v>
      </c>
      <c r="T1567" s="12">
        <f t="shared" si="510"/>
        <v>1.2262504527129564E-2</v>
      </c>
      <c r="U1567" s="13">
        <f t="shared" si="524"/>
        <v>62.975699220541038</v>
      </c>
      <c r="V1567" s="13">
        <f t="shared" si="524"/>
        <v>78.423493044822251</v>
      </c>
      <c r="W1567" s="12">
        <f t="shared" si="511"/>
        <v>1.709935759850922E-2</v>
      </c>
      <c r="X1567" s="12">
        <f t="shared" si="512"/>
        <v>1.0904666616443823E-2</v>
      </c>
      <c r="Y1567" s="13">
        <f t="shared" si="499"/>
        <v>63.7723759715659</v>
      </c>
      <c r="Z1567" s="13"/>
      <c r="AA1567" s="12">
        <f t="shared" si="513"/>
        <v>2.3988306385458232E-2</v>
      </c>
      <c r="AB1567" s="12">
        <f t="shared" si="514"/>
        <v>1.798588741622709E-2</v>
      </c>
      <c r="AC1567" s="13">
        <f t="shared" si="500"/>
        <v>74.977729261996487</v>
      </c>
      <c r="AD1567" s="13"/>
    </row>
    <row r="1568" spans="1:30" x14ac:dyDescent="0.2">
      <c r="A1568" s="2" t="s">
        <v>319</v>
      </c>
      <c r="B1568" s="2" t="s">
        <v>320</v>
      </c>
      <c r="C1568" s="12">
        <f t="shared" si="501"/>
        <v>2.3386704961404645E-2</v>
      </c>
      <c r="D1568" s="12">
        <f t="shared" si="502"/>
        <v>1.4939094127999254E-2</v>
      </c>
      <c r="E1568" s="13">
        <f t="shared" si="520"/>
        <v>63.878576108320594</v>
      </c>
      <c r="F1568" s="13">
        <f t="shared" si="520"/>
        <v>80.258992805755398</v>
      </c>
      <c r="G1568" s="12">
        <f t="shared" si="503"/>
        <v>1.2425756107259127E-2</v>
      </c>
      <c r="H1568" s="12">
        <f t="shared" si="504"/>
        <v>7.8654046622058903E-3</v>
      </c>
      <c r="I1568" s="13">
        <f t="shared" si="521"/>
        <v>63.299203640500565</v>
      </c>
      <c r="J1568" s="13">
        <f t="shared" si="521"/>
        <v>78.340200117716307</v>
      </c>
      <c r="K1568" s="12">
        <f t="shared" si="505"/>
        <v>2.9572912610295432E-2</v>
      </c>
      <c r="L1568" s="12">
        <f t="shared" si="506"/>
        <v>1.6478354552861847E-2</v>
      </c>
      <c r="M1568" s="13">
        <f t="shared" si="522"/>
        <v>55.721107927411651</v>
      </c>
      <c r="N1568" s="13">
        <f t="shared" si="522"/>
        <v>69.22878514315191</v>
      </c>
      <c r="O1568" s="12">
        <f t="shared" si="507"/>
        <v>2.1967797792882434E-2</v>
      </c>
      <c r="P1568" s="12">
        <f t="shared" si="508"/>
        <v>1.2367488477508379E-2</v>
      </c>
      <c r="Q1568" s="13">
        <f t="shared" si="523"/>
        <v>56.298262548262542</v>
      </c>
      <c r="R1568" s="13">
        <f t="shared" si="523"/>
        <v>69.837734648425069</v>
      </c>
      <c r="S1568" s="12">
        <f t="shared" si="509"/>
        <v>1.8243000548235251E-2</v>
      </c>
      <c r="T1568" s="12">
        <f t="shared" si="510"/>
        <v>1.0781855894853387E-2</v>
      </c>
      <c r="U1568" s="13">
        <f t="shared" si="524"/>
        <v>59.101329665291146</v>
      </c>
      <c r="V1568" s="13">
        <f t="shared" si="524"/>
        <v>74.281298299845446</v>
      </c>
      <c r="W1568" s="12">
        <f t="shared" si="511"/>
        <v>2.3618487682940864E-2</v>
      </c>
      <c r="X1568" s="12">
        <f t="shared" si="512"/>
        <v>1.3753342678531452E-2</v>
      </c>
      <c r="Y1568" s="13">
        <f t="shared" si="499"/>
        <v>58.231258762876692</v>
      </c>
      <c r="Z1568" s="13"/>
      <c r="AA1568" s="12">
        <f t="shared" si="513"/>
        <v>2.3323051559107841E-2</v>
      </c>
      <c r="AB1568" s="12">
        <f t="shared" si="514"/>
        <v>1.5285374375527737E-2</v>
      </c>
      <c r="AC1568" s="13">
        <f t="shared" si="500"/>
        <v>65.537626312705527</v>
      </c>
      <c r="AD1568" s="13"/>
    </row>
    <row r="1569" spans="1:30" x14ac:dyDescent="0.2">
      <c r="A1569" s="2" t="s">
        <v>321</v>
      </c>
      <c r="B1569" s="2" t="s">
        <v>322</v>
      </c>
      <c r="C1569" s="12">
        <f t="shared" si="501"/>
        <v>8.9962444651337001E-2</v>
      </c>
      <c r="D1569" s="12">
        <f t="shared" si="502"/>
        <v>6.915654185907541E-2</v>
      </c>
      <c r="E1569" s="13">
        <f t="shared" si="520"/>
        <v>76.872679624372125</v>
      </c>
      <c r="F1569" s="13">
        <f t="shared" si="520"/>
        <v>97.381294964028768</v>
      </c>
      <c r="G1569" s="12">
        <f t="shared" si="503"/>
        <v>3.8934035802745265E-2</v>
      </c>
      <c r="H1569" s="12">
        <f t="shared" si="504"/>
        <v>3.0323368498929925E-2</v>
      </c>
      <c r="I1569" s="13">
        <f t="shared" si="521"/>
        <v>77.883959044368595</v>
      </c>
      <c r="J1569" s="13">
        <f t="shared" si="521"/>
        <v>99.323131253678625</v>
      </c>
      <c r="K1569" s="12">
        <f t="shared" si="505"/>
        <v>7.1799955675587251E-2</v>
      </c>
      <c r="L1569" s="12">
        <f t="shared" si="506"/>
        <v>4.6275654336090044E-2</v>
      </c>
      <c r="M1569" s="13">
        <f t="shared" si="522"/>
        <v>64.45081184336199</v>
      </c>
      <c r="N1569" s="13">
        <f t="shared" si="522"/>
        <v>79.93293783853494</v>
      </c>
      <c r="O1569" s="12">
        <f t="shared" si="507"/>
        <v>3.2305584989532989E-2</v>
      </c>
      <c r="P1569" s="12">
        <f t="shared" si="508"/>
        <v>2.496198917386213E-2</v>
      </c>
      <c r="Q1569" s="13">
        <f t="shared" si="523"/>
        <v>77.268339768339771</v>
      </c>
      <c r="R1569" s="13">
        <f t="shared" si="523"/>
        <v>101.08176901049953</v>
      </c>
      <c r="S1569" s="12">
        <f t="shared" si="509"/>
        <v>6.295253038924703E-2</v>
      </c>
      <c r="T1569" s="12">
        <f t="shared" si="510"/>
        <v>4.6889677036832556E-2</v>
      </c>
      <c r="U1569" s="13">
        <f t="shared" si="524"/>
        <v>74.484181568088033</v>
      </c>
      <c r="V1569" s="13">
        <f t="shared" si="524"/>
        <v>93.044822256568779</v>
      </c>
      <c r="W1569" s="12">
        <f t="shared" si="511"/>
        <v>6.4550074934372301E-2</v>
      </c>
      <c r="X1569" s="12">
        <f t="shared" si="512"/>
        <v>4.4723611259182741E-2</v>
      </c>
      <c r="Y1569" s="13">
        <f t="shared" si="499"/>
        <v>69.28514227853799</v>
      </c>
      <c r="Z1569" s="13"/>
      <c r="AA1569" s="12">
        <f t="shared" si="513"/>
        <v>9.6941324622147482E-2</v>
      </c>
      <c r="AB1569" s="12">
        <f t="shared" si="514"/>
        <v>7.6291798796584903E-2</v>
      </c>
      <c r="AC1569" s="13">
        <f t="shared" si="500"/>
        <v>78.698944019953132</v>
      </c>
      <c r="AD1569" s="13"/>
    </row>
    <row r="1570" spans="1:30" x14ac:dyDescent="0.2">
      <c r="A1570" s="2" t="s">
        <v>323</v>
      </c>
      <c r="B1570" s="2" t="s">
        <v>324</v>
      </c>
      <c r="C1570" s="12">
        <f t="shared" si="501"/>
        <v>1.0545891899235308E-2</v>
      </c>
      <c r="D1570" s="12">
        <f t="shared" si="502"/>
        <v>6.1377597535405316E-3</v>
      </c>
      <c r="E1570" s="13">
        <f t="shared" si="520"/>
        <v>58.200480454247646</v>
      </c>
      <c r="F1570" s="13">
        <f t="shared" si="520"/>
        <v>70.589928057553948</v>
      </c>
      <c r="G1570" s="12">
        <f t="shared" si="503"/>
        <v>2.4851512214518253E-3</v>
      </c>
      <c r="H1570" s="12">
        <f t="shared" si="504"/>
        <v>1.4441584117378752E-3</v>
      </c>
      <c r="I1570" s="13">
        <f t="shared" si="521"/>
        <v>58.111490329920365</v>
      </c>
      <c r="J1570" s="13">
        <f t="shared" si="521"/>
        <v>67.18658034137728</v>
      </c>
      <c r="K1570" s="12">
        <f t="shared" si="505"/>
        <v>1.7617905384856851E-2</v>
      </c>
      <c r="L1570" s="12">
        <f t="shared" si="506"/>
        <v>7.8313019733642578E-3</v>
      </c>
      <c r="M1570" s="13">
        <f t="shared" si="522"/>
        <v>44.45081184336199</v>
      </c>
      <c r="N1570" s="13">
        <f t="shared" si="522"/>
        <v>53.469177198865104</v>
      </c>
      <c r="O1570" s="12" t="str">
        <f t="shared" si="507"/>
        <v xml:space="preserve"> </v>
      </c>
      <c r="P1570" s="12" t="str">
        <f t="shared" si="508"/>
        <v xml:space="preserve"> </v>
      </c>
      <c r="Q1570" s="13" t="str">
        <f t="shared" si="523"/>
        <v xml:space="preserve"> </v>
      </c>
      <c r="R1570" s="13" t="str">
        <f t="shared" si="523"/>
        <v xml:space="preserve"> </v>
      </c>
      <c r="S1570" s="12">
        <f t="shared" si="509"/>
        <v>7.8454354689301842E-3</v>
      </c>
      <c r="T1570" s="12">
        <f t="shared" si="510"/>
        <v>4.0791947830200962E-3</v>
      </c>
      <c r="U1570" s="13">
        <f t="shared" si="524"/>
        <v>51.994497936726269</v>
      </c>
      <c r="V1570" s="13">
        <f t="shared" si="524"/>
        <v>65.935085007727977</v>
      </c>
      <c r="W1570" s="12" t="str">
        <f t="shared" si="511"/>
        <v xml:space="preserve"> </v>
      </c>
      <c r="X1570" s="12" t="str">
        <f t="shared" si="512"/>
        <v xml:space="preserve"> </v>
      </c>
      <c r="Y1570" s="13" t="str">
        <f t="shared" si="499"/>
        <v xml:space="preserve"> </v>
      </c>
      <c r="Z1570" s="13"/>
      <c r="AA1570" s="12" t="str">
        <f t="shared" si="513"/>
        <v xml:space="preserve"> </v>
      </c>
      <c r="AB1570" s="12" t="str">
        <f t="shared" si="514"/>
        <v xml:space="preserve"> </v>
      </c>
      <c r="AC1570" s="13" t="str">
        <f t="shared" si="500"/>
        <v xml:space="preserve"> </v>
      </c>
      <c r="AD1570" s="13"/>
    </row>
    <row r="1571" spans="1:30" x14ac:dyDescent="0.2">
      <c r="A1571" s="2" t="s">
        <v>325</v>
      </c>
      <c r="B1571" s="2" t="s">
        <v>326</v>
      </c>
      <c r="C1571" s="12">
        <f t="shared" si="501"/>
        <v>4.3411619055367466E-2</v>
      </c>
      <c r="D1571" s="12">
        <f t="shared" si="502"/>
        <v>3.0660226255745444E-2</v>
      </c>
      <c r="E1571" s="13">
        <f t="shared" si="520"/>
        <v>70.626774404891904</v>
      </c>
      <c r="F1571" s="13">
        <f t="shared" si="520"/>
        <v>90.446043165467628</v>
      </c>
      <c r="G1571" s="12">
        <f t="shared" si="503"/>
        <v>1.7396058550162779E-2</v>
      </c>
      <c r="H1571" s="12">
        <f t="shared" si="504"/>
        <v>1.1925898614707725E-2</v>
      </c>
      <c r="I1571" s="13">
        <f t="shared" si="521"/>
        <v>68.5551763367463</v>
      </c>
      <c r="J1571" s="13">
        <f t="shared" si="521"/>
        <v>84.432018834608584</v>
      </c>
      <c r="K1571" s="12">
        <f t="shared" si="505"/>
        <v>3.2019843913747771E-2</v>
      </c>
      <c r="L1571" s="12">
        <f t="shared" si="506"/>
        <v>1.8404529195122643E-2</v>
      </c>
      <c r="M1571" s="13">
        <f t="shared" si="522"/>
        <v>57.478510028653297</v>
      </c>
      <c r="N1571" s="13">
        <f t="shared" si="522"/>
        <v>73.794170750580349</v>
      </c>
      <c r="O1571" s="12">
        <f t="shared" si="507"/>
        <v>1.0337787196650558E-2</v>
      </c>
      <c r="P1571" s="12">
        <f t="shared" si="508"/>
        <v>7.4963925014321729E-3</v>
      </c>
      <c r="Q1571" s="13">
        <f t="shared" si="523"/>
        <v>72.514478764478767</v>
      </c>
      <c r="R1571" s="13">
        <f t="shared" si="523"/>
        <v>101.30448615972001</v>
      </c>
      <c r="S1571" s="12">
        <f t="shared" si="509"/>
        <v>2.9207705540956953E-2</v>
      </c>
      <c r="T1571" s="12">
        <f t="shared" si="510"/>
        <v>1.9250837558517021E-2</v>
      </c>
      <c r="U1571" s="13">
        <f t="shared" si="524"/>
        <v>65.910132966529105</v>
      </c>
      <c r="V1571" s="13">
        <f t="shared" si="524"/>
        <v>84.729520865533232</v>
      </c>
      <c r="W1571" s="12">
        <f t="shared" si="511"/>
        <v>2.9104531579129234E-2</v>
      </c>
      <c r="X1571" s="12">
        <f t="shared" si="512"/>
        <v>1.7924932723587535E-2</v>
      </c>
      <c r="Y1571" s="13">
        <f t="shared" si="499"/>
        <v>61.588116183396849</v>
      </c>
      <c r="Z1571" s="13"/>
      <c r="AA1571" s="12">
        <f t="shared" si="513"/>
        <v>4.7340707422199181E-2</v>
      </c>
      <c r="AB1571" s="12">
        <f t="shared" si="514"/>
        <v>3.4379370431063844E-2</v>
      </c>
      <c r="AC1571" s="13">
        <f t="shared" si="500"/>
        <v>72.621159047028812</v>
      </c>
      <c r="AD1571" s="13"/>
    </row>
    <row r="1572" spans="1:30" x14ac:dyDescent="0.2">
      <c r="A1572" s="2" t="s">
        <v>327</v>
      </c>
      <c r="B1572" s="2" t="s">
        <v>328</v>
      </c>
      <c r="C1572" s="12">
        <f t="shared" si="501"/>
        <v>5.2253589556036366E-2</v>
      </c>
      <c r="D1572" s="12">
        <f t="shared" si="502"/>
        <v>3.7521249718333177E-2</v>
      </c>
      <c r="E1572" s="13">
        <f t="shared" si="520"/>
        <v>71.806071194583978</v>
      </c>
      <c r="F1572" s="13">
        <f t="shared" si="520"/>
        <v>90.100719424460436</v>
      </c>
      <c r="G1572" s="12">
        <f t="shared" si="503"/>
        <v>1.4910907328710954E-2</v>
      </c>
      <c r="H1572" s="12">
        <f t="shared" si="504"/>
        <v>1.0490221947752962E-2</v>
      </c>
      <c r="I1572" s="13">
        <f t="shared" si="521"/>
        <v>70.352673492605234</v>
      </c>
      <c r="J1572" s="13">
        <f t="shared" si="521"/>
        <v>82.548557975279579</v>
      </c>
      <c r="K1572" s="12">
        <f t="shared" si="505"/>
        <v>2.9083526349604961E-2</v>
      </c>
      <c r="L1572" s="12">
        <f t="shared" si="506"/>
        <v>1.7439004624911172E-2</v>
      </c>
      <c r="M1572" s="13">
        <f t="shared" si="522"/>
        <v>59.961795606494746</v>
      </c>
      <c r="N1572" s="13">
        <f t="shared" si="522"/>
        <v>77.01831312870776</v>
      </c>
      <c r="O1572" s="12">
        <f t="shared" si="507"/>
        <v>3.359780838911431E-2</v>
      </c>
      <c r="P1572" s="12">
        <f t="shared" si="508"/>
        <v>2.216612165440119E-2</v>
      </c>
      <c r="Q1572" s="13">
        <f t="shared" si="523"/>
        <v>65.974903474903485</v>
      </c>
      <c r="R1572" s="13">
        <f t="shared" si="523"/>
        <v>86.318803690741333</v>
      </c>
      <c r="S1572" s="12">
        <f t="shared" si="509"/>
        <v>4.1590260317220254E-2</v>
      </c>
      <c r="T1572" s="12">
        <f t="shared" si="510"/>
        <v>2.582943952300543E-2</v>
      </c>
      <c r="U1572" s="13">
        <f t="shared" si="524"/>
        <v>62.104539202200826</v>
      </c>
      <c r="V1572" s="13">
        <f t="shared" si="524"/>
        <v>77.836166924265839</v>
      </c>
      <c r="W1572" s="12">
        <f t="shared" si="511"/>
        <v>3.2702521407148882E-2</v>
      </c>
      <c r="X1572" s="12">
        <f t="shared" si="512"/>
        <v>1.9876043225286362E-2</v>
      </c>
      <c r="Y1572" s="13">
        <f t="shared" si="499"/>
        <v>60.77832035587749</v>
      </c>
      <c r="Z1572" s="13"/>
      <c r="AA1572" s="12">
        <f t="shared" si="513"/>
        <v>5.7622807752997142E-2</v>
      </c>
      <c r="AB1572" s="12">
        <f t="shared" si="514"/>
        <v>4.2674257521820039E-2</v>
      </c>
      <c r="AC1572" s="13">
        <f t="shared" si="500"/>
        <v>74.057928077273232</v>
      </c>
      <c r="AD1572" s="13"/>
    </row>
    <row r="1573" spans="1:30" x14ac:dyDescent="0.2">
      <c r="A1573" s="2" t="s">
        <v>329</v>
      </c>
      <c r="B1573" s="2" t="s">
        <v>330</v>
      </c>
      <c r="C1573" s="12">
        <f t="shared" si="501"/>
        <v>1.5458097732940254E-2</v>
      </c>
      <c r="D1573" s="12">
        <f t="shared" si="502"/>
        <v>1.2517717054759219E-2</v>
      </c>
      <c r="E1573" s="13">
        <f t="shared" si="520"/>
        <v>80.978379558855636</v>
      </c>
      <c r="F1573" s="13">
        <f t="shared" si="520"/>
        <v>102.24460431654676</v>
      </c>
      <c r="G1573" s="12">
        <f t="shared" si="503"/>
        <v>2.8993430916937962E-3</v>
      </c>
      <c r="H1573" s="12">
        <f t="shared" si="504"/>
        <v>2.1466353629969537E-3</v>
      </c>
      <c r="I1573" s="13">
        <f t="shared" si="521"/>
        <v>74.038680318543797</v>
      </c>
      <c r="J1573" s="13">
        <f t="shared" si="521"/>
        <v>92.054149499705701</v>
      </c>
      <c r="K1573" s="12">
        <f t="shared" si="505"/>
        <v>5.7328104823740544E-3</v>
      </c>
      <c r="L1573" s="12">
        <f t="shared" si="506"/>
        <v>4.3124752014496708E-3</v>
      </c>
      <c r="M1573" s="13">
        <f t="shared" si="522"/>
        <v>75.224450811843354</v>
      </c>
      <c r="N1573" s="13">
        <f t="shared" si="522"/>
        <v>102.65669331957699</v>
      </c>
      <c r="O1573" s="12">
        <f t="shared" si="507"/>
        <v>6.4611169979065988E-3</v>
      </c>
      <c r="P1573" s="12">
        <f t="shared" si="508"/>
        <v>4.7273423594722018E-3</v>
      </c>
      <c r="Q1573" s="13">
        <f t="shared" si="523"/>
        <v>73.166023166023166</v>
      </c>
      <c r="R1573" s="13">
        <f t="shared" si="523"/>
        <v>98.568246897868278</v>
      </c>
      <c r="S1573" s="12">
        <f t="shared" si="509"/>
        <v>1.0870181673818931E-2</v>
      </c>
      <c r="T1573" s="12">
        <f t="shared" si="510"/>
        <v>7.9943931246242855E-3</v>
      </c>
      <c r="U1573" s="13">
        <f t="shared" si="524"/>
        <v>73.544245758826222</v>
      </c>
      <c r="V1573" s="13">
        <f t="shared" si="524"/>
        <v>97.310664605873271</v>
      </c>
      <c r="W1573" s="12">
        <f t="shared" si="511"/>
        <v>7.4453452876842227E-3</v>
      </c>
      <c r="X1573" s="12">
        <f t="shared" si="512"/>
        <v>5.4119572449201651E-3</v>
      </c>
      <c r="Y1573" s="13">
        <f t="shared" si="499"/>
        <v>72.689137115942742</v>
      </c>
      <c r="Z1573" s="13"/>
      <c r="AA1573" s="12">
        <f t="shared" si="513"/>
        <v>1.7658602375918479E-2</v>
      </c>
      <c r="AB1573" s="12">
        <f t="shared" si="514"/>
        <v>1.4592843563719751E-2</v>
      </c>
      <c r="AC1573" s="13">
        <f t="shared" si="500"/>
        <v>82.638723343249467</v>
      </c>
      <c r="AD1573" s="13"/>
    </row>
    <row r="1574" spans="1:30" x14ac:dyDescent="0.2">
      <c r="A1574" s="2" t="s">
        <v>331</v>
      </c>
      <c r="B1574" s="2" t="s">
        <v>332</v>
      </c>
      <c r="C1574" s="12">
        <f t="shared" si="501"/>
        <v>0.34846727665005983</v>
      </c>
      <c r="D1574" s="12">
        <f t="shared" si="502"/>
        <v>0.28340077271125202</v>
      </c>
      <c r="E1574" s="13">
        <f t="shared" si="520"/>
        <v>81.327800829875514</v>
      </c>
      <c r="F1574" s="13">
        <f t="shared" si="520"/>
        <v>99.165467625899282</v>
      </c>
      <c r="G1574" s="12">
        <f t="shared" si="503"/>
        <v>0.25265704084760221</v>
      </c>
      <c r="H1574" s="12">
        <f t="shared" si="504"/>
        <v>0.22126893065356565</v>
      </c>
      <c r="I1574" s="13">
        <f t="shared" si="521"/>
        <v>87.576791808873722</v>
      </c>
      <c r="J1574" s="13">
        <f t="shared" si="521"/>
        <v>106.62154208357857</v>
      </c>
      <c r="K1574" s="12">
        <f t="shared" si="505"/>
        <v>0.33075519990380065</v>
      </c>
      <c r="L1574" s="12">
        <f t="shared" si="506"/>
        <v>0.24476516607971799</v>
      </c>
      <c r="M1574" s="13">
        <f t="shared" si="522"/>
        <v>74.001910219675267</v>
      </c>
      <c r="N1574" s="13">
        <f t="shared" si="522"/>
        <v>91.900954346143919</v>
      </c>
      <c r="O1574" s="12">
        <f t="shared" si="507"/>
        <v>0.16540459514640893</v>
      </c>
      <c r="P1574" s="12">
        <f t="shared" si="508"/>
        <v>0.20994888283545149</v>
      </c>
      <c r="Q1574" s="13">
        <f t="shared" si="523"/>
        <v>126.93050193050193</v>
      </c>
      <c r="R1574" s="13">
        <f t="shared" si="523"/>
        <v>145.02068087814192</v>
      </c>
      <c r="S1574" s="12">
        <f t="shared" si="509"/>
        <v>0.38395372138306522</v>
      </c>
      <c r="T1574" s="12">
        <f t="shared" si="510"/>
        <v>0.3342210637532092</v>
      </c>
      <c r="U1574" s="13">
        <f t="shared" si="524"/>
        <v>87.047226043099485</v>
      </c>
      <c r="V1574" s="13">
        <f t="shared" si="524"/>
        <v>103.36939721792891</v>
      </c>
      <c r="W1574" s="12">
        <f t="shared" si="511"/>
        <v>0.3395291193153987</v>
      </c>
      <c r="X1574" s="12">
        <f t="shared" si="512"/>
        <v>0.27270234171917257</v>
      </c>
      <c r="Y1574" s="13">
        <f t="shared" si="499"/>
        <v>80.317806693290194</v>
      </c>
      <c r="Z1574" s="13"/>
      <c r="AA1574" s="12">
        <f t="shared" si="513"/>
        <v>0.35092192089983154</v>
      </c>
      <c r="AB1574" s="12">
        <f t="shared" si="514"/>
        <v>0.28652508289764594</v>
      </c>
      <c r="AC1574" s="13">
        <f t="shared" si="500"/>
        <v>81.649240424462633</v>
      </c>
      <c r="AD1574" s="13"/>
    </row>
    <row r="1575" spans="1:30" x14ac:dyDescent="0.2">
      <c r="A1575" s="2" t="s">
        <v>333</v>
      </c>
      <c r="B1575" s="2" t="s">
        <v>334</v>
      </c>
      <c r="C1575" s="12">
        <f t="shared" si="501"/>
        <v>1.6931759483051739E-2</v>
      </c>
      <c r="D1575" s="12">
        <f t="shared" si="502"/>
        <v>1.4361859321286951E-2</v>
      </c>
      <c r="E1575" s="13">
        <f t="shared" si="520"/>
        <v>84.822013540074252</v>
      </c>
      <c r="F1575" s="13">
        <f t="shared" si="520"/>
        <v>101.72661870503596</v>
      </c>
      <c r="G1575" s="12">
        <f t="shared" si="503"/>
        <v>1.9467017901372632E-2</v>
      </c>
      <c r="H1575" s="12" t="str">
        <f t="shared" si="504"/>
        <v xml:space="preserve"> </v>
      </c>
      <c r="I1575" s="13" t="str">
        <f t="shared" si="521"/>
        <v xml:space="preserve"> </v>
      </c>
      <c r="J1575" s="13" t="str">
        <f t="shared" si="521"/>
        <v xml:space="preserve"> </v>
      </c>
      <c r="K1575" s="12">
        <f t="shared" si="505"/>
        <v>1.6778957509387477E-2</v>
      </c>
      <c r="L1575" s="12">
        <f t="shared" si="506"/>
        <v>1.2865469998601975E-2</v>
      </c>
      <c r="M1575" s="13">
        <f t="shared" si="522"/>
        <v>76.676217765042978</v>
      </c>
      <c r="N1575" s="13">
        <f t="shared" si="522"/>
        <v>84.782047975238584</v>
      </c>
      <c r="O1575" s="12">
        <f t="shared" si="507"/>
        <v>4.910448918409014E-2</v>
      </c>
      <c r="P1575" s="12">
        <f t="shared" si="508"/>
        <v>3.0749553434535216E-2</v>
      </c>
      <c r="Q1575" s="13">
        <f t="shared" si="523"/>
        <v>62.62065637065637</v>
      </c>
      <c r="R1575" s="13">
        <f t="shared" si="523"/>
        <v>69.392300349984097</v>
      </c>
      <c r="S1575" s="12">
        <f t="shared" si="509"/>
        <v>2.1362270072026769E-2</v>
      </c>
      <c r="T1575" s="12">
        <f t="shared" si="510"/>
        <v>1.6714678531826541E-2</v>
      </c>
      <c r="U1575" s="13">
        <f t="shared" si="524"/>
        <v>78.243924805135251</v>
      </c>
      <c r="V1575" s="13">
        <f t="shared" si="524"/>
        <v>96.16692426584234</v>
      </c>
      <c r="W1575" s="12">
        <f t="shared" si="511"/>
        <v>1.9628637576622043E-2</v>
      </c>
      <c r="X1575" s="12" t="str">
        <f t="shared" si="512"/>
        <v xml:space="preserve"> </v>
      </c>
      <c r="Y1575" s="13" t="str">
        <f t="shared" si="499"/>
        <v xml:space="preserve"> </v>
      </c>
      <c r="Z1575" s="13"/>
      <c r="AA1575" s="12">
        <f t="shared" si="513"/>
        <v>1.6191128494263202E-2</v>
      </c>
      <c r="AB1575" s="12" t="str">
        <f t="shared" si="514"/>
        <v xml:space="preserve"> </v>
      </c>
      <c r="AC1575" s="13" t="str">
        <f t="shared" si="500"/>
        <v xml:space="preserve"> </v>
      </c>
      <c r="AD1575" s="13"/>
    </row>
    <row r="1576" spans="1:30" x14ac:dyDescent="0.2">
      <c r="A1576" s="2" t="s">
        <v>335</v>
      </c>
      <c r="B1576" s="2" t="s">
        <v>336</v>
      </c>
      <c r="C1576" s="12">
        <f t="shared" si="501"/>
        <v>2.823750822218828E-2</v>
      </c>
      <c r="D1576" s="12">
        <f t="shared" si="502"/>
        <v>2.4247626628007061E-2</v>
      </c>
      <c r="E1576" s="13">
        <f t="shared" si="520"/>
        <v>85.870277353133872</v>
      </c>
      <c r="F1576" s="13">
        <f t="shared" si="520"/>
        <v>103.85611510791367</v>
      </c>
      <c r="G1576" s="12">
        <f t="shared" si="503"/>
        <v>4.9288832558794543E-2</v>
      </c>
      <c r="H1576" s="12">
        <f t="shared" si="504"/>
        <v>3.9083408752536741E-2</v>
      </c>
      <c r="I1576" s="13">
        <f t="shared" si="521"/>
        <v>79.294653014789532</v>
      </c>
      <c r="J1576" s="13">
        <f t="shared" si="521"/>
        <v>96.291936433196</v>
      </c>
      <c r="K1576" s="12">
        <f t="shared" si="505"/>
        <v>2.915343867256074E-2</v>
      </c>
      <c r="L1576" s="12">
        <f t="shared" si="506"/>
        <v>2.4353006172895531E-2</v>
      </c>
      <c r="M1576" s="13">
        <f t="shared" si="522"/>
        <v>83.533906399235917</v>
      </c>
      <c r="N1576" s="13">
        <f t="shared" si="522"/>
        <v>101.49600206345113</v>
      </c>
      <c r="O1576" s="12">
        <f t="shared" si="507"/>
        <v>4.0058925387020904E-2</v>
      </c>
      <c r="P1576" s="12">
        <f t="shared" si="508"/>
        <v>3.9768923514045373E-2</v>
      </c>
      <c r="Q1576" s="13">
        <f t="shared" si="523"/>
        <v>99.276061776061781</v>
      </c>
      <c r="R1576" s="13">
        <f t="shared" si="523"/>
        <v>124.33980273623926</v>
      </c>
      <c r="S1576" s="12">
        <f t="shared" si="509"/>
        <v>2.3819876363498874E-2</v>
      </c>
      <c r="T1576" s="12">
        <f t="shared" si="510"/>
        <v>1.9844436200127213E-2</v>
      </c>
      <c r="U1576" s="13">
        <f t="shared" si="524"/>
        <v>83.310408069692798</v>
      </c>
      <c r="V1576" s="13">
        <f t="shared" si="524"/>
        <v>101.23647604327665</v>
      </c>
      <c r="W1576" s="12">
        <f t="shared" si="511"/>
        <v>2.9175778902456359E-2</v>
      </c>
      <c r="X1576" s="12">
        <f t="shared" si="512"/>
        <v>2.4335823957452207E-2</v>
      </c>
      <c r="Y1576" s="13">
        <f t="shared" si="499"/>
        <v>83.411051471202839</v>
      </c>
      <c r="Z1576" s="13"/>
      <c r="AA1576" s="12">
        <f t="shared" si="513"/>
        <v>2.7979835343560581E-2</v>
      </c>
      <c r="AB1576" s="12">
        <f t="shared" si="514"/>
        <v>2.4221869971259701E-2</v>
      </c>
      <c r="AC1576" s="13">
        <f t="shared" si="500"/>
        <v>86.569022561579317</v>
      </c>
      <c r="AD1576" s="13"/>
    </row>
    <row r="1577" spans="1:30" x14ac:dyDescent="0.2">
      <c r="A1577" s="2" t="s">
        <v>337</v>
      </c>
      <c r="B1577" s="2" t="s">
        <v>338</v>
      </c>
      <c r="C1577" s="12">
        <f t="shared" si="501"/>
        <v>9.3869183353455475E-3</v>
      </c>
      <c r="D1577" s="12">
        <f t="shared" si="502"/>
        <v>7.8309735839746653E-3</v>
      </c>
      <c r="E1577" s="13">
        <f t="shared" si="520"/>
        <v>83.424328455994754</v>
      </c>
      <c r="F1577" s="13">
        <f t="shared" si="520"/>
        <v>103.88489208633094</v>
      </c>
      <c r="G1577" s="12">
        <f t="shared" si="503"/>
        <v>1.8224442290646719E-2</v>
      </c>
      <c r="H1577" s="12">
        <f t="shared" si="504"/>
        <v>1.3812427137689244E-2</v>
      </c>
      <c r="I1577" s="13">
        <f t="shared" si="521"/>
        <v>75.790671217292385</v>
      </c>
      <c r="J1577" s="13">
        <f t="shared" si="521"/>
        <v>93.584461447910542</v>
      </c>
      <c r="K1577" s="12">
        <f t="shared" si="505"/>
        <v>6.7814953267107715E-3</v>
      </c>
      <c r="L1577" s="12">
        <f t="shared" si="506"/>
        <v>5.7166645418862735E-3</v>
      </c>
      <c r="M1577" s="13">
        <f t="shared" si="522"/>
        <v>84.297994269340975</v>
      </c>
      <c r="N1577" s="13">
        <f t="shared" si="522"/>
        <v>104.84911013670364</v>
      </c>
      <c r="O1577" s="12" t="str">
        <f t="shared" si="507"/>
        <v xml:space="preserve"> </v>
      </c>
      <c r="P1577" s="12" t="str">
        <f t="shared" si="508"/>
        <v xml:space="preserve"> </v>
      </c>
      <c r="Q1577" s="13" t="str">
        <f t="shared" si="523"/>
        <v xml:space="preserve"> </v>
      </c>
      <c r="R1577" s="13" t="str">
        <f t="shared" si="523"/>
        <v xml:space="preserve"> </v>
      </c>
      <c r="S1577" s="12">
        <f t="shared" si="509"/>
        <v>9.3578085713745575E-3</v>
      </c>
      <c r="T1577" s="12">
        <f t="shared" si="510"/>
        <v>7.7488318569016272E-3</v>
      </c>
      <c r="U1577" s="13">
        <f t="shared" si="524"/>
        <v>82.806052269601111</v>
      </c>
      <c r="V1577" s="13">
        <f t="shared" si="524"/>
        <v>92.51931993817621</v>
      </c>
      <c r="W1577" s="12" t="str">
        <f t="shared" si="511"/>
        <v xml:space="preserve"> </v>
      </c>
      <c r="X1577" s="12" t="str">
        <f t="shared" si="512"/>
        <v xml:space="preserve"> </v>
      </c>
      <c r="Y1577" s="13" t="str">
        <f t="shared" si="499"/>
        <v xml:space="preserve"> </v>
      </c>
      <c r="Z1577" s="13"/>
      <c r="AA1577" s="12" t="str">
        <f t="shared" si="513"/>
        <v xml:space="preserve"> </v>
      </c>
      <c r="AB1577" s="12" t="str">
        <f t="shared" si="514"/>
        <v xml:space="preserve"> </v>
      </c>
      <c r="AC1577" s="13" t="str">
        <f t="shared" si="500"/>
        <v xml:space="preserve"> </v>
      </c>
      <c r="AD1577" s="13"/>
    </row>
    <row r="1578" spans="1:30" x14ac:dyDescent="0.2">
      <c r="A1578" s="2" t="s">
        <v>339</v>
      </c>
      <c r="B1578" s="2" t="s">
        <v>340</v>
      </c>
      <c r="C1578" s="12">
        <f t="shared" si="501"/>
        <v>2.2550094905351772E-2</v>
      </c>
      <c r="D1578" s="12">
        <f t="shared" si="502"/>
        <v>1.470016014249291E-2</v>
      </c>
      <c r="E1578" s="13">
        <f t="shared" si="520"/>
        <v>65.188905874645116</v>
      </c>
      <c r="F1578" s="13">
        <f t="shared" si="520"/>
        <v>82.273381294964025</v>
      </c>
      <c r="G1578" s="12" t="str">
        <f t="shared" si="503"/>
        <v xml:space="preserve"> </v>
      </c>
      <c r="H1578" s="12" t="str">
        <f t="shared" si="504"/>
        <v xml:space="preserve"> </v>
      </c>
      <c r="I1578" s="13">
        <f t="shared" si="521"/>
        <v>63.208191126279864</v>
      </c>
      <c r="J1578" s="13">
        <f t="shared" si="521"/>
        <v>75.044143613890526</v>
      </c>
      <c r="K1578" s="12">
        <f t="shared" si="505"/>
        <v>1.4611675497758261E-2</v>
      </c>
      <c r="L1578" s="12">
        <f t="shared" si="506"/>
        <v>8.6860619195842804E-3</v>
      </c>
      <c r="M1578" s="13">
        <f t="shared" si="522"/>
        <v>59.44603629417383</v>
      </c>
      <c r="N1578" s="13">
        <f t="shared" si="522"/>
        <v>77.585762187258183</v>
      </c>
      <c r="O1578" s="12">
        <f t="shared" si="507"/>
        <v>7.7533403974879176E-3</v>
      </c>
      <c r="P1578" s="12">
        <f t="shared" si="508"/>
        <v>6.0601036552759098E-3</v>
      </c>
      <c r="Q1578" s="13">
        <f t="shared" si="523"/>
        <v>78.16119691119691</v>
      </c>
      <c r="R1578" s="13">
        <f t="shared" si="523"/>
        <v>104.74069360483615</v>
      </c>
      <c r="S1578" s="12">
        <f t="shared" si="509"/>
        <v>2.8451518989734768E-2</v>
      </c>
      <c r="T1578" s="12">
        <f t="shared" si="510"/>
        <v>1.5752044557590432E-2</v>
      </c>
      <c r="U1578" s="13">
        <f t="shared" si="524"/>
        <v>55.364511691884452</v>
      </c>
      <c r="V1578" s="13">
        <f t="shared" si="524"/>
        <v>70.046367851622875</v>
      </c>
      <c r="W1578" s="12" t="str">
        <f t="shared" si="511"/>
        <v xml:space="preserve"> </v>
      </c>
      <c r="X1578" s="12" t="str">
        <f t="shared" si="512"/>
        <v xml:space="preserve"> </v>
      </c>
      <c r="Y1578" s="13" t="str">
        <f t="shared" si="499"/>
        <v xml:space="preserve"> </v>
      </c>
      <c r="Z1578" s="13"/>
      <c r="AA1578" s="12" t="str">
        <f t="shared" si="513"/>
        <v xml:space="preserve"> </v>
      </c>
      <c r="AB1578" s="12" t="str">
        <f t="shared" si="514"/>
        <v xml:space="preserve"> </v>
      </c>
      <c r="AC1578" s="13" t="str">
        <f t="shared" si="500"/>
        <v xml:space="preserve"> </v>
      </c>
      <c r="AD1578" s="13"/>
    </row>
    <row r="1579" spans="1:30" x14ac:dyDescent="0.2">
      <c r="A1579" s="2" t="s">
        <v>341</v>
      </c>
      <c r="B1579" s="2" t="s">
        <v>342</v>
      </c>
      <c r="C1579" s="12">
        <f t="shared" si="501"/>
        <v>0.28222157578957952</v>
      </c>
      <c r="D1579" s="12">
        <f t="shared" si="502"/>
        <v>0.17356103023006245</v>
      </c>
      <c r="E1579" s="13">
        <f t="shared" si="520"/>
        <v>61.49814369949771</v>
      </c>
      <c r="F1579" s="13">
        <f t="shared" si="520"/>
        <v>74.417266187050359</v>
      </c>
      <c r="G1579" s="12">
        <f t="shared" si="503"/>
        <v>0.12342917733210731</v>
      </c>
      <c r="H1579" s="12">
        <f t="shared" si="504"/>
        <v>7.2709474428401782E-2</v>
      </c>
      <c r="I1579" s="13">
        <f t="shared" si="521"/>
        <v>58.907849829351534</v>
      </c>
      <c r="J1579" s="13">
        <f t="shared" si="521"/>
        <v>67.981165391406705</v>
      </c>
      <c r="K1579" s="12">
        <f t="shared" si="505"/>
        <v>0.29838579437527396</v>
      </c>
      <c r="L1579" s="12">
        <f t="shared" si="506"/>
        <v>0.15788512901996349</v>
      </c>
      <c r="M1579" s="13">
        <f t="shared" si="522"/>
        <v>52.913085004775553</v>
      </c>
      <c r="N1579" s="13">
        <f t="shared" si="522"/>
        <v>61.413464018571062</v>
      </c>
      <c r="O1579" s="12">
        <f t="shared" si="507"/>
        <v>0.10208564856692426</v>
      </c>
      <c r="P1579" s="12">
        <f t="shared" si="508"/>
        <v>5.1658688476071468E-2</v>
      </c>
      <c r="Q1579" s="13">
        <f t="shared" si="523"/>
        <v>50.603281853281857</v>
      </c>
      <c r="R1579" s="13">
        <f t="shared" si="523"/>
        <v>62.55170219535475</v>
      </c>
      <c r="S1579" s="12">
        <f t="shared" si="509"/>
        <v>0.21645840028735089</v>
      </c>
      <c r="T1579" s="12">
        <f t="shared" si="510"/>
        <v>0.12802904005991866</v>
      </c>
      <c r="U1579" s="13">
        <f t="shared" si="524"/>
        <v>59.147180192572215</v>
      </c>
      <c r="V1579" s="13">
        <f t="shared" si="524"/>
        <v>71.15919629057187</v>
      </c>
      <c r="W1579" s="12">
        <f t="shared" si="511"/>
        <v>0.24705009363679467</v>
      </c>
      <c r="X1579" s="12">
        <f t="shared" si="512"/>
        <v>0.13843880132626291</v>
      </c>
      <c r="Y1579" s="13">
        <f t="shared" si="499"/>
        <v>56.03673299140349</v>
      </c>
      <c r="Z1579" s="13"/>
      <c r="AA1579" s="12">
        <f t="shared" si="513"/>
        <v>0.29188055506123428</v>
      </c>
      <c r="AB1579" s="12">
        <f t="shared" si="514"/>
        <v>0.18381793029458982</v>
      </c>
      <c r="AC1579" s="13">
        <f t="shared" si="500"/>
        <v>62.977107281444724</v>
      </c>
      <c r="AD1579" s="13"/>
    </row>
    <row r="1580" spans="1:30" x14ac:dyDescent="0.2">
      <c r="A1580" s="2" t="s">
        <v>343</v>
      </c>
      <c r="B1580" s="2" t="s">
        <v>344</v>
      </c>
      <c r="C1580" s="12">
        <f t="shared" si="501"/>
        <v>6.1379546956466337E-2</v>
      </c>
      <c r="D1580" s="12">
        <f t="shared" si="502"/>
        <v>4.2720379154893691E-2</v>
      </c>
      <c r="E1580" s="13">
        <f t="shared" si="520"/>
        <v>69.600349421271019</v>
      </c>
      <c r="F1580" s="13">
        <f t="shared" si="520"/>
        <v>87.856115107913666</v>
      </c>
      <c r="G1580" s="12">
        <f t="shared" si="503"/>
        <v>3.1064390268147817E-2</v>
      </c>
      <c r="H1580" s="12">
        <f t="shared" si="504"/>
        <v>2.145881430127344E-2</v>
      </c>
      <c r="I1580" s="13">
        <f t="shared" si="521"/>
        <v>69.078498293515352</v>
      </c>
      <c r="J1580" s="13">
        <f t="shared" si="521"/>
        <v>85.462036492054153</v>
      </c>
      <c r="K1580" s="12">
        <f t="shared" si="505"/>
        <v>4.8169590516533217E-2</v>
      </c>
      <c r="L1580" s="12">
        <f t="shared" si="506"/>
        <v>2.7760774515449994E-2</v>
      </c>
      <c r="M1580" s="13">
        <f t="shared" si="522"/>
        <v>57.631327602674311</v>
      </c>
      <c r="N1580" s="13">
        <f t="shared" si="522"/>
        <v>71.318029404178489</v>
      </c>
      <c r="O1580" s="12">
        <f t="shared" si="507"/>
        <v>1.8091127594138477E-2</v>
      </c>
      <c r="P1580" s="12">
        <f t="shared" si="508"/>
        <v>1.141609523616605E-2</v>
      </c>
      <c r="Q1580" s="13">
        <f t="shared" si="523"/>
        <v>63.103281853281857</v>
      </c>
      <c r="R1580" s="13">
        <f t="shared" si="523"/>
        <v>75.214762965319764</v>
      </c>
      <c r="S1580" s="12">
        <f t="shared" si="509"/>
        <v>6.4370380172788622E-2</v>
      </c>
      <c r="T1580" s="12">
        <f t="shared" si="510"/>
        <v>4.3356299162689814E-2</v>
      </c>
      <c r="U1580" s="13">
        <f t="shared" si="524"/>
        <v>67.354424575882618</v>
      </c>
      <c r="V1580" s="13">
        <f t="shared" si="524"/>
        <v>85.873261205564148</v>
      </c>
      <c r="W1580" s="12">
        <f t="shared" si="511"/>
        <v>5.1974922367135315E-2</v>
      </c>
      <c r="X1580" s="12">
        <f t="shared" si="512"/>
        <v>3.2213350013074543E-2</v>
      </c>
      <c r="Y1580" s="13">
        <f t="shared" si="499"/>
        <v>61.978639978582486</v>
      </c>
      <c r="Z1580" s="13"/>
      <c r="AA1580" s="12">
        <f t="shared" si="513"/>
        <v>6.3962294921747931E-2</v>
      </c>
      <c r="AB1580" s="12">
        <f t="shared" si="514"/>
        <v>4.5788793411229718E-2</v>
      </c>
      <c r="AC1580" s="13">
        <f t="shared" si="500"/>
        <v>71.587164699528302</v>
      </c>
      <c r="AD1580" s="13"/>
    </row>
    <row r="1581" spans="1:30" x14ac:dyDescent="0.2">
      <c r="A1581" s="2" t="s">
        <v>345</v>
      </c>
      <c r="B1581" s="2" t="s">
        <v>346</v>
      </c>
      <c r="C1581" s="12">
        <f t="shared" si="501"/>
        <v>3.5529063756594058E-2</v>
      </c>
      <c r="D1581" s="12">
        <f t="shared" si="502"/>
        <v>3.3829813928532453E-2</v>
      </c>
      <c r="E1581" s="13">
        <f t="shared" si="520"/>
        <v>95.217296352915483</v>
      </c>
      <c r="F1581" s="13">
        <f t="shared" si="520"/>
        <v>113.9568345323741</v>
      </c>
      <c r="G1581" s="12">
        <f t="shared" si="503"/>
        <v>4.1833378894439062E-2</v>
      </c>
      <c r="H1581" s="12">
        <f t="shared" si="504"/>
        <v>3.7578652986403956E-2</v>
      </c>
      <c r="I1581" s="13">
        <f t="shared" si="521"/>
        <v>89.829351535836182</v>
      </c>
      <c r="J1581" s="13">
        <f t="shared" si="521"/>
        <v>97.557386698057684</v>
      </c>
      <c r="K1581" s="12">
        <f t="shared" si="505"/>
        <v>3.9989848730706823E-2</v>
      </c>
      <c r="L1581" s="12">
        <f t="shared" si="506"/>
        <v>3.2587716272243605E-2</v>
      </c>
      <c r="M1581" s="13">
        <f t="shared" si="522"/>
        <v>81.489971346704877</v>
      </c>
      <c r="N1581" s="13">
        <f t="shared" si="522"/>
        <v>98.942481299974204</v>
      </c>
      <c r="O1581" s="12">
        <f t="shared" si="507"/>
        <v>2.9721138190370353E-2</v>
      </c>
      <c r="P1581" s="12">
        <f t="shared" si="508"/>
        <v>3.1098179342047741E-2</v>
      </c>
      <c r="Q1581" s="13">
        <f t="shared" si="523"/>
        <v>104.63320463320463</v>
      </c>
      <c r="R1581" s="13">
        <f t="shared" si="523"/>
        <v>128.28507795100222</v>
      </c>
      <c r="S1581" s="12">
        <f t="shared" si="509"/>
        <v>4.3386203376372952E-2</v>
      </c>
      <c r="T1581" s="12">
        <f t="shared" si="510"/>
        <v>4.313754333868168E-2</v>
      </c>
      <c r="U1581" s="13">
        <f t="shared" si="524"/>
        <v>99.426868408986707</v>
      </c>
      <c r="V1581" s="13">
        <f t="shared" si="524"/>
        <v>119.41267387944359</v>
      </c>
      <c r="W1581" s="12">
        <f t="shared" si="511"/>
        <v>4.1145329221412813E-2</v>
      </c>
      <c r="X1581" s="12">
        <f t="shared" si="512"/>
        <v>3.6555454673521753E-2</v>
      </c>
      <c r="Y1581" s="13">
        <f t="shared" si="499"/>
        <v>88.844725185714651</v>
      </c>
      <c r="Z1581" s="13"/>
      <c r="AA1581" s="12">
        <f t="shared" si="513"/>
        <v>3.3986695099136176E-2</v>
      </c>
      <c r="AB1581" s="12">
        <f t="shared" si="514"/>
        <v>3.3033832989801795E-2</v>
      </c>
      <c r="AC1581" s="13">
        <f t="shared" si="500"/>
        <v>97.196367265028371</v>
      </c>
      <c r="AD1581" s="13"/>
    </row>
    <row r="1582" spans="1:30" x14ac:dyDescent="0.2">
      <c r="A1582" s="2" t="s">
        <v>347</v>
      </c>
      <c r="B1582" s="2" t="s">
        <v>348</v>
      </c>
      <c r="C1582" s="12">
        <f t="shared" si="501"/>
        <v>1.2518449554332451E-2</v>
      </c>
      <c r="D1582" s="12">
        <f t="shared" si="502"/>
        <v>8.002075091839065E-3</v>
      </c>
      <c r="E1582" s="13">
        <f t="shared" si="520"/>
        <v>63.922253767198079</v>
      </c>
      <c r="F1582" s="13">
        <f t="shared" si="520"/>
        <v>79.971223021582745</v>
      </c>
      <c r="G1582" s="12">
        <f t="shared" si="503"/>
        <v>5.7986861833875924E-3</v>
      </c>
      <c r="H1582" s="12">
        <f t="shared" si="504"/>
        <v>4.401460092782937E-3</v>
      </c>
      <c r="I1582" s="13">
        <f t="shared" si="521"/>
        <v>75.904436860068259</v>
      </c>
      <c r="J1582" s="13">
        <f t="shared" si="521"/>
        <v>89.170100058858154</v>
      </c>
      <c r="K1582" s="12">
        <f t="shared" si="505"/>
        <v>1.4052376914112014E-2</v>
      </c>
      <c r="L1582" s="12">
        <f t="shared" si="506"/>
        <v>8.1683635051848814E-3</v>
      </c>
      <c r="M1582" s="13">
        <f t="shared" si="522"/>
        <v>58.127984718242601</v>
      </c>
      <c r="N1582" s="13">
        <f t="shared" si="522"/>
        <v>74.413206087180811</v>
      </c>
      <c r="O1582" s="12" t="str">
        <f t="shared" si="507"/>
        <v xml:space="preserve"> </v>
      </c>
      <c r="P1582" s="12" t="str">
        <f t="shared" si="508"/>
        <v xml:space="preserve"> </v>
      </c>
      <c r="Q1582" s="13" t="str">
        <f t="shared" si="523"/>
        <v xml:space="preserve"> </v>
      </c>
      <c r="R1582" s="13" t="str">
        <f t="shared" si="523"/>
        <v xml:space="preserve"> </v>
      </c>
      <c r="S1582" s="12">
        <f t="shared" si="509"/>
        <v>1.0113995122596744E-2</v>
      </c>
      <c r="T1582" s="12">
        <f t="shared" si="510"/>
        <v>7.0788691217991426E-3</v>
      </c>
      <c r="U1582" s="13">
        <f t="shared" si="524"/>
        <v>69.990829894543779</v>
      </c>
      <c r="V1582" s="13">
        <f t="shared" si="524"/>
        <v>96.352395672333842</v>
      </c>
      <c r="W1582" s="12" t="str">
        <f t="shared" si="511"/>
        <v xml:space="preserve"> </v>
      </c>
      <c r="X1582" s="12" t="str">
        <f t="shared" si="512"/>
        <v xml:space="preserve"> </v>
      </c>
      <c r="Y1582" s="13" t="str">
        <f t="shared" si="499"/>
        <v xml:space="preserve"> </v>
      </c>
      <c r="Z1582" s="13"/>
      <c r="AA1582" s="12" t="str">
        <f t="shared" si="513"/>
        <v xml:space="preserve"> </v>
      </c>
      <c r="AB1582" s="12" t="str">
        <f t="shared" si="514"/>
        <v xml:space="preserve"> </v>
      </c>
      <c r="AC1582" s="13" t="str">
        <f t="shared" si="500"/>
        <v xml:space="preserve"> </v>
      </c>
      <c r="AD1582" s="13"/>
    </row>
    <row r="1583" spans="1:30" x14ac:dyDescent="0.2">
      <c r="A1583" s="2" t="s">
        <v>349</v>
      </c>
      <c r="B1583" s="2" t="s">
        <v>350</v>
      </c>
      <c r="C1583" s="12">
        <f t="shared" si="501"/>
        <v>1.6409837613220585E-2</v>
      </c>
      <c r="D1583" s="12">
        <f t="shared" si="502"/>
        <v>1.2464165804494694E-2</v>
      </c>
      <c r="E1583" s="13">
        <f t="shared" si="520"/>
        <v>75.955448787944974</v>
      </c>
      <c r="F1583" s="13">
        <f t="shared" si="520"/>
        <v>95.021582733812949</v>
      </c>
      <c r="G1583" s="12">
        <f t="shared" si="503"/>
        <v>7.0412617941135042E-2</v>
      </c>
      <c r="H1583" s="12">
        <f t="shared" si="504"/>
        <v>5.2725352820085426E-2</v>
      </c>
      <c r="I1583" s="13">
        <f t="shared" si="521"/>
        <v>74.88054607508532</v>
      </c>
      <c r="J1583" s="13">
        <f t="shared" si="521"/>
        <v>93.702177751618592</v>
      </c>
      <c r="K1583" s="12">
        <f t="shared" si="505"/>
        <v>3.6144670968138858E-2</v>
      </c>
      <c r="L1583" s="12">
        <f t="shared" si="506"/>
        <v>2.4331197801665969E-2</v>
      </c>
      <c r="M1583" s="13">
        <f t="shared" si="522"/>
        <v>67.316141356255969</v>
      </c>
      <c r="N1583" s="13">
        <f t="shared" si="522"/>
        <v>84.034046943513033</v>
      </c>
      <c r="O1583" s="12" t="str">
        <f t="shared" si="507"/>
        <v xml:space="preserve"> </v>
      </c>
      <c r="P1583" s="12" t="str">
        <f t="shared" si="508"/>
        <v xml:space="preserve"> </v>
      </c>
      <c r="Q1583" s="13" t="str">
        <f t="shared" si="523"/>
        <v xml:space="preserve"> </v>
      </c>
      <c r="R1583" s="13" t="str">
        <f t="shared" si="523"/>
        <v xml:space="preserve"> </v>
      </c>
      <c r="S1583" s="12">
        <f t="shared" si="509"/>
        <v>2.533224946594325E-2</v>
      </c>
      <c r="T1583" s="12">
        <f t="shared" si="510"/>
        <v>2.0883715974216396E-2</v>
      </c>
      <c r="U1583" s="13">
        <f t="shared" si="524"/>
        <v>82.439248051352592</v>
      </c>
      <c r="V1583" s="13">
        <f t="shared" si="524"/>
        <v>101.11282843894899</v>
      </c>
      <c r="W1583" s="12" t="str">
        <f t="shared" si="511"/>
        <v xml:space="preserve"> </v>
      </c>
      <c r="X1583" s="12" t="str">
        <f t="shared" si="512"/>
        <v xml:space="preserve"> </v>
      </c>
      <c r="Y1583" s="13" t="str">
        <f t="shared" si="499"/>
        <v xml:space="preserve"> </v>
      </c>
      <c r="Z1583" s="13"/>
      <c r="AA1583" s="12" t="str">
        <f t="shared" si="513"/>
        <v xml:space="preserve"> </v>
      </c>
      <c r="AB1583" s="12" t="str">
        <f t="shared" si="514"/>
        <v xml:space="preserve"> </v>
      </c>
      <c r="AC1583" s="13" t="str">
        <f t="shared" si="500"/>
        <v xml:space="preserve"> </v>
      </c>
      <c r="AD1583" s="13"/>
    </row>
    <row r="1584" spans="1:30" x14ac:dyDescent="0.2">
      <c r="A1584" s="2" t="s">
        <v>351</v>
      </c>
      <c r="B1584" s="2" t="s">
        <v>352</v>
      </c>
      <c r="C1584" s="12">
        <f t="shared" si="501"/>
        <v>3.5122271710990367E-2</v>
      </c>
      <c r="D1584" s="12">
        <f t="shared" si="502"/>
        <v>2.0050145938529995E-2</v>
      </c>
      <c r="E1584" s="13">
        <f t="shared" si="520"/>
        <v>57.086700152871806</v>
      </c>
      <c r="F1584" s="13">
        <f t="shared" si="520"/>
        <v>66.532374100719423</v>
      </c>
      <c r="G1584" s="12">
        <f t="shared" si="503"/>
        <v>5.425913500169819E-2</v>
      </c>
      <c r="H1584" s="12">
        <f t="shared" si="504"/>
        <v>3.0839435548177946E-2</v>
      </c>
      <c r="I1584" s="13">
        <f t="shared" si="521"/>
        <v>56.83731513083049</v>
      </c>
      <c r="J1584" s="13">
        <f t="shared" si="521"/>
        <v>69.276044732195402</v>
      </c>
      <c r="K1584" s="12">
        <f t="shared" si="505"/>
        <v>3.7263268135431356E-2</v>
      </c>
      <c r="L1584" s="12">
        <f t="shared" si="506"/>
        <v>2.3525329739751789E-2</v>
      </c>
      <c r="M1584" s="13">
        <f t="shared" si="522"/>
        <v>63.132760267430754</v>
      </c>
      <c r="N1584" s="13">
        <f t="shared" si="522"/>
        <v>74.877482589631157</v>
      </c>
      <c r="O1584" s="12">
        <f t="shared" si="507"/>
        <v>2.1967797792882434E-2</v>
      </c>
      <c r="P1584" s="12">
        <f t="shared" si="508"/>
        <v>1.1964604155052041E-2</v>
      </c>
      <c r="Q1584" s="13">
        <f t="shared" si="523"/>
        <v>54.464285714285708</v>
      </c>
      <c r="R1584" s="13">
        <f t="shared" si="523"/>
        <v>67.387846006999681</v>
      </c>
      <c r="S1584" s="12">
        <f t="shared" si="509"/>
        <v>2.9302228859859725E-2</v>
      </c>
      <c r="T1584" s="12">
        <f t="shared" si="510"/>
        <v>1.8345801700201034E-2</v>
      </c>
      <c r="U1584" s="13">
        <f t="shared" si="524"/>
        <v>62.608895002292527</v>
      </c>
      <c r="V1584" s="13">
        <f t="shared" si="524"/>
        <v>70.726429675425038</v>
      </c>
      <c r="W1584" s="12">
        <f t="shared" si="511"/>
        <v>3.530304870858883E-2</v>
      </c>
      <c r="X1584" s="12">
        <f t="shared" si="512"/>
        <v>2.2053376853263033E-2</v>
      </c>
      <c r="Y1584" s="13">
        <f t="shared" si="499"/>
        <v>62.468760234573452</v>
      </c>
      <c r="Z1584" s="13"/>
      <c r="AA1584" s="12">
        <f t="shared" si="513"/>
        <v>3.5072625771561075E-2</v>
      </c>
      <c r="AB1584" s="12">
        <f t="shared" si="514"/>
        <v>1.9465133542110987E-2</v>
      </c>
      <c r="AC1584" s="13">
        <f t="shared" si="500"/>
        <v>55.499504567731705</v>
      </c>
      <c r="AD1584" s="13"/>
    </row>
    <row r="1585" spans="1:30" x14ac:dyDescent="0.2">
      <c r="A1585" s="2" t="s">
        <v>563</v>
      </c>
      <c r="B1585" s="2" t="s">
        <v>564</v>
      </c>
      <c r="C1585" s="12">
        <f t="shared" si="501"/>
        <v>1.2894540313475485E-2</v>
      </c>
      <c r="D1585" s="12">
        <f t="shared" si="502"/>
        <v>8.9493009644518659E-3</v>
      </c>
      <c r="E1585" s="13">
        <f t="shared" si="520"/>
        <v>69.403799956322345</v>
      </c>
      <c r="F1585" s="13">
        <f t="shared" si="520"/>
        <v>85.841726618705039</v>
      </c>
      <c r="G1585" s="12" t="str">
        <f t="shared" si="503"/>
        <v xml:space="preserve"> </v>
      </c>
      <c r="H1585" s="12" t="str">
        <f t="shared" si="504"/>
        <v xml:space="preserve"> </v>
      </c>
      <c r="I1585" s="13" t="str">
        <f t="shared" si="521"/>
        <v xml:space="preserve"> </v>
      </c>
      <c r="J1585" s="13" t="str">
        <f t="shared" si="521"/>
        <v xml:space="preserve"> </v>
      </c>
      <c r="K1585" s="12">
        <f t="shared" si="505"/>
        <v>1.3493078330465764E-2</v>
      </c>
      <c r="L1585" s="12">
        <f t="shared" si="506"/>
        <v>7.3483794307846982E-3</v>
      </c>
      <c r="M1585" s="13">
        <f t="shared" si="522"/>
        <v>54.460362941738303</v>
      </c>
      <c r="N1585" s="13">
        <f t="shared" si="522"/>
        <v>61.722981686871293</v>
      </c>
      <c r="O1585" s="12" t="str">
        <f t="shared" si="507"/>
        <v xml:space="preserve"> </v>
      </c>
      <c r="P1585" s="12" t="str">
        <f t="shared" si="508"/>
        <v xml:space="preserve"> </v>
      </c>
      <c r="Q1585" s="13" t="str">
        <f t="shared" si="523"/>
        <v xml:space="preserve"> </v>
      </c>
      <c r="R1585" s="13" t="str">
        <f t="shared" si="523"/>
        <v xml:space="preserve"> </v>
      </c>
      <c r="S1585" s="12">
        <f t="shared" si="509"/>
        <v>1.0964704992721704E-2</v>
      </c>
      <c r="T1585" s="12">
        <f t="shared" si="510"/>
        <v>1.017289342172048E-2</v>
      </c>
      <c r="U1585" s="13">
        <f t="shared" si="524"/>
        <v>92.778541953232462</v>
      </c>
      <c r="V1585" s="13">
        <f t="shared" si="524"/>
        <v>111.83925811437403</v>
      </c>
      <c r="W1585" s="12" t="str">
        <f t="shared" si="511"/>
        <v xml:space="preserve"> </v>
      </c>
      <c r="X1585" s="12" t="str">
        <f t="shared" si="512"/>
        <v xml:space="preserve"> </v>
      </c>
      <c r="Y1585" s="13" t="str">
        <f t="shared" si="499"/>
        <v xml:space="preserve"> </v>
      </c>
      <c r="Z1585" s="13"/>
      <c r="AA1585" s="12" t="str">
        <f t="shared" si="513"/>
        <v xml:space="preserve"> </v>
      </c>
      <c r="AB1585" s="12" t="str">
        <f t="shared" si="514"/>
        <v xml:space="preserve"> </v>
      </c>
      <c r="AC1585" s="13" t="str">
        <f t="shared" si="500"/>
        <v xml:space="preserve"> </v>
      </c>
      <c r="AD1585" s="13"/>
    </row>
    <row r="1586" spans="1:30" x14ac:dyDescent="0.2">
      <c r="A1586" s="2" t="s">
        <v>353</v>
      </c>
      <c r="B1586" s="2" t="s">
        <v>354</v>
      </c>
      <c r="C1586" s="12">
        <f t="shared" si="501"/>
        <v>1.2318891192338187E-2</v>
      </c>
      <c r="D1586" s="12">
        <f t="shared" si="502"/>
        <v>7.6081730272837718E-3</v>
      </c>
      <c r="E1586" s="13">
        <f t="shared" ref="E1586:F1605" si="525">IF(AND(E764&lt;&gt;"*",E764&lt;&gt;"x",E764&lt;&gt;" ",E764&lt;&gt;"#"),E764/E$3*100," ")</f>
        <v>61.760209652762612</v>
      </c>
      <c r="F1586" s="13">
        <f t="shared" si="525"/>
        <v>75.424460431654666</v>
      </c>
      <c r="G1586" s="12">
        <f t="shared" si="503"/>
        <v>2.8993430916937962E-3</v>
      </c>
      <c r="H1586" s="12">
        <f t="shared" si="504"/>
        <v>1.9137643478961781E-3</v>
      </c>
      <c r="I1586" s="13">
        <f t="shared" ref="I1586:J1605" si="526">IF(AND(I764&lt;&gt;"*",I764&lt;&gt;"x",I764&lt;&gt;" ",I764&lt;&gt;"#"),I764/I$3*100," ")</f>
        <v>66.00682593856655</v>
      </c>
      <c r="J1586" s="13">
        <f t="shared" si="526"/>
        <v>86.374337845791644</v>
      </c>
      <c r="K1586" s="12">
        <f t="shared" si="505"/>
        <v>1.2584218132040607E-2</v>
      </c>
      <c r="L1586" s="12">
        <f t="shared" si="506"/>
        <v>6.4327349993009873E-3</v>
      </c>
      <c r="M1586" s="13">
        <f t="shared" ref="M1586:N1605" si="527">IF(AND(M764&lt;&gt;"*",M764&lt;&gt;"x",M764&lt;&gt;" ",M764&lt;&gt;"#"),M764/M$3*100," ")</f>
        <v>51.117478510028661</v>
      </c>
      <c r="N1586" s="13">
        <f t="shared" si="527"/>
        <v>62.342017023471755</v>
      </c>
      <c r="O1586" s="12" t="str">
        <f t="shared" si="507"/>
        <v xml:space="preserve"> </v>
      </c>
      <c r="P1586" s="12" t="str">
        <f t="shared" si="508"/>
        <v xml:space="preserve"> </v>
      </c>
      <c r="Q1586" s="13" t="str">
        <f t="shared" ref="Q1586:R1605" si="528">IF(AND(Q764&lt;&gt;"*",Q764&lt;&gt;"x",Q764&lt;&gt;" ",Q764&lt;&gt;"#"),Q764/Q$3*100," ")</f>
        <v xml:space="preserve"> </v>
      </c>
      <c r="R1586" s="13" t="str">
        <f t="shared" si="528"/>
        <v xml:space="preserve"> </v>
      </c>
      <c r="S1586" s="12">
        <f t="shared" si="509"/>
        <v>8.979715295763465E-3</v>
      </c>
      <c r="T1586" s="12">
        <f t="shared" si="510"/>
        <v>5.2659586718392807E-3</v>
      </c>
      <c r="U1586" s="13">
        <f t="shared" ref="U1586:V1605" si="529">IF(AND(U764&lt;&gt;"*",U764&lt;&gt;"x",U764&lt;&gt;" ",U764&lt;&gt;"#"),U764/U$3*100," ")</f>
        <v>58.642824392480506</v>
      </c>
      <c r="V1586" s="13">
        <f t="shared" si="529"/>
        <v>72.086553323029364</v>
      </c>
      <c r="W1586" s="12" t="str">
        <f t="shared" si="511"/>
        <v xml:space="preserve"> </v>
      </c>
      <c r="X1586" s="12" t="str">
        <f t="shared" si="512"/>
        <v xml:space="preserve"> </v>
      </c>
      <c r="Y1586" s="13" t="str">
        <f t="shared" si="499"/>
        <v xml:space="preserve"> </v>
      </c>
      <c r="Z1586" s="13"/>
      <c r="AA1586" s="12" t="str">
        <f t="shared" si="513"/>
        <v xml:space="preserve"> </v>
      </c>
      <c r="AB1586" s="12" t="str">
        <f t="shared" si="514"/>
        <v xml:space="preserve"> </v>
      </c>
      <c r="AC1586" s="13" t="str">
        <f t="shared" si="500"/>
        <v xml:space="preserve"> </v>
      </c>
      <c r="AD1586" s="13"/>
    </row>
    <row r="1587" spans="1:30" x14ac:dyDescent="0.2">
      <c r="A1587" s="2" t="s">
        <v>355</v>
      </c>
      <c r="B1587" s="2" t="s">
        <v>356</v>
      </c>
      <c r="C1587" s="12">
        <f t="shared" si="501"/>
        <v>6.2400364731283152E-3</v>
      </c>
      <c r="D1587" s="12">
        <f t="shared" si="502"/>
        <v>4.0909782686899335E-3</v>
      </c>
      <c r="E1587" s="13">
        <f t="shared" si="525"/>
        <v>65.560165975103729</v>
      </c>
      <c r="F1587" s="13">
        <f t="shared" si="525"/>
        <v>81.151079136690655</v>
      </c>
      <c r="G1587" s="12">
        <f t="shared" si="503"/>
        <v>2.8993430916937962E-3</v>
      </c>
      <c r="H1587" s="12">
        <f t="shared" si="504"/>
        <v>2.1815989998251158E-3</v>
      </c>
      <c r="I1587" s="13">
        <f t="shared" si="526"/>
        <v>75.244596131968137</v>
      </c>
      <c r="J1587" s="13">
        <f t="shared" si="526"/>
        <v>84.490876986462624</v>
      </c>
      <c r="K1587" s="12">
        <f t="shared" si="505"/>
        <v>3.7053531166564013E-3</v>
      </c>
      <c r="L1587" s="12">
        <f t="shared" si="506"/>
        <v>1.9429215482754194E-3</v>
      </c>
      <c r="M1587" s="13">
        <f t="shared" si="527"/>
        <v>52.435530085959883</v>
      </c>
      <c r="N1587" s="13">
        <f t="shared" si="527"/>
        <v>62.213051328346658</v>
      </c>
      <c r="O1587" s="12" t="str">
        <f t="shared" si="507"/>
        <v xml:space="preserve"> </v>
      </c>
      <c r="P1587" s="12" t="str">
        <f t="shared" si="508"/>
        <v xml:space="preserve"> </v>
      </c>
      <c r="Q1587" s="13" t="str">
        <f t="shared" si="528"/>
        <v xml:space="preserve"> </v>
      </c>
      <c r="R1587" s="13" t="str">
        <f t="shared" si="528"/>
        <v xml:space="preserve"> </v>
      </c>
      <c r="S1587" s="12">
        <f t="shared" si="509"/>
        <v>4.442595988430346E-3</v>
      </c>
      <c r="T1587" s="12">
        <f t="shared" si="510"/>
        <v>2.5329519081215657E-3</v>
      </c>
      <c r="U1587" s="13">
        <f t="shared" si="529"/>
        <v>57.015130674002755</v>
      </c>
      <c r="V1587" s="13">
        <f t="shared" si="529"/>
        <v>70.293663060278206</v>
      </c>
      <c r="W1587" s="12" t="str">
        <f t="shared" si="511"/>
        <v xml:space="preserve"> </v>
      </c>
      <c r="X1587" s="12" t="str">
        <f t="shared" si="512"/>
        <v xml:space="preserve"> </v>
      </c>
      <c r="Y1587" s="13" t="str">
        <f t="shared" si="499"/>
        <v xml:space="preserve"> </v>
      </c>
      <c r="Z1587" s="13"/>
      <c r="AA1587" s="12" t="str">
        <f t="shared" si="513"/>
        <v xml:space="preserve"> </v>
      </c>
      <c r="AB1587" s="12" t="str">
        <f t="shared" si="514"/>
        <v xml:space="preserve"> </v>
      </c>
      <c r="AC1587" s="13" t="str">
        <f t="shared" si="500"/>
        <v xml:space="preserve"> </v>
      </c>
      <c r="AD1587" s="13"/>
    </row>
    <row r="1588" spans="1:30" x14ac:dyDescent="0.2">
      <c r="A1588" s="2" t="s">
        <v>357</v>
      </c>
      <c r="B1588" s="2" t="s">
        <v>358</v>
      </c>
      <c r="C1588" s="12">
        <f t="shared" si="501"/>
        <v>6.6084519106561863E-3</v>
      </c>
      <c r="D1588" s="12">
        <f t="shared" si="502"/>
        <v>4.3628194203786091E-3</v>
      </c>
      <c r="E1588" s="13">
        <f t="shared" si="525"/>
        <v>66.018781393317312</v>
      </c>
      <c r="F1588" s="13">
        <f t="shared" si="525"/>
        <v>81.697841726618705</v>
      </c>
      <c r="G1588" s="12">
        <f t="shared" si="503"/>
        <v>9.5264130155653312E-3</v>
      </c>
      <c r="H1588" s="12">
        <f t="shared" si="504"/>
        <v>5.910927939350775E-3</v>
      </c>
      <c r="I1588" s="13">
        <f t="shared" si="526"/>
        <v>62.047781569965863</v>
      </c>
      <c r="J1588" s="13">
        <f t="shared" si="526"/>
        <v>79.664508534432017</v>
      </c>
      <c r="K1588" s="12">
        <f t="shared" si="505"/>
        <v>6.9912322955781158E-3</v>
      </c>
      <c r="L1588" s="12">
        <f t="shared" si="506"/>
        <v>4.0598560035448846E-3</v>
      </c>
      <c r="M1588" s="13">
        <f t="shared" si="527"/>
        <v>58.070678127984721</v>
      </c>
      <c r="N1588" s="13">
        <f t="shared" si="527"/>
        <v>74.000515862780503</v>
      </c>
      <c r="O1588" s="12" t="str">
        <f t="shared" si="507"/>
        <v xml:space="preserve"> </v>
      </c>
      <c r="P1588" s="12" t="str">
        <f t="shared" si="508"/>
        <v xml:space="preserve"> </v>
      </c>
      <c r="Q1588" s="13">
        <f t="shared" si="528"/>
        <v>63.803088803088805</v>
      </c>
      <c r="R1588" s="13">
        <f t="shared" si="528"/>
        <v>84.887050588609611</v>
      </c>
      <c r="S1588" s="12">
        <f t="shared" si="509"/>
        <v>7.4673421933190926E-3</v>
      </c>
      <c r="T1588" s="12">
        <f t="shared" si="510"/>
        <v>4.7419848407826426E-3</v>
      </c>
      <c r="U1588" s="13">
        <f t="shared" si="529"/>
        <v>63.502980284273271</v>
      </c>
      <c r="V1588" s="13">
        <f t="shared" si="529"/>
        <v>73.199381761978373</v>
      </c>
      <c r="W1588" s="12" t="str">
        <f t="shared" si="511"/>
        <v xml:space="preserve"> </v>
      </c>
      <c r="X1588" s="12" t="str">
        <f t="shared" si="512"/>
        <v xml:space="preserve"> </v>
      </c>
      <c r="Y1588" s="13" t="str">
        <f t="shared" si="499"/>
        <v xml:space="preserve"> </v>
      </c>
      <c r="Z1588" s="13"/>
      <c r="AA1588" s="12" t="str">
        <f t="shared" si="513"/>
        <v xml:space="preserve"> </v>
      </c>
      <c r="AB1588" s="12" t="str">
        <f t="shared" si="514"/>
        <v xml:space="preserve"> </v>
      </c>
      <c r="AC1588" s="13" t="str">
        <f t="shared" si="500"/>
        <v xml:space="preserve"> </v>
      </c>
      <c r="AD1588" s="13"/>
    </row>
    <row r="1589" spans="1:30" x14ac:dyDescent="0.2">
      <c r="A1589" s="2" t="s">
        <v>359</v>
      </c>
      <c r="B1589" s="2" t="s">
        <v>360</v>
      </c>
      <c r="C1589" s="12">
        <f t="shared" si="501"/>
        <v>2.3801172328623499E-2</v>
      </c>
      <c r="D1589" s="12">
        <f t="shared" si="502"/>
        <v>1.5993930389861216E-2</v>
      </c>
      <c r="E1589" s="13">
        <f t="shared" si="525"/>
        <v>67.198078183009386</v>
      </c>
      <c r="F1589" s="13">
        <f t="shared" si="525"/>
        <v>84.316546762589923</v>
      </c>
      <c r="G1589" s="12" t="str">
        <f t="shared" si="503"/>
        <v xml:space="preserve"> </v>
      </c>
      <c r="H1589" s="12" t="str">
        <f t="shared" si="504"/>
        <v xml:space="preserve"> </v>
      </c>
      <c r="I1589" s="13">
        <f t="shared" si="526"/>
        <v>69.283276450511948</v>
      </c>
      <c r="J1589" s="13">
        <f t="shared" si="526"/>
        <v>73.248969982342558</v>
      </c>
      <c r="K1589" s="12">
        <f t="shared" si="505"/>
        <v>1.7408168415989508E-2</v>
      </c>
      <c r="L1589" s="12">
        <f t="shared" si="506"/>
        <v>1.0065811995262701E-2</v>
      </c>
      <c r="M1589" s="13">
        <f t="shared" si="527"/>
        <v>57.822349570200572</v>
      </c>
      <c r="N1589" s="13">
        <f t="shared" si="527"/>
        <v>72.478720660304361</v>
      </c>
      <c r="O1589" s="12">
        <f t="shared" si="507"/>
        <v>9.0455637970692383E-3</v>
      </c>
      <c r="P1589" s="12">
        <f t="shared" si="508"/>
        <v>6.5702574877361019E-3</v>
      </c>
      <c r="Q1589" s="13">
        <f t="shared" si="528"/>
        <v>72.63513513513513</v>
      </c>
      <c r="R1589" s="13">
        <f t="shared" si="528"/>
        <v>91.409481387209667</v>
      </c>
      <c r="S1589" s="12">
        <f t="shared" si="509"/>
        <v>1.8053953910429701E-2</v>
      </c>
      <c r="T1589" s="12">
        <f t="shared" si="510"/>
        <v>1.1646911119658227E-2</v>
      </c>
      <c r="U1589" s="13">
        <f t="shared" si="529"/>
        <v>64.511691884456667</v>
      </c>
      <c r="V1589" s="13">
        <f t="shared" si="529"/>
        <v>73.570324574961361</v>
      </c>
      <c r="W1589" s="12" t="str">
        <f t="shared" si="511"/>
        <v xml:space="preserve"> </v>
      </c>
      <c r="X1589" s="12" t="str">
        <f t="shared" si="512"/>
        <v xml:space="preserve"> </v>
      </c>
      <c r="Y1589" s="13" t="str">
        <f t="shared" si="499"/>
        <v xml:space="preserve"> </v>
      </c>
      <c r="Z1589" s="13"/>
      <c r="AA1589" s="12" t="str">
        <f t="shared" si="513"/>
        <v xml:space="preserve"> </v>
      </c>
      <c r="AB1589" s="12" t="str">
        <f t="shared" si="514"/>
        <v xml:space="preserve"> </v>
      </c>
      <c r="AC1589" s="13" t="str">
        <f t="shared" si="500"/>
        <v xml:space="preserve"> </v>
      </c>
      <c r="AD1589" s="13"/>
    </row>
    <row r="1590" spans="1:30" x14ac:dyDescent="0.2">
      <c r="A1590" s="2" t="s">
        <v>361</v>
      </c>
      <c r="B1590" s="2" t="s">
        <v>362</v>
      </c>
      <c r="C1590" s="12">
        <f t="shared" si="501"/>
        <v>7.3445152535504113E-2</v>
      </c>
      <c r="D1590" s="12">
        <f t="shared" si="502"/>
        <v>5.719707664153912E-2</v>
      </c>
      <c r="E1590" s="13">
        <f t="shared" si="525"/>
        <v>77.877265778554275</v>
      </c>
      <c r="F1590" s="13">
        <f t="shared" si="525"/>
        <v>99.827338129496397</v>
      </c>
      <c r="G1590" s="12">
        <f t="shared" si="503"/>
        <v>1.6153482939436865E-2</v>
      </c>
      <c r="H1590" s="12">
        <f t="shared" si="504"/>
        <v>1.5337539091301484E-2</v>
      </c>
      <c r="I1590" s="13">
        <f t="shared" si="526"/>
        <v>94.948805460750847</v>
      </c>
      <c r="J1590" s="13">
        <f t="shared" si="526"/>
        <v>123.63154796939375</v>
      </c>
      <c r="K1590" s="12">
        <f t="shared" si="505"/>
        <v>4.0339410345485729E-2</v>
      </c>
      <c r="L1590" s="12">
        <f t="shared" si="506"/>
        <v>2.6376657423609864E-2</v>
      </c>
      <c r="M1590" s="13">
        <f t="shared" si="527"/>
        <v>65.386819484240689</v>
      </c>
      <c r="N1590" s="13">
        <f t="shared" si="527"/>
        <v>83.053907660562288</v>
      </c>
      <c r="O1590" s="12" t="str">
        <f t="shared" si="507"/>
        <v xml:space="preserve"> </v>
      </c>
      <c r="P1590" s="12" t="str">
        <f t="shared" si="508"/>
        <v xml:space="preserve"> </v>
      </c>
      <c r="Q1590" s="13">
        <f t="shared" si="528"/>
        <v>81.684362934362937</v>
      </c>
      <c r="R1590" s="13">
        <f t="shared" si="528"/>
        <v>106.58606426980593</v>
      </c>
      <c r="S1590" s="12">
        <f t="shared" si="509"/>
        <v>4.8774032553831032E-2</v>
      </c>
      <c r="T1590" s="12">
        <f t="shared" si="510"/>
        <v>2.9441088426005752E-2</v>
      </c>
      <c r="U1590" s="13">
        <f t="shared" si="529"/>
        <v>60.362219165520401</v>
      </c>
      <c r="V1590" s="13">
        <f t="shared" si="529"/>
        <v>74.034003091190101</v>
      </c>
      <c r="W1590" s="12" t="str">
        <f t="shared" si="511"/>
        <v xml:space="preserve"> </v>
      </c>
      <c r="X1590" s="12" t="str">
        <f t="shared" si="512"/>
        <v xml:space="preserve"> </v>
      </c>
      <c r="Y1590" s="13" t="str">
        <f t="shared" si="499"/>
        <v xml:space="preserve"> </v>
      </c>
      <c r="Z1590" s="13"/>
      <c r="AA1590" s="12" t="str">
        <f t="shared" si="513"/>
        <v xml:space="preserve"> </v>
      </c>
      <c r="AB1590" s="12" t="str">
        <f t="shared" si="514"/>
        <v xml:space="preserve"> </v>
      </c>
      <c r="AC1590" s="13" t="str">
        <f t="shared" si="500"/>
        <v xml:space="preserve"> </v>
      </c>
      <c r="AD1590" s="13"/>
    </row>
    <row r="1591" spans="1:30" x14ac:dyDescent="0.2">
      <c r="A1591" s="2" t="s">
        <v>565</v>
      </c>
      <c r="B1591" s="2" t="s">
        <v>566</v>
      </c>
      <c r="C1591" s="12">
        <f t="shared" si="501"/>
        <v>1.3324358323924668E-2</v>
      </c>
      <c r="D1591" s="12">
        <f t="shared" si="502"/>
        <v>1.1447483216055831E-2</v>
      </c>
      <c r="E1591" s="13">
        <f t="shared" si="525"/>
        <v>85.913955012011357</v>
      </c>
      <c r="F1591" s="13">
        <f t="shared" si="525"/>
        <v>118.58992805755395</v>
      </c>
      <c r="G1591" s="12" t="str">
        <f t="shared" si="503"/>
        <v xml:space="preserve"> </v>
      </c>
      <c r="H1591" s="12" t="str">
        <f t="shared" si="504"/>
        <v xml:space="preserve"> </v>
      </c>
      <c r="I1591" s="13" t="str">
        <f t="shared" si="526"/>
        <v xml:space="preserve"> </v>
      </c>
      <c r="J1591" s="13" t="str">
        <f t="shared" si="526"/>
        <v xml:space="preserve"> </v>
      </c>
      <c r="K1591" s="12">
        <f t="shared" si="505"/>
        <v>2.7265805952754649E-3</v>
      </c>
      <c r="L1591" s="12">
        <f t="shared" si="506"/>
        <v>1.4130302110758998E-3</v>
      </c>
      <c r="M1591" s="13">
        <f t="shared" si="527"/>
        <v>51.824259789875839</v>
      </c>
      <c r="N1591" s="13">
        <f t="shared" si="527"/>
        <v>67.552231106525667</v>
      </c>
      <c r="O1591" s="12" t="str">
        <f t="shared" si="507"/>
        <v xml:space="preserve"> </v>
      </c>
      <c r="P1591" s="12" t="str">
        <f t="shared" si="508"/>
        <v xml:space="preserve"> </v>
      </c>
      <c r="Q1591" s="13" t="str">
        <f t="shared" si="528"/>
        <v xml:space="preserve"> </v>
      </c>
      <c r="R1591" s="13" t="str">
        <f t="shared" si="528"/>
        <v xml:space="preserve"> </v>
      </c>
      <c r="S1591" s="12">
        <f t="shared" si="509"/>
        <v>2.6466529292776529E-3</v>
      </c>
      <c r="T1591" s="12">
        <f t="shared" si="510"/>
        <v>1.4610592053417211E-3</v>
      </c>
      <c r="U1591" s="13">
        <f t="shared" si="529"/>
        <v>55.204034846400731</v>
      </c>
      <c r="V1591" s="13">
        <f t="shared" si="529"/>
        <v>70.355486862442035</v>
      </c>
      <c r="W1591" s="12" t="str">
        <f t="shared" si="511"/>
        <v xml:space="preserve"> </v>
      </c>
      <c r="X1591" s="12" t="str">
        <f t="shared" si="512"/>
        <v xml:space="preserve"> </v>
      </c>
      <c r="Y1591" s="13" t="str">
        <f t="shared" si="499"/>
        <v xml:space="preserve"> </v>
      </c>
      <c r="Z1591" s="13"/>
      <c r="AA1591" s="12" t="str">
        <f t="shared" si="513"/>
        <v xml:space="preserve"> </v>
      </c>
      <c r="AB1591" s="12" t="str">
        <f t="shared" si="514"/>
        <v xml:space="preserve"> </v>
      </c>
      <c r="AC1591" s="13" t="str">
        <f t="shared" si="500"/>
        <v xml:space="preserve"> </v>
      </c>
      <c r="AD1591" s="13"/>
    </row>
    <row r="1592" spans="1:30" x14ac:dyDescent="0.2">
      <c r="A1592" s="2" t="s">
        <v>363</v>
      </c>
      <c r="B1592" s="2" t="s">
        <v>364</v>
      </c>
      <c r="C1592" s="12">
        <f t="shared" si="501"/>
        <v>0.32224070269104454</v>
      </c>
      <c r="D1592" s="12">
        <f t="shared" si="502"/>
        <v>0.17325979690442272</v>
      </c>
      <c r="E1592" s="13">
        <f t="shared" si="525"/>
        <v>53.767198078183007</v>
      </c>
      <c r="F1592" s="13">
        <f t="shared" si="525"/>
        <v>65.64028776978418</v>
      </c>
      <c r="G1592" s="12">
        <f t="shared" si="503"/>
        <v>0.19301341153275842</v>
      </c>
      <c r="H1592" s="12">
        <f t="shared" si="504"/>
        <v>0.10592681424732954</v>
      </c>
      <c r="I1592" s="13">
        <f t="shared" si="526"/>
        <v>54.88054607508532</v>
      </c>
      <c r="J1592" s="13">
        <f t="shared" si="526"/>
        <v>64.832254267216001</v>
      </c>
      <c r="K1592" s="12">
        <f t="shared" si="505"/>
        <v>0.28482280372185242</v>
      </c>
      <c r="L1592" s="12">
        <f t="shared" si="506"/>
        <v>0.13291730840353111</v>
      </c>
      <c r="M1592" s="13">
        <f t="shared" si="527"/>
        <v>46.666666666666664</v>
      </c>
      <c r="N1592" s="13">
        <f t="shared" si="527"/>
        <v>57.467113747743106</v>
      </c>
      <c r="O1592" s="12">
        <f t="shared" si="507"/>
        <v>0.1912490631380353</v>
      </c>
      <c r="P1592" s="12">
        <f t="shared" si="508"/>
        <v>0.10979283812871284</v>
      </c>
      <c r="Q1592" s="13">
        <f t="shared" si="528"/>
        <v>57.408301158301157</v>
      </c>
      <c r="R1592" s="13">
        <f t="shared" si="528"/>
        <v>72.192173083041681</v>
      </c>
      <c r="S1592" s="12">
        <f t="shared" si="509"/>
        <v>0.33971680813656729</v>
      </c>
      <c r="T1592" s="12">
        <f t="shared" si="510"/>
        <v>0.17982716872703663</v>
      </c>
      <c r="U1592" s="13">
        <f t="shared" si="529"/>
        <v>52.934433745988073</v>
      </c>
      <c r="V1592" s="13">
        <f t="shared" si="529"/>
        <v>66.61514683153014</v>
      </c>
      <c r="W1592" s="12">
        <f t="shared" si="511"/>
        <v>0.2950351658976112</v>
      </c>
      <c r="X1592" s="12">
        <f t="shared" si="512"/>
        <v>0.14629722393086764</v>
      </c>
      <c r="Y1592" s="13">
        <f t="shared" si="499"/>
        <v>49.586368284531389</v>
      </c>
      <c r="Z1592" s="13"/>
      <c r="AA1592" s="12">
        <f t="shared" si="513"/>
        <v>0.32971203173030722</v>
      </c>
      <c r="AB1592" s="12">
        <f t="shared" si="514"/>
        <v>0.18113379650819969</v>
      </c>
      <c r="AC1592" s="13">
        <f t="shared" si="500"/>
        <v>54.936968953671879</v>
      </c>
      <c r="AD1592" s="13"/>
    </row>
    <row r="1593" spans="1:30" x14ac:dyDescent="0.2">
      <c r="A1593" s="2" t="s">
        <v>365</v>
      </c>
      <c r="B1593" s="2" t="s">
        <v>366</v>
      </c>
      <c r="C1593" s="12">
        <f t="shared" si="501"/>
        <v>0.16788998501009689</v>
      </c>
      <c r="D1593" s="12">
        <f t="shared" si="502"/>
        <v>0.11138890029715534</v>
      </c>
      <c r="E1593" s="13">
        <f t="shared" si="525"/>
        <v>66.346363834898455</v>
      </c>
      <c r="F1593" s="13">
        <f t="shared" si="525"/>
        <v>77.525179856115116</v>
      </c>
      <c r="G1593" s="12">
        <f t="shared" si="503"/>
        <v>0.10023443259855695</v>
      </c>
      <c r="H1593" s="12">
        <f t="shared" si="504"/>
        <v>6.6640503311259022E-2</v>
      </c>
      <c r="I1593" s="13">
        <f t="shared" si="526"/>
        <v>66.484641638225256</v>
      </c>
      <c r="J1593" s="13">
        <f t="shared" si="526"/>
        <v>75.603296056503822</v>
      </c>
      <c r="K1593" s="12">
        <f t="shared" si="505"/>
        <v>0.12849884959272576</v>
      </c>
      <c r="L1593" s="12">
        <f t="shared" si="506"/>
        <v>7.7271132477153906E-2</v>
      </c>
      <c r="M1593" s="13">
        <f t="shared" si="527"/>
        <v>60.133715377268381</v>
      </c>
      <c r="N1593" s="13">
        <f t="shared" si="527"/>
        <v>69.38354397730204</v>
      </c>
      <c r="O1593" s="12">
        <f t="shared" si="507"/>
        <v>0.10983898896441216</v>
      </c>
      <c r="P1593" s="12">
        <f t="shared" si="508"/>
        <v>8.4128607860290597E-2</v>
      </c>
      <c r="Q1593" s="13">
        <f t="shared" si="528"/>
        <v>76.592664092664094</v>
      </c>
      <c r="R1593" s="13">
        <f t="shared" si="528"/>
        <v>81.323576201081778</v>
      </c>
      <c r="S1593" s="12">
        <f t="shared" si="509"/>
        <v>0.11768153203395278</v>
      </c>
      <c r="T1593" s="12">
        <f t="shared" si="510"/>
        <v>6.9308540989276635E-2</v>
      </c>
      <c r="U1593" s="13">
        <f t="shared" si="529"/>
        <v>58.895002292526364</v>
      </c>
      <c r="V1593" s="13">
        <f t="shared" si="529"/>
        <v>65.224111282843893</v>
      </c>
      <c r="W1593" s="12">
        <f t="shared" si="511"/>
        <v>0.12147668627274259</v>
      </c>
      <c r="X1593" s="12">
        <f t="shared" si="512"/>
        <v>7.3872681704177975E-2</v>
      </c>
      <c r="Y1593" s="13">
        <f t="shared" si="499"/>
        <v>60.812229877852552</v>
      </c>
      <c r="Z1593" s="13"/>
      <c r="AA1593" s="12">
        <f t="shared" si="513"/>
        <v>0.18063625167255337</v>
      </c>
      <c r="AB1593" s="12">
        <f t="shared" si="514"/>
        <v>0.12234492777368902</v>
      </c>
      <c r="AC1593" s="13">
        <f t="shared" si="500"/>
        <v>67.729996963991823</v>
      </c>
      <c r="AD1593" s="13"/>
    </row>
    <row r="1594" spans="1:30" x14ac:dyDescent="0.2">
      <c r="A1594" s="2" t="s">
        <v>369</v>
      </c>
      <c r="B1594" s="2" t="s">
        <v>370</v>
      </c>
      <c r="C1594" s="12">
        <f t="shared" si="501"/>
        <v>5.1578161253901939E-3</v>
      </c>
      <c r="D1594" s="12">
        <f t="shared" si="502"/>
        <v>5.7255250852496949E-3</v>
      </c>
      <c r="E1594" s="13">
        <f t="shared" si="525"/>
        <v>111.006770037126</v>
      </c>
      <c r="F1594" s="13">
        <f t="shared" si="525"/>
        <v>137.92805755395682</v>
      </c>
      <c r="G1594" s="12">
        <f t="shared" si="503"/>
        <v>8.6980292750813894E-3</v>
      </c>
      <c r="H1594" s="12">
        <f t="shared" si="504"/>
        <v>8.7435479720840894E-3</v>
      </c>
      <c r="I1594" s="13">
        <f t="shared" si="526"/>
        <v>100.52332195676905</v>
      </c>
      <c r="J1594" s="13">
        <f t="shared" si="526"/>
        <v>120.68864037669218</v>
      </c>
      <c r="K1594" s="12">
        <f t="shared" si="505"/>
        <v>8.1098294628706141E-3</v>
      </c>
      <c r="L1594" s="12">
        <f t="shared" si="506"/>
        <v>8.3545960445580176E-3</v>
      </c>
      <c r="M1594" s="13">
        <f t="shared" si="527"/>
        <v>103.01814708691499</v>
      </c>
      <c r="N1594" s="13">
        <f t="shared" si="527"/>
        <v>128.73355687387155</v>
      </c>
      <c r="O1594" s="12" t="str">
        <f t="shared" si="507"/>
        <v xml:space="preserve"> </v>
      </c>
      <c r="P1594" s="12" t="str">
        <f t="shared" si="508"/>
        <v xml:space="preserve"> </v>
      </c>
      <c r="Q1594" s="13" t="str">
        <f t="shared" si="528"/>
        <v xml:space="preserve"> </v>
      </c>
      <c r="R1594" s="13" t="str">
        <f t="shared" si="528"/>
        <v xml:space="preserve"> </v>
      </c>
      <c r="S1594" s="12">
        <f t="shared" si="509"/>
        <v>5.9549690908747184E-3</v>
      </c>
      <c r="T1594" s="12">
        <f t="shared" si="510"/>
        <v>6.6703298895034102E-3</v>
      </c>
      <c r="U1594" s="13">
        <f t="shared" si="529"/>
        <v>112.01283814763869</v>
      </c>
      <c r="V1594" s="13">
        <f t="shared" si="529"/>
        <v>138.02163833075733</v>
      </c>
      <c r="W1594" s="12" t="str">
        <f t="shared" si="511"/>
        <v xml:space="preserve"> </v>
      </c>
      <c r="X1594" s="12" t="str">
        <f t="shared" si="512"/>
        <v xml:space="preserve"> </v>
      </c>
      <c r="Y1594" s="13" t="str">
        <f t="shared" ref="Y1594:Y1645" si="530">IF(AND(Y772&lt;&gt;"*",Y772&lt;&gt;"x",Y772&lt;&gt;" ",Y772&lt;&gt;"#"),Y772/Y$3*100," ")</f>
        <v xml:space="preserve"> </v>
      </c>
      <c r="Z1594" s="13"/>
      <c r="AA1594" s="12" t="str">
        <f t="shared" si="513"/>
        <v xml:space="preserve"> </v>
      </c>
      <c r="AB1594" s="12" t="str">
        <f t="shared" si="514"/>
        <v xml:space="preserve"> </v>
      </c>
      <c r="AC1594" s="13" t="str">
        <f t="shared" ref="AC1594:AC1645" si="531">IF(AND(AC772&lt;&gt;"*",AC772&lt;&gt;"x",AC772&lt;&gt;" ",AC772&lt;&gt;"#"),AC772/AC$3*100," ")</f>
        <v xml:space="preserve"> </v>
      </c>
      <c r="AD1594" s="13"/>
    </row>
    <row r="1595" spans="1:30" x14ac:dyDescent="0.2">
      <c r="A1595" s="2" t="s">
        <v>371</v>
      </c>
      <c r="B1595" s="2" t="s">
        <v>372</v>
      </c>
      <c r="C1595" s="12">
        <f t="shared" ref="C1595:C1645" si="532">IF(AND(C773&lt;&gt;"**",C773&lt;&gt;"x",C773&lt;&gt;" "),C773/C$3*100," ")</f>
        <v>0.12964385740173479</v>
      </c>
      <c r="D1595" s="12">
        <f t="shared" ref="D1595:D1645" si="533">IF(D773&lt;&gt;" ",D773/D$3*100," ")</f>
        <v>0.13357932282624693</v>
      </c>
      <c r="E1595" s="13">
        <f t="shared" si="525"/>
        <v>103.03559729198514</v>
      </c>
      <c r="F1595" s="13">
        <f t="shared" si="525"/>
        <v>130.01438848920864</v>
      </c>
      <c r="G1595" s="12">
        <f t="shared" ref="G1595:G1645" si="534">IF(AND(G773&lt;&gt;"**",G773&lt;&gt;"x",G773&lt;&gt;" "),G773/G$3*100," ")</f>
        <v>0.12632852042380111</v>
      </c>
      <c r="H1595" s="12">
        <f t="shared" ref="H1595:H1645" si="535">IF(H773&lt;&gt;" ",H773/H$3*100," ")</f>
        <v>0.12483384850979938</v>
      </c>
      <c r="I1595" s="13">
        <f t="shared" si="526"/>
        <v>98.81683731513084</v>
      </c>
      <c r="J1595" s="13">
        <f t="shared" si="526"/>
        <v>127.25132430841673</v>
      </c>
      <c r="K1595" s="12">
        <f t="shared" ref="K1595:K1645" si="536">IF(AND(K773&lt;&gt;"**",K773&lt;&gt;"x",K773&lt;&gt;" "),K773/K$3*100," ")</f>
        <v>0.14199192792319154</v>
      </c>
      <c r="L1595" s="12">
        <f t="shared" ref="L1595:L1645" si="537">IF(L773&lt;&gt;" ",L773/L$3*100," ")</f>
        <v>0.12908110505949733</v>
      </c>
      <c r="M1595" s="13">
        <f t="shared" si="527"/>
        <v>90.907354345749752</v>
      </c>
      <c r="N1595" s="13">
        <f t="shared" si="527"/>
        <v>117.35878256383802</v>
      </c>
      <c r="O1595" s="12">
        <f t="shared" ref="O1595:O1645" si="538">IF(AND(O773&lt;&gt;"**",O773&lt;&gt;"x",O773&lt;&gt;" "),O773/O$3*100," ")</f>
        <v>0.13439123355645724</v>
      </c>
      <c r="P1595" s="12">
        <f t="shared" ref="P1595:P1645" si="539">IF(P773&lt;&gt;" ",P773/P$3*100," ")</f>
        <v>0.13156979597937912</v>
      </c>
      <c r="Q1595" s="13">
        <f t="shared" si="528"/>
        <v>97.900579150579148</v>
      </c>
      <c r="R1595" s="13">
        <f t="shared" si="528"/>
        <v>119.59910913140313</v>
      </c>
      <c r="S1595" s="12">
        <f t="shared" ref="S1595:S1645" si="540">IF(AND(S773&lt;&gt;"**",S773&lt;&gt;"x",S773&lt;&gt;" "),S773/S$3*100," ")</f>
        <v>0.1391383254248823</v>
      </c>
      <c r="T1595" s="12">
        <f t="shared" ref="T1595:T1645" si="541">IF(T773&lt;&gt;" ",T773/T$3*100," ")</f>
        <v>0.14902665208277172</v>
      </c>
      <c r="U1595" s="13">
        <f t="shared" si="529"/>
        <v>107.10683172856488</v>
      </c>
      <c r="V1595" s="13">
        <f t="shared" si="529"/>
        <v>139.93817619783619</v>
      </c>
      <c r="W1595" s="12">
        <f t="shared" ref="W1595:W1645" si="542">IF(AND(W773&lt;&gt;"**",W773&lt;&gt;"x",W773&lt;&gt;" "),W773/W$3*100," ")</f>
        <v>0.13935976442785014</v>
      </c>
      <c r="X1595" s="12">
        <f t="shared" ref="X1595:X1645" si="543">IF(X773&lt;&gt;" ",X773/X$3*100," ")</f>
        <v>0.13563195114295606</v>
      </c>
      <c r="Y1595" s="13">
        <f t="shared" si="530"/>
        <v>97.325043350784313</v>
      </c>
      <c r="Z1595" s="13"/>
      <c r="AA1595" s="12">
        <f t="shared" ref="AA1595:AA1645" si="544">IF(AND(AA773&lt;&gt;"**",AA773&lt;&gt;"x",AA773&lt;&gt;" "),AA773/AA$3*100," ")</f>
        <v>0.12697562340002547</v>
      </c>
      <c r="AB1595" s="12">
        <f t="shared" ref="AB1595:AB1645" si="545">IF(AB773&lt;&gt;" ",AB773/AB$3*100," ")</f>
        <v>0.13297988468774577</v>
      </c>
      <c r="AC1595" s="13">
        <f t="shared" si="531"/>
        <v>104.72867242305588</v>
      </c>
      <c r="AD1595" s="13"/>
    </row>
    <row r="1596" spans="1:30" x14ac:dyDescent="0.2">
      <c r="A1596" s="2" t="s">
        <v>373</v>
      </c>
      <c r="B1596" s="2" t="s">
        <v>374</v>
      </c>
      <c r="C1596" s="12">
        <f t="shared" si="532"/>
        <v>0.15143409546718531</v>
      </c>
      <c r="D1596" s="12">
        <f t="shared" si="533"/>
        <v>0.18331495767080327</v>
      </c>
      <c r="E1596" s="13">
        <f t="shared" si="525"/>
        <v>121.05263157894737</v>
      </c>
      <c r="F1596" s="13">
        <f t="shared" si="525"/>
        <v>153.20863309352518</v>
      </c>
      <c r="G1596" s="12">
        <f t="shared" si="534"/>
        <v>0.11555953179750988</v>
      </c>
      <c r="H1596" s="12">
        <f t="shared" si="535"/>
        <v>0.13751452816859538</v>
      </c>
      <c r="I1596" s="13">
        <f t="shared" si="526"/>
        <v>118.99886234357224</v>
      </c>
      <c r="J1596" s="13">
        <f t="shared" si="526"/>
        <v>146.08593290170688</v>
      </c>
      <c r="K1596" s="12">
        <f t="shared" si="536"/>
        <v>0.13632902976377326</v>
      </c>
      <c r="L1596" s="12">
        <f t="shared" si="537"/>
        <v>0.15086037620277717</v>
      </c>
      <c r="M1596" s="13">
        <f t="shared" si="527"/>
        <v>110.65902578796563</v>
      </c>
      <c r="N1596" s="13">
        <f t="shared" si="527"/>
        <v>147.12406499871034</v>
      </c>
      <c r="O1596" s="12">
        <f t="shared" si="538"/>
        <v>0.15377458455017703</v>
      </c>
      <c r="P1596" s="12">
        <f t="shared" si="539"/>
        <v>0.19967689176266953</v>
      </c>
      <c r="Q1596" s="13">
        <f t="shared" si="528"/>
        <v>129.85038610038612</v>
      </c>
      <c r="R1596" s="13">
        <f t="shared" si="528"/>
        <v>157.65192491250397</v>
      </c>
      <c r="S1596" s="12">
        <f t="shared" si="540"/>
        <v>0.15360039321700664</v>
      </c>
      <c r="T1596" s="12">
        <f t="shared" si="541"/>
        <v>0.19384918951389765</v>
      </c>
      <c r="U1596" s="13">
        <f t="shared" si="529"/>
        <v>126.20357634112793</v>
      </c>
      <c r="V1596" s="13">
        <f t="shared" si="529"/>
        <v>162.19474497681608</v>
      </c>
      <c r="W1596" s="12">
        <f t="shared" si="542"/>
        <v>0.14153280778932736</v>
      </c>
      <c r="X1596" s="12">
        <f t="shared" si="543"/>
        <v>0.16568301446210465</v>
      </c>
      <c r="Y1596" s="13">
        <f t="shared" si="530"/>
        <v>117.06332761286349</v>
      </c>
      <c r="Z1596" s="13"/>
      <c r="AA1596" s="12">
        <f t="shared" si="544"/>
        <v>0.15415323968828115</v>
      </c>
      <c r="AB1596" s="12">
        <f t="shared" si="545"/>
        <v>0.18846409213861831</v>
      </c>
      <c r="AC1596" s="13">
        <f t="shared" si="531"/>
        <v>122.25762657970624</v>
      </c>
      <c r="AD1596" s="13"/>
    </row>
    <row r="1597" spans="1:30" x14ac:dyDescent="0.2">
      <c r="A1597" s="2" t="s">
        <v>567</v>
      </c>
      <c r="B1597" s="2" t="s">
        <v>568</v>
      </c>
      <c r="C1597" s="12">
        <f t="shared" si="532"/>
        <v>5.0864356343691693E-2</v>
      </c>
      <c r="D1597" s="12">
        <f t="shared" si="533"/>
        <v>0.14302892602781703</v>
      </c>
      <c r="E1597" s="13">
        <f t="shared" si="525"/>
        <v>281.1967678532431</v>
      </c>
      <c r="F1597" s="13">
        <f t="shared" si="525"/>
        <v>328.63309352517985</v>
      </c>
      <c r="G1597" s="12" t="str">
        <f t="shared" si="534"/>
        <v xml:space="preserve"> </v>
      </c>
      <c r="H1597" s="12" t="str">
        <f t="shared" si="535"/>
        <v xml:space="preserve"> </v>
      </c>
      <c r="I1597" s="13" t="str">
        <f t="shared" si="526"/>
        <v xml:space="preserve"> </v>
      </c>
      <c r="J1597" s="13" t="str">
        <f t="shared" si="526"/>
        <v xml:space="preserve"> </v>
      </c>
      <c r="K1597" s="12">
        <f t="shared" si="536"/>
        <v>4.4883711337611501E-2</v>
      </c>
      <c r="L1597" s="12">
        <f t="shared" si="537"/>
        <v>0.10350260998426858</v>
      </c>
      <c r="M1597" s="13">
        <f t="shared" si="527"/>
        <v>230.60171919770775</v>
      </c>
      <c r="N1597" s="13">
        <f t="shared" si="527"/>
        <v>292.39102398761929</v>
      </c>
      <c r="O1597" s="12">
        <f t="shared" si="538"/>
        <v>5.168893598325279E-3</v>
      </c>
      <c r="P1597" s="12">
        <f t="shared" si="539"/>
        <v>1.1499042008436473E-2</v>
      </c>
      <c r="Q1597" s="13">
        <f t="shared" si="528"/>
        <v>222.46621621621622</v>
      </c>
      <c r="R1597" s="13">
        <f t="shared" si="528"/>
        <v>286.41425389755011</v>
      </c>
      <c r="S1597" s="12">
        <f t="shared" si="540"/>
        <v>4.4993099797720093E-2</v>
      </c>
      <c r="T1597" s="12">
        <f t="shared" si="541"/>
        <v>0.14615021344197526</v>
      </c>
      <c r="U1597" s="13">
        <f t="shared" si="529"/>
        <v>324.82806052269598</v>
      </c>
      <c r="V1597" s="13">
        <f t="shared" si="529"/>
        <v>368.2534775888717</v>
      </c>
      <c r="W1597" s="12" t="str">
        <f t="shared" si="542"/>
        <v xml:space="preserve"> </v>
      </c>
      <c r="X1597" s="12" t="str">
        <f t="shared" si="543"/>
        <v xml:space="preserve"> </v>
      </c>
      <c r="Y1597" s="13" t="str">
        <f t="shared" si="530"/>
        <v xml:space="preserve"> </v>
      </c>
      <c r="Z1597" s="13"/>
      <c r="AA1597" s="12" t="str">
        <f t="shared" si="544"/>
        <v xml:space="preserve"> </v>
      </c>
      <c r="AB1597" s="12" t="str">
        <f t="shared" si="545"/>
        <v xml:space="preserve"> </v>
      </c>
      <c r="AC1597" s="13" t="str">
        <f t="shared" si="531"/>
        <v xml:space="preserve"> </v>
      </c>
      <c r="AD1597" s="13"/>
    </row>
    <row r="1598" spans="1:30" x14ac:dyDescent="0.2">
      <c r="A1598" s="2" t="s">
        <v>375</v>
      </c>
      <c r="B1598" s="2" t="s">
        <v>376</v>
      </c>
      <c r="C1598" s="12">
        <f t="shared" si="532"/>
        <v>2.6855950331458763E-2</v>
      </c>
      <c r="D1598" s="12">
        <f t="shared" si="533"/>
        <v>4.7002311848943115E-2</v>
      </c>
      <c r="E1598" s="13">
        <f t="shared" si="525"/>
        <v>175.01637912207906</v>
      </c>
      <c r="F1598" s="13">
        <f t="shared" si="525"/>
        <v>210.87769784172662</v>
      </c>
      <c r="G1598" s="12">
        <f t="shared" si="534"/>
        <v>5.8815245574359867E-2</v>
      </c>
      <c r="H1598" s="12">
        <f t="shared" si="535"/>
        <v>9.3729688282779638E-2</v>
      </c>
      <c r="I1598" s="13">
        <f t="shared" si="526"/>
        <v>159.36291240045506</v>
      </c>
      <c r="J1598" s="13">
        <f t="shared" si="526"/>
        <v>192.43672748675692</v>
      </c>
      <c r="K1598" s="12">
        <f t="shared" si="536"/>
        <v>2.0763959917867003E-2</v>
      </c>
      <c r="L1598" s="12">
        <f t="shared" si="537"/>
        <v>3.2440960490589157E-2</v>
      </c>
      <c r="M1598" s="13">
        <f t="shared" si="527"/>
        <v>156.23686723973259</v>
      </c>
      <c r="N1598" s="13">
        <f t="shared" si="527"/>
        <v>202.78565901470211</v>
      </c>
      <c r="O1598" s="12">
        <f t="shared" si="538"/>
        <v>1.9383350993719795E-2</v>
      </c>
      <c r="P1598" s="12">
        <f t="shared" si="539"/>
        <v>3.8846218630029662E-2</v>
      </c>
      <c r="Q1598" s="13">
        <f t="shared" si="528"/>
        <v>200.41023166023163</v>
      </c>
      <c r="R1598" s="13">
        <f t="shared" si="528"/>
        <v>261.88355074769328</v>
      </c>
      <c r="S1598" s="12">
        <f t="shared" si="540"/>
        <v>5.000283569956708E-2</v>
      </c>
      <c r="T1598" s="12">
        <f t="shared" si="541"/>
        <v>0.10418976929696588</v>
      </c>
      <c r="U1598" s="13">
        <f t="shared" si="529"/>
        <v>208.36772122879412</v>
      </c>
      <c r="V1598" s="13">
        <f t="shared" si="529"/>
        <v>253.16846986089644</v>
      </c>
      <c r="W1598" s="12">
        <f t="shared" si="542"/>
        <v>3.5018059415280342E-2</v>
      </c>
      <c r="X1598" s="12">
        <f t="shared" si="543"/>
        <v>6.1970430799133273E-2</v>
      </c>
      <c r="Y1598" s="13">
        <f t="shared" si="530"/>
        <v>176.96706166445105</v>
      </c>
      <c r="Z1598" s="13"/>
      <c r="AA1598" s="12">
        <f t="shared" si="544"/>
        <v>2.4614428574964486E-2</v>
      </c>
      <c r="AB1598" s="12">
        <f t="shared" si="545"/>
        <v>4.2631105777524041E-2</v>
      </c>
      <c r="AC1598" s="13">
        <f t="shared" si="531"/>
        <v>173.19559398947192</v>
      </c>
      <c r="AD1598" s="13"/>
    </row>
    <row r="1599" spans="1:30" x14ac:dyDescent="0.2">
      <c r="A1599" s="2" t="s">
        <v>377</v>
      </c>
      <c r="B1599" s="2" t="s">
        <v>378</v>
      </c>
      <c r="C1599" s="12">
        <f t="shared" si="532"/>
        <v>1.7852798076871419E-2</v>
      </c>
      <c r="D1599" s="12">
        <f t="shared" si="533"/>
        <v>4.6173987251449701E-2</v>
      </c>
      <c r="E1599" s="13">
        <f t="shared" si="525"/>
        <v>258.63725704302249</v>
      </c>
      <c r="F1599" s="13">
        <f t="shared" si="525"/>
        <v>352.60431654676256</v>
      </c>
      <c r="G1599" s="12">
        <f t="shared" si="534"/>
        <v>1.6981866679920809E-2</v>
      </c>
      <c r="H1599" s="12">
        <f t="shared" si="535"/>
        <v>3.9543213561390109E-2</v>
      </c>
      <c r="I1599" s="13">
        <f t="shared" si="526"/>
        <v>232.85551763367462</v>
      </c>
      <c r="J1599" s="13">
        <f t="shared" si="526"/>
        <v>284.99117127722189</v>
      </c>
      <c r="K1599" s="12">
        <f t="shared" si="536"/>
        <v>1.6918782155299038E-2</v>
      </c>
      <c r="L1599" s="12">
        <f t="shared" si="537"/>
        <v>3.9913459334850653E-2</v>
      </c>
      <c r="M1599" s="13">
        <f t="shared" si="527"/>
        <v>235.91212989493789</v>
      </c>
      <c r="N1599" s="13">
        <f t="shared" si="527"/>
        <v>332.06087180809908</v>
      </c>
      <c r="O1599" s="12">
        <f t="shared" si="538"/>
        <v>5.4273382782415426E-2</v>
      </c>
      <c r="P1599" s="12">
        <f t="shared" si="539"/>
        <v>0.15226408017093673</v>
      </c>
      <c r="Q1599" s="13">
        <f t="shared" si="528"/>
        <v>280.55019305019306</v>
      </c>
      <c r="R1599" s="13">
        <f t="shared" si="528"/>
        <v>373.783009863188</v>
      </c>
      <c r="S1599" s="12" t="str">
        <f t="shared" si="540"/>
        <v xml:space="preserve"> </v>
      </c>
      <c r="T1599" s="12" t="str">
        <f t="shared" si="541"/>
        <v xml:space="preserve"> </v>
      </c>
      <c r="U1599" s="13" t="str">
        <f t="shared" si="529"/>
        <v xml:space="preserve"> </v>
      </c>
      <c r="V1599" s="13" t="str">
        <f t="shared" si="529"/>
        <v xml:space="preserve"> </v>
      </c>
      <c r="W1599" s="12" t="str">
        <f t="shared" si="542"/>
        <v xml:space="preserve"> </v>
      </c>
      <c r="X1599" s="12" t="str">
        <f t="shared" si="543"/>
        <v xml:space="preserve"> </v>
      </c>
      <c r="Y1599" s="13" t="str">
        <f t="shared" si="530"/>
        <v xml:space="preserve"> </v>
      </c>
      <c r="Z1599" s="13"/>
      <c r="AA1599" s="12" t="str">
        <f t="shared" si="544"/>
        <v xml:space="preserve"> </v>
      </c>
      <c r="AB1599" s="12" t="str">
        <f t="shared" si="545"/>
        <v xml:space="preserve"> </v>
      </c>
      <c r="AC1599" s="13" t="str">
        <f t="shared" si="531"/>
        <v xml:space="preserve"> </v>
      </c>
      <c r="AD1599" s="13"/>
    </row>
    <row r="1600" spans="1:30" x14ac:dyDescent="0.2">
      <c r="A1600" s="2" t="s">
        <v>379</v>
      </c>
      <c r="B1600" s="2" t="s">
        <v>380</v>
      </c>
      <c r="C1600" s="12">
        <f t="shared" si="532"/>
        <v>5.3650498089996218E-3</v>
      </c>
      <c r="D1600" s="12">
        <f t="shared" si="533"/>
        <v>5.889955315536384E-3</v>
      </c>
      <c r="E1600" s="13">
        <f t="shared" si="525"/>
        <v>109.78379558855644</v>
      </c>
      <c r="F1600" s="13">
        <f t="shared" si="525"/>
        <v>138.35971223021585</v>
      </c>
      <c r="G1600" s="12">
        <f t="shared" si="534"/>
        <v>3.7277268321777384E-3</v>
      </c>
      <c r="H1600" s="12">
        <f t="shared" si="535"/>
        <v>4.3375642820834941E-3</v>
      </c>
      <c r="I1600" s="13">
        <f t="shared" si="526"/>
        <v>116.35949943117178</v>
      </c>
      <c r="J1600" s="13">
        <f t="shared" si="526"/>
        <v>151.88346085932903</v>
      </c>
      <c r="K1600" s="12">
        <f t="shared" si="536"/>
        <v>3.3557915018774952E-3</v>
      </c>
      <c r="L1600" s="12">
        <f t="shared" si="537"/>
        <v>3.5673313673253606E-3</v>
      </c>
      <c r="M1600" s="13">
        <f t="shared" si="527"/>
        <v>106.30372492836678</v>
      </c>
      <c r="N1600" s="13">
        <f t="shared" si="527"/>
        <v>139.69564095950477</v>
      </c>
      <c r="O1600" s="12" t="str">
        <f t="shared" si="538"/>
        <v xml:space="preserve"> </v>
      </c>
      <c r="P1600" s="12" t="str">
        <f t="shared" si="539"/>
        <v xml:space="preserve"> </v>
      </c>
      <c r="Q1600" s="13" t="str">
        <f t="shared" si="528"/>
        <v xml:space="preserve"> </v>
      </c>
      <c r="R1600" s="13" t="str">
        <f t="shared" si="528"/>
        <v xml:space="preserve"> </v>
      </c>
      <c r="S1600" s="12">
        <f t="shared" si="540"/>
        <v>9.6413785280828786E-3</v>
      </c>
      <c r="T1600" s="12">
        <f t="shared" si="541"/>
        <v>1.1210699654845566E-2</v>
      </c>
      <c r="U1600" s="13">
        <f t="shared" si="529"/>
        <v>116.27693718477762</v>
      </c>
      <c r="V1600" s="13">
        <f t="shared" si="529"/>
        <v>143.52395672333847</v>
      </c>
      <c r="W1600" s="12" t="str">
        <f t="shared" si="542"/>
        <v xml:space="preserve"> </v>
      </c>
      <c r="X1600" s="12" t="str">
        <f t="shared" si="543"/>
        <v xml:space="preserve"> </v>
      </c>
      <c r="Y1600" s="13" t="str">
        <f t="shared" si="530"/>
        <v xml:space="preserve"> </v>
      </c>
      <c r="Z1600" s="13"/>
      <c r="AA1600" s="12" t="str">
        <f t="shared" si="544"/>
        <v xml:space="preserve"> </v>
      </c>
      <c r="AB1600" s="12" t="str">
        <f t="shared" si="545"/>
        <v xml:space="preserve"> </v>
      </c>
      <c r="AC1600" s="13" t="str">
        <f t="shared" si="531"/>
        <v xml:space="preserve"> </v>
      </c>
      <c r="AD1600" s="13"/>
    </row>
    <row r="1601" spans="1:30" x14ac:dyDescent="0.2">
      <c r="A1601" s="2" t="s">
        <v>569</v>
      </c>
      <c r="B1601" s="2" t="s">
        <v>570</v>
      </c>
      <c r="C1601" s="12">
        <f t="shared" si="532"/>
        <v>6.5209532442433174E-2</v>
      </c>
      <c r="D1601" s="12">
        <f t="shared" si="533"/>
        <v>6.0296387936506241E-2</v>
      </c>
      <c r="E1601" s="13">
        <f t="shared" si="525"/>
        <v>92.465603843633986</v>
      </c>
      <c r="F1601" s="13">
        <f t="shared" si="525"/>
        <v>107.1654676258993</v>
      </c>
      <c r="G1601" s="12" t="str">
        <f t="shared" si="534"/>
        <v xml:space="preserve"> </v>
      </c>
      <c r="H1601" s="12" t="str">
        <f t="shared" si="535"/>
        <v xml:space="preserve"> </v>
      </c>
      <c r="I1601" s="13" t="str">
        <f t="shared" si="526"/>
        <v xml:space="preserve"> </v>
      </c>
      <c r="J1601" s="13" t="str">
        <f t="shared" si="526"/>
        <v xml:space="preserve"> </v>
      </c>
      <c r="K1601" s="12">
        <f t="shared" si="536"/>
        <v>6.7605216298240373E-2</v>
      </c>
      <c r="L1601" s="12">
        <f t="shared" si="537"/>
        <v>4.8892712302796196E-2</v>
      </c>
      <c r="M1601" s="13">
        <f t="shared" si="527"/>
        <v>72.320916905444122</v>
      </c>
      <c r="N1601" s="13">
        <f t="shared" si="527"/>
        <v>91.617229816868715</v>
      </c>
      <c r="O1601" s="12" t="str">
        <f t="shared" si="538"/>
        <v xml:space="preserve"> </v>
      </c>
      <c r="P1601" s="12" t="str">
        <f t="shared" si="539"/>
        <v xml:space="preserve"> </v>
      </c>
      <c r="Q1601" s="13" t="str">
        <f t="shared" si="528"/>
        <v xml:space="preserve"> </v>
      </c>
      <c r="R1601" s="13" t="str">
        <f t="shared" si="528"/>
        <v xml:space="preserve"> </v>
      </c>
      <c r="S1601" s="12">
        <f t="shared" si="540"/>
        <v>7.5807701760024201E-2</v>
      </c>
      <c r="T1601" s="12">
        <f t="shared" si="541"/>
        <v>8.2863622648279539E-2</v>
      </c>
      <c r="U1601" s="13">
        <f t="shared" si="529"/>
        <v>109.30765703805594</v>
      </c>
      <c r="V1601" s="13">
        <f t="shared" si="529"/>
        <v>132.42658423493046</v>
      </c>
      <c r="W1601" s="12" t="str">
        <f t="shared" si="542"/>
        <v xml:space="preserve"> </v>
      </c>
      <c r="X1601" s="12" t="str">
        <f t="shared" si="543"/>
        <v xml:space="preserve"> </v>
      </c>
      <c r="Y1601" s="13" t="str">
        <f t="shared" si="530"/>
        <v xml:space="preserve"> </v>
      </c>
      <c r="Z1601" s="13"/>
      <c r="AA1601" s="12" t="str">
        <f t="shared" si="544"/>
        <v xml:space="preserve"> </v>
      </c>
      <c r="AB1601" s="12" t="str">
        <f t="shared" si="545"/>
        <v xml:space="preserve"> </v>
      </c>
      <c r="AC1601" s="13" t="str">
        <f t="shared" si="531"/>
        <v xml:space="preserve"> </v>
      </c>
      <c r="AD1601" s="13"/>
    </row>
    <row r="1602" spans="1:30" x14ac:dyDescent="0.2">
      <c r="A1602" s="2" t="s">
        <v>381</v>
      </c>
      <c r="B1602" s="2" t="s">
        <v>382</v>
      </c>
      <c r="C1602" s="12">
        <f t="shared" si="532"/>
        <v>1.4230046274514019E-2</v>
      </c>
      <c r="D1602" s="12">
        <f t="shared" si="533"/>
        <v>7.7381120820135194E-3</v>
      </c>
      <c r="E1602" s="13">
        <f t="shared" si="525"/>
        <v>54.378685302467787</v>
      </c>
      <c r="F1602" s="13">
        <f t="shared" si="525"/>
        <v>67.453237410071949</v>
      </c>
      <c r="G1602" s="12">
        <f t="shared" si="534"/>
        <v>1.5325099198952924E-2</v>
      </c>
      <c r="H1602" s="12">
        <f t="shared" si="535"/>
        <v>9.3240762816837585E-3</v>
      </c>
      <c r="I1602" s="13">
        <f t="shared" si="526"/>
        <v>60.841865756541523</v>
      </c>
      <c r="J1602" s="13">
        <f t="shared" si="526"/>
        <v>71.718658034137732</v>
      </c>
      <c r="K1602" s="12">
        <f t="shared" si="536"/>
        <v>5.3133365446393684E-3</v>
      </c>
      <c r="L1602" s="12">
        <f t="shared" si="537"/>
        <v>2.8347944544752156E-3</v>
      </c>
      <c r="M1602" s="13">
        <f t="shared" si="527"/>
        <v>53.352435530085963</v>
      </c>
      <c r="N1602" s="13">
        <f t="shared" si="527"/>
        <v>66.443126128449833</v>
      </c>
      <c r="O1602" s="12">
        <f t="shared" si="538"/>
        <v>9.0455637970692383E-3</v>
      </c>
      <c r="P1602" s="12">
        <f t="shared" si="539"/>
        <v>4.5489756160936997E-3</v>
      </c>
      <c r="Q1602" s="13">
        <f t="shared" si="528"/>
        <v>50.289575289575296</v>
      </c>
      <c r="R1602" s="13">
        <f t="shared" si="528"/>
        <v>63.697104677060132</v>
      </c>
      <c r="S1602" s="12">
        <f t="shared" si="540"/>
        <v>5.7659224530691722E-3</v>
      </c>
      <c r="T1602" s="12">
        <f t="shared" si="541"/>
        <v>3.0878484297041692E-3</v>
      </c>
      <c r="U1602" s="13">
        <f t="shared" si="529"/>
        <v>53.553415864282442</v>
      </c>
      <c r="V1602" s="13">
        <f t="shared" si="529"/>
        <v>70.077279752704797</v>
      </c>
      <c r="W1602" s="12">
        <f t="shared" si="542"/>
        <v>6.4478827611045182E-3</v>
      </c>
      <c r="X1602" s="12">
        <f t="shared" si="543"/>
        <v>3.4728086479151963E-3</v>
      </c>
      <c r="Y1602" s="13">
        <f t="shared" si="530"/>
        <v>53.859674199788124</v>
      </c>
      <c r="Z1602" s="13"/>
      <c r="AA1602" s="12">
        <f t="shared" si="544"/>
        <v>1.6367225360061837E-2</v>
      </c>
      <c r="AB1602" s="12">
        <f t="shared" si="545"/>
        <v>8.9837275350720582E-3</v>
      </c>
      <c r="AC1602" s="13">
        <f t="shared" si="531"/>
        <v>54.888518593954984</v>
      </c>
      <c r="AD1602" s="13"/>
    </row>
    <row r="1603" spans="1:30" x14ac:dyDescent="0.2">
      <c r="A1603" s="2" t="s">
        <v>383</v>
      </c>
      <c r="B1603" s="2" t="s">
        <v>384</v>
      </c>
      <c r="C1603" s="12">
        <f t="shared" si="532"/>
        <v>0.12498493718133025</v>
      </c>
      <c r="D1603" s="12">
        <f t="shared" si="533"/>
        <v>0.10500481619056071</v>
      </c>
      <c r="E1603" s="13">
        <f t="shared" si="525"/>
        <v>84.013976850840805</v>
      </c>
      <c r="F1603" s="13">
        <f t="shared" si="525"/>
        <v>105.32374100719424</v>
      </c>
      <c r="G1603" s="12">
        <f t="shared" si="534"/>
        <v>0.13461235782864053</v>
      </c>
      <c r="H1603" s="12">
        <f t="shared" si="535"/>
        <v>9.2406253371788052E-2</v>
      </c>
      <c r="I1603" s="13">
        <f t="shared" si="526"/>
        <v>68.646188850967008</v>
      </c>
      <c r="J1603" s="13">
        <f t="shared" si="526"/>
        <v>86.138905238375514</v>
      </c>
      <c r="K1603" s="12">
        <f t="shared" si="536"/>
        <v>0.15821158684893277</v>
      </c>
      <c r="L1603" s="12">
        <f t="shared" si="537"/>
        <v>0.12832213901825568</v>
      </c>
      <c r="M1603" s="13">
        <f t="shared" si="527"/>
        <v>81.107927411652341</v>
      </c>
      <c r="N1603" s="13">
        <f t="shared" si="527"/>
        <v>108.69228785143153</v>
      </c>
      <c r="O1603" s="12">
        <f t="shared" si="538"/>
        <v>0.14472902075310781</v>
      </c>
      <c r="P1603" s="12">
        <f t="shared" si="539"/>
        <v>0.1052638196307594</v>
      </c>
      <c r="Q1603" s="13">
        <f t="shared" si="528"/>
        <v>72.731660231660229</v>
      </c>
      <c r="R1603" s="13">
        <f t="shared" si="528"/>
        <v>91.218580973592111</v>
      </c>
      <c r="S1603" s="12">
        <f t="shared" si="540"/>
        <v>9.0269769552148521E-2</v>
      </c>
      <c r="T1603" s="12">
        <f t="shared" si="541"/>
        <v>7.1189364341905301E-2</v>
      </c>
      <c r="U1603" s="13">
        <f t="shared" si="529"/>
        <v>78.86290692342962</v>
      </c>
      <c r="V1603" s="13">
        <f t="shared" si="529"/>
        <v>107.97527047913447</v>
      </c>
      <c r="W1603" s="12">
        <f t="shared" si="542"/>
        <v>0.13020448338031501</v>
      </c>
      <c r="X1603" s="12">
        <f t="shared" si="543"/>
        <v>0.10539521503532627</v>
      </c>
      <c r="Y1603" s="13">
        <f t="shared" si="530"/>
        <v>80.945918526842732</v>
      </c>
      <c r="Z1603" s="13"/>
      <c r="AA1603" s="12">
        <f t="shared" si="544"/>
        <v>0.12355151767616315</v>
      </c>
      <c r="AB1603" s="12">
        <f t="shared" si="545"/>
        <v>0.10489080628683174</v>
      </c>
      <c r="AC1603" s="13">
        <f t="shared" si="531"/>
        <v>84.896412654159064</v>
      </c>
      <c r="AD1603" s="13"/>
    </row>
    <row r="1604" spans="1:30" x14ac:dyDescent="0.2">
      <c r="A1604" s="2" t="s">
        <v>385</v>
      </c>
      <c r="B1604" s="2" t="s">
        <v>386</v>
      </c>
      <c r="C1604" s="12">
        <f t="shared" si="532"/>
        <v>0.37589887610265593</v>
      </c>
      <c r="D1604" s="12">
        <f t="shared" si="533"/>
        <v>0.23929793051741471</v>
      </c>
      <c r="E1604" s="13">
        <f t="shared" si="525"/>
        <v>63.660187813933177</v>
      </c>
      <c r="F1604" s="13">
        <f t="shared" si="525"/>
        <v>80.805755395683448</v>
      </c>
      <c r="G1604" s="12">
        <f t="shared" si="534"/>
        <v>0.29034850103962162</v>
      </c>
      <c r="H1604" s="12">
        <f t="shared" si="535"/>
        <v>0.17619100165476015</v>
      </c>
      <c r="I1604" s="13">
        <f t="shared" si="526"/>
        <v>60.682593856655288</v>
      </c>
      <c r="J1604" s="13">
        <f t="shared" si="526"/>
        <v>78.811065332548552</v>
      </c>
      <c r="K1604" s="12">
        <f t="shared" si="536"/>
        <v>0.1987607341632858</v>
      </c>
      <c r="L1604" s="12">
        <f t="shared" si="537"/>
        <v>0.12597671746968145</v>
      </c>
      <c r="M1604" s="13">
        <f t="shared" si="527"/>
        <v>63.381088825214903</v>
      </c>
      <c r="N1604" s="13">
        <f t="shared" si="527"/>
        <v>84.395150889863302</v>
      </c>
      <c r="O1604" s="12">
        <f t="shared" si="538"/>
        <v>0.35406921148528159</v>
      </c>
      <c r="P1604" s="12">
        <f t="shared" si="539"/>
        <v>0.2094169009050254</v>
      </c>
      <c r="Q1604" s="13">
        <f t="shared" si="528"/>
        <v>59.145752895752899</v>
      </c>
      <c r="R1604" s="13">
        <f t="shared" si="528"/>
        <v>77.664651606745153</v>
      </c>
      <c r="S1604" s="12">
        <f t="shared" si="540"/>
        <v>0.30918577613097153</v>
      </c>
      <c r="T1604" s="12">
        <f t="shared" si="541"/>
        <v>0.17132095848430953</v>
      </c>
      <c r="U1604" s="13">
        <f t="shared" si="529"/>
        <v>55.410362219165521</v>
      </c>
      <c r="V1604" s="13">
        <f t="shared" si="529"/>
        <v>69.984544049459046</v>
      </c>
      <c r="W1604" s="12">
        <f t="shared" si="542"/>
        <v>0.25253613753298304</v>
      </c>
      <c r="X1604" s="12">
        <f t="shared" si="543"/>
        <v>0.14743045310400382</v>
      </c>
      <c r="Y1604" s="13">
        <f t="shared" si="530"/>
        <v>58.379942983308005</v>
      </c>
      <c r="Z1604" s="13"/>
      <c r="AA1604" s="12">
        <f t="shared" si="544"/>
        <v>0.40977740671341906</v>
      </c>
      <c r="AB1604" s="12">
        <f t="shared" si="545"/>
        <v>0.26612639683116984</v>
      </c>
      <c r="AC1604" s="13">
        <f t="shared" si="531"/>
        <v>64.944136126393943</v>
      </c>
      <c r="AD1604" s="13"/>
    </row>
    <row r="1605" spans="1:30" x14ac:dyDescent="0.2">
      <c r="A1605" s="2" t="s">
        <v>387</v>
      </c>
      <c r="B1605" s="2" t="s">
        <v>388</v>
      </c>
      <c r="C1605" s="12">
        <f t="shared" si="532"/>
        <v>0.3024921001752276</v>
      </c>
      <c r="D1605" s="12">
        <f t="shared" si="533"/>
        <v>0.18318641489100373</v>
      </c>
      <c r="E1605" s="13">
        <f t="shared" si="525"/>
        <v>60.559074033631802</v>
      </c>
      <c r="F1605" s="13">
        <f t="shared" si="525"/>
        <v>65.237410071942449</v>
      </c>
      <c r="G1605" s="12">
        <f t="shared" si="534"/>
        <v>0.3007032977956709</v>
      </c>
      <c r="H1605" s="12">
        <f t="shared" si="535"/>
        <v>0.17125377801651065</v>
      </c>
      <c r="I1605" s="13">
        <f t="shared" si="526"/>
        <v>56.951080773606364</v>
      </c>
      <c r="J1605" s="13">
        <f t="shared" si="526"/>
        <v>58.975868157739853</v>
      </c>
      <c r="K1605" s="12">
        <f t="shared" si="536"/>
        <v>0.25545962808042433</v>
      </c>
      <c r="L1605" s="12">
        <f t="shared" si="537"/>
        <v>0.15503251927631484</v>
      </c>
      <c r="M1605" s="13">
        <f t="shared" si="527"/>
        <v>60.687679083094558</v>
      </c>
      <c r="N1605" s="13">
        <f t="shared" si="527"/>
        <v>68.326025277276244</v>
      </c>
      <c r="O1605" s="12">
        <f t="shared" si="538"/>
        <v>0.27912025430956505</v>
      </c>
      <c r="P1605" s="12">
        <f t="shared" si="539"/>
        <v>0.17929973865155943</v>
      </c>
      <c r="Q1605" s="13">
        <f t="shared" si="528"/>
        <v>64.237451737451735</v>
      </c>
      <c r="R1605" s="13">
        <f t="shared" si="528"/>
        <v>72.573973910276806</v>
      </c>
      <c r="S1605" s="12">
        <f t="shared" si="540"/>
        <v>0.33489611887252585</v>
      </c>
      <c r="T1605" s="12">
        <f t="shared" si="541"/>
        <v>0.1910950114336811</v>
      </c>
      <c r="U1605" s="13">
        <f t="shared" si="529"/>
        <v>57.060981201283809</v>
      </c>
      <c r="V1605" s="13">
        <f t="shared" si="529"/>
        <v>63.523956723338479</v>
      </c>
      <c r="W1605" s="12">
        <f t="shared" si="542"/>
        <v>0.28994098227972198</v>
      </c>
      <c r="X1605" s="12">
        <f t="shared" si="543"/>
        <v>0.16922761678599085</v>
      </c>
      <c r="Y1605" s="13">
        <f t="shared" si="530"/>
        <v>58.366228690888441</v>
      </c>
      <c r="Z1605" s="13"/>
      <c r="AA1605" s="12">
        <f t="shared" si="544"/>
        <v>0.30593895484749178</v>
      </c>
      <c r="AB1605" s="12">
        <f t="shared" si="545"/>
        <v>0.18726286452568347</v>
      </c>
      <c r="AC1605" s="13">
        <f t="shared" si="531"/>
        <v>61.209225421794535</v>
      </c>
      <c r="AD1605" s="13"/>
    </row>
    <row r="1606" spans="1:30" x14ac:dyDescent="0.2">
      <c r="A1606" s="2" t="s">
        <v>389</v>
      </c>
      <c r="B1606" s="2" t="s">
        <v>390</v>
      </c>
      <c r="C1606" s="12">
        <f t="shared" si="532"/>
        <v>1.1946714847218887</v>
      </c>
      <c r="D1606" s="12">
        <f t="shared" si="533"/>
        <v>1.0530015532512651</v>
      </c>
      <c r="E1606" s="13">
        <f t="shared" ref="E1606:F1625" si="546">IF(AND(E784&lt;&gt;"*",E784&lt;&gt;"x",E784&lt;&gt;" ",E784&lt;&gt;"#"),E784/E$3*100," ")</f>
        <v>88.141515614763051</v>
      </c>
      <c r="F1606" s="13">
        <f t="shared" si="546"/>
        <v>109.92805755395682</v>
      </c>
      <c r="G1606" s="12">
        <f t="shared" si="534"/>
        <v>0.98619084304613269</v>
      </c>
      <c r="H1606" s="12">
        <f t="shared" si="535"/>
        <v>0.95522512374229507</v>
      </c>
      <c r="I1606" s="13">
        <f t="shared" ref="I1606:J1625" si="547">IF(AND(I784&lt;&gt;"*",I784&lt;&gt;"x",I784&lt;&gt;" ",I784&lt;&gt;"#"),I784/I$3*100," ")</f>
        <v>96.86006825938567</v>
      </c>
      <c r="J1606" s="13">
        <f t="shared" si="547"/>
        <v>122.21895232489699</v>
      </c>
      <c r="K1606" s="12">
        <f t="shared" si="536"/>
        <v>0.85754455337561164</v>
      </c>
      <c r="L1606" s="12">
        <f t="shared" si="537"/>
        <v>0.69062231843965205</v>
      </c>
      <c r="M1606" s="13">
        <f t="shared" ref="M1606:N1625" si="548">IF(AND(M784&lt;&gt;"*",M784&lt;&gt;"x",M784&lt;&gt;" ",M784&lt;&gt;"#"),M784/M$3*100," ")</f>
        <v>80.534861509073536</v>
      </c>
      <c r="N1606" s="13">
        <f t="shared" si="548"/>
        <v>105.00386897085374</v>
      </c>
      <c r="O1606" s="12">
        <f t="shared" si="538"/>
        <v>1.1978910914118834</v>
      </c>
      <c r="P1606" s="12">
        <f t="shared" si="539"/>
        <v>1.1077023798963168</v>
      </c>
      <c r="Q1606" s="13">
        <f t="shared" ref="Q1606:R1625" si="549">IF(AND(Q784&lt;&gt;"*",Q784&lt;&gt;"x",Q784&lt;&gt;" ",Q784&lt;&gt;"#"),Q784/Q$3*100," ")</f>
        <v>92.47104247104248</v>
      </c>
      <c r="R1606" s="13">
        <f t="shared" si="549"/>
        <v>116.89468660515432</v>
      </c>
      <c r="S1606" s="12">
        <f t="shared" si="540"/>
        <v>1.3696428909011853</v>
      </c>
      <c r="T1606" s="12">
        <f t="shared" si="541"/>
        <v>1.2685367444385118</v>
      </c>
      <c r="U1606" s="13">
        <f t="shared" ref="U1606:V1625" si="550">IF(AND(U784&lt;&gt;"*",U784&lt;&gt;"x",U784&lt;&gt;" ",U784&lt;&gt;"#"),U784/U$3*100," ")</f>
        <v>92.618065107748734</v>
      </c>
      <c r="V1606" s="13">
        <f t="shared" si="550"/>
        <v>111.31375579598146</v>
      </c>
      <c r="W1606" s="12">
        <f t="shared" si="542"/>
        <v>1.0709897642532942</v>
      </c>
      <c r="X1606" s="12">
        <f t="shared" si="543"/>
        <v>0.91914027565591172</v>
      </c>
      <c r="Y1606" s="13">
        <f t="shared" si="530"/>
        <v>85.821574242284782</v>
      </c>
      <c r="Z1606" s="13"/>
      <c r="AA1606" s="12">
        <f t="shared" si="544"/>
        <v>1.2286376158362737</v>
      </c>
      <c r="AB1606" s="12">
        <f t="shared" si="545"/>
        <v>1.0920936550243665</v>
      </c>
      <c r="AC1606" s="13">
        <f t="shared" si="531"/>
        <v>88.886555396648149</v>
      </c>
      <c r="AD1606" s="13"/>
    </row>
    <row r="1607" spans="1:30" x14ac:dyDescent="0.2">
      <c r="A1607" s="2" t="s">
        <v>391</v>
      </c>
      <c r="B1607" s="2" t="s">
        <v>392</v>
      </c>
      <c r="C1607" s="12">
        <f t="shared" si="532"/>
        <v>0.59023990752772515</v>
      </c>
      <c r="D1607" s="12">
        <f t="shared" si="533"/>
        <v>0.43749164580674804</v>
      </c>
      <c r="E1607" s="13">
        <f t="shared" si="546"/>
        <v>74.120987115090628</v>
      </c>
      <c r="F1607" s="13">
        <f t="shared" si="546"/>
        <v>84.57553956834532</v>
      </c>
      <c r="G1607" s="12">
        <f t="shared" si="534"/>
        <v>0.54424811749794977</v>
      </c>
      <c r="H1607" s="12">
        <f t="shared" si="535"/>
        <v>0.44233316853303217</v>
      </c>
      <c r="I1607" s="13">
        <f t="shared" si="547"/>
        <v>81.274175199089868</v>
      </c>
      <c r="J1607" s="13">
        <f t="shared" si="547"/>
        <v>91.524426133019418</v>
      </c>
      <c r="K1607" s="12">
        <f t="shared" si="536"/>
        <v>0.57530850560312319</v>
      </c>
      <c r="L1607" s="12">
        <f t="shared" si="537"/>
        <v>0.38661610749031272</v>
      </c>
      <c r="M1607" s="13">
        <f t="shared" si="548"/>
        <v>67.201528175740208</v>
      </c>
      <c r="N1607" s="13">
        <f t="shared" si="548"/>
        <v>77.895279855558414</v>
      </c>
      <c r="O1607" s="12">
        <f t="shared" si="538"/>
        <v>0.56082495541829269</v>
      </c>
      <c r="P1607" s="12">
        <f t="shared" si="539"/>
        <v>0.43645281882818393</v>
      </c>
      <c r="Q1607" s="13">
        <f t="shared" si="549"/>
        <v>77.823359073359072</v>
      </c>
      <c r="R1607" s="13">
        <f t="shared" si="549"/>
        <v>88.800509067769653</v>
      </c>
      <c r="S1607" s="12">
        <f t="shared" si="540"/>
        <v>0.51042592207497584</v>
      </c>
      <c r="T1607" s="12">
        <f t="shared" si="541"/>
        <v>0.38229286735876805</v>
      </c>
      <c r="U1607" s="13">
        <f t="shared" si="550"/>
        <v>74.896836313617612</v>
      </c>
      <c r="V1607" s="13">
        <f t="shared" si="550"/>
        <v>88.593508500772799</v>
      </c>
      <c r="W1607" s="12">
        <f t="shared" si="542"/>
        <v>0.5477850454005756</v>
      </c>
      <c r="X1607" s="12">
        <f t="shared" si="543"/>
        <v>0.39070621263884509</v>
      </c>
      <c r="Y1607" s="13">
        <f t="shared" si="530"/>
        <v>71.324731465265842</v>
      </c>
      <c r="Z1607" s="13"/>
      <c r="AA1607" s="12">
        <f t="shared" si="544"/>
        <v>0.60189908729972774</v>
      </c>
      <c r="AB1607" s="12">
        <f t="shared" si="545"/>
        <v>0.45115460306931771</v>
      </c>
      <c r="AC1607" s="13">
        <f t="shared" si="531"/>
        <v>74.95518976333922</v>
      </c>
      <c r="AD1607" s="13"/>
    </row>
    <row r="1608" spans="1:30" x14ac:dyDescent="0.2">
      <c r="A1608" s="2" t="s">
        <v>393</v>
      </c>
      <c r="B1608" s="2" t="s">
        <v>394</v>
      </c>
      <c r="C1608" s="12">
        <f t="shared" si="532"/>
        <v>0.12845418255138435</v>
      </c>
      <c r="D1608" s="12">
        <f t="shared" si="533"/>
        <v>7.0524965043498644E-2</v>
      </c>
      <c r="E1608" s="13">
        <f t="shared" si="546"/>
        <v>54.902817208997604</v>
      </c>
      <c r="F1608" s="13">
        <f t="shared" si="546"/>
        <v>65.669064748201436</v>
      </c>
      <c r="G1608" s="12">
        <f t="shared" si="534"/>
        <v>0.13336978221791462</v>
      </c>
      <c r="H1608" s="12">
        <f t="shared" si="535"/>
        <v>7.3740289144375998E-2</v>
      </c>
      <c r="I1608" s="13">
        <f t="shared" si="547"/>
        <v>55.290102389078498</v>
      </c>
      <c r="J1608" s="13">
        <f t="shared" si="547"/>
        <v>66.77457327839906</v>
      </c>
      <c r="K1608" s="12">
        <f t="shared" si="536"/>
        <v>8.9138211768620981E-2</v>
      </c>
      <c r="L1608" s="12">
        <f t="shared" si="537"/>
        <v>4.3249485748289837E-2</v>
      </c>
      <c r="M1608" s="13">
        <f t="shared" si="548"/>
        <v>48.519579751671444</v>
      </c>
      <c r="N1608" s="13">
        <f t="shared" si="548"/>
        <v>60.175393345370132</v>
      </c>
      <c r="O1608" s="12">
        <f t="shared" si="538"/>
        <v>0.13439123355645724</v>
      </c>
      <c r="P1608" s="12">
        <f t="shared" si="539"/>
        <v>7.0373787842063759E-2</v>
      </c>
      <c r="Q1608" s="13">
        <f t="shared" si="549"/>
        <v>52.36486486486487</v>
      </c>
      <c r="R1608" s="13">
        <f t="shared" si="549"/>
        <v>65.065224307986</v>
      </c>
      <c r="S1608" s="12">
        <f t="shared" si="540"/>
        <v>0.11843771858517498</v>
      </c>
      <c r="T1608" s="12">
        <f t="shared" si="541"/>
        <v>6.1418184190661584E-2</v>
      </c>
      <c r="U1608" s="13">
        <f t="shared" si="550"/>
        <v>51.856946354883085</v>
      </c>
      <c r="V1608" s="13">
        <f t="shared" si="550"/>
        <v>64.234930448222556</v>
      </c>
      <c r="W1608" s="12">
        <f t="shared" si="542"/>
        <v>0.10523229655415883</v>
      </c>
      <c r="X1608" s="12">
        <f t="shared" si="543"/>
        <v>5.2511693711263449E-2</v>
      </c>
      <c r="Y1608" s="13">
        <f t="shared" si="530"/>
        <v>49.900739060881179</v>
      </c>
      <c r="Z1608" s="13"/>
      <c r="AA1608" s="12">
        <f t="shared" si="544"/>
        <v>0.13483150024648669</v>
      </c>
      <c r="AB1608" s="12">
        <f t="shared" si="545"/>
        <v>7.5785460452147527E-2</v>
      </c>
      <c r="AC1608" s="13">
        <f t="shared" si="531"/>
        <v>56.207533338725334</v>
      </c>
      <c r="AD1608" s="13"/>
    </row>
    <row r="1609" spans="1:30" x14ac:dyDescent="0.2">
      <c r="A1609" s="2" t="s">
        <v>395</v>
      </c>
      <c r="B1609" s="2" t="s">
        <v>396</v>
      </c>
      <c r="C1609" s="12">
        <f t="shared" si="532"/>
        <v>4.6090306299059698E-2</v>
      </c>
      <c r="D1609" s="12">
        <f t="shared" si="533"/>
        <v>3.1716653231783597E-2</v>
      </c>
      <c r="E1609" s="13">
        <f t="shared" si="546"/>
        <v>68.814151561476294</v>
      </c>
      <c r="F1609" s="13">
        <f t="shared" si="546"/>
        <v>77.496402877697847</v>
      </c>
      <c r="G1609" s="12">
        <f t="shared" si="534"/>
        <v>6.9584234200651116E-2</v>
      </c>
      <c r="H1609" s="12">
        <f t="shared" si="535"/>
        <v>4.1275562812536387E-2</v>
      </c>
      <c r="I1609" s="13">
        <f t="shared" si="547"/>
        <v>59.317406143344712</v>
      </c>
      <c r="J1609" s="13">
        <f t="shared" si="547"/>
        <v>56.886403766921724</v>
      </c>
      <c r="K1609" s="12">
        <f t="shared" si="536"/>
        <v>6.8164514881886629E-2</v>
      </c>
      <c r="L1609" s="12">
        <f t="shared" si="537"/>
        <v>4.9987310913383529E-2</v>
      </c>
      <c r="M1609" s="13">
        <f t="shared" si="548"/>
        <v>73.333333333333329</v>
      </c>
      <c r="N1609" s="13">
        <f t="shared" si="548"/>
        <v>77.147278823832863</v>
      </c>
      <c r="O1609" s="12">
        <f t="shared" si="538"/>
        <v>4.0058925387020904E-2</v>
      </c>
      <c r="P1609" s="12">
        <f t="shared" si="539"/>
        <v>3.7970911901597043E-2</v>
      </c>
      <c r="Q1609" s="13">
        <f t="shared" si="549"/>
        <v>94.78764478764478</v>
      </c>
      <c r="R1609" s="13">
        <f t="shared" si="549"/>
        <v>127.42602608972319</v>
      </c>
      <c r="S1609" s="12">
        <f t="shared" si="540"/>
        <v>6.6733463145357969E-2</v>
      </c>
      <c r="T1609" s="12">
        <f t="shared" si="541"/>
        <v>4.8665553935209459E-2</v>
      </c>
      <c r="U1609" s="13">
        <f t="shared" si="550"/>
        <v>72.925263640531867</v>
      </c>
      <c r="V1609" s="13">
        <f t="shared" si="550"/>
        <v>98.732612055641425</v>
      </c>
      <c r="W1609" s="12">
        <f t="shared" si="542"/>
        <v>6.6972483927494442E-2</v>
      </c>
      <c r="X1609" s="12">
        <f t="shared" si="543"/>
        <v>4.856366447147771E-2</v>
      </c>
      <c r="Y1609" s="13">
        <f t="shared" si="530"/>
        <v>72.512861437323366</v>
      </c>
      <c r="Z1609" s="13"/>
      <c r="AA1609" s="12">
        <f t="shared" si="544"/>
        <v>4.0355531745520076E-2</v>
      </c>
      <c r="AB1609" s="12">
        <f t="shared" si="545"/>
        <v>2.679674592337189E-2</v>
      </c>
      <c r="AC1609" s="13">
        <f t="shared" si="531"/>
        <v>66.401667291490071</v>
      </c>
      <c r="AD1609" s="13"/>
    </row>
    <row r="1610" spans="1:30" x14ac:dyDescent="0.2">
      <c r="A1610" s="2" t="s">
        <v>397</v>
      </c>
      <c r="B1610" s="2" t="s">
        <v>398</v>
      </c>
      <c r="C1610" s="12">
        <f t="shared" si="532"/>
        <v>2.8444741905797707E-2</v>
      </c>
      <c r="D1610" s="12">
        <f t="shared" si="533"/>
        <v>3.4060388702661898E-2</v>
      </c>
      <c r="E1610" s="13">
        <f t="shared" si="546"/>
        <v>119.74230181262284</v>
      </c>
      <c r="F1610" s="13">
        <f t="shared" si="546"/>
        <v>150.44604316546764</v>
      </c>
      <c r="G1610" s="12">
        <f t="shared" si="534"/>
        <v>3.3963733359841618E-2</v>
      </c>
      <c r="H1610" s="12">
        <f t="shared" si="535"/>
        <v>4.8847499105246606E-2</v>
      </c>
      <c r="I1610" s="13">
        <f t="shared" si="547"/>
        <v>143.82252559726962</v>
      </c>
      <c r="J1610" s="13">
        <f t="shared" si="547"/>
        <v>165.0382577987051</v>
      </c>
      <c r="K1610" s="12">
        <f t="shared" si="536"/>
        <v>1.7617905384856851E-2</v>
      </c>
      <c r="L1610" s="12">
        <f t="shared" si="537"/>
        <v>1.6096741443318113E-2</v>
      </c>
      <c r="M1610" s="13">
        <f t="shared" si="548"/>
        <v>91.365807067812796</v>
      </c>
      <c r="N1610" s="13">
        <f t="shared" si="548"/>
        <v>121.4598916688161</v>
      </c>
      <c r="O1610" s="12" t="str">
        <f t="shared" si="538"/>
        <v xml:space="preserve"> </v>
      </c>
      <c r="P1610" s="12" t="str">
        <f t="shared" si="539"/>
        <v xml:space="preserve"> </v>
      </c>
      <c r="Q1610" s="13">
        <f t="shared" si="549"/>
        <v>139.33397683397683</v>
      </c>
      <c r="R1610" s="13">
        <f t="shared" si="549"/>
        <v>199.74546611517658</v>
      </c>
      <c r="S1610" s="12">
        <f t="shared" si="540"/>
        <v>3.7525757604401008E-2</v>
      </c>
      <c r="T1610" s="12">
        <f t="shared" si="541"/>
        <v>3.769781518167932E-2</v>
      </c>
      <c r="U1610" s="13">
        <f t="shared" si="550"/>
        <v>100.45850527281064</v>
      </c>
      <c r="V1610" s="13">
        <f t="shared" si="550"/>
        <v>132.95208655332303</v>
      </c>
      <c r="W1610" s="12" t="str">
        <f t="shared" si="542"/>
        <v xml:space="preserve"> </v>
      </c>
      <c r="X1610" s="12" t="str">
        <f t="shared" si="543"/>
        <v xml:space="preserve"> </v>
      </c>
      <c r="Y1610" s="13" t="str">
        <f t="shared" si="530"/>
        <v xml:space="preserve"> </v>
      </c>
      <c r="Z1610" s="13"/>
      <c r="AA1610" s="12" t="str">
        <f t="shared" si="544"/>
        <v xml:space="preserve"> </v>
      </c>
      <c r="AB1610" s="12" t="str">
        <f t="shared" si="545"/>
        <v xml:space="preserve"> </v>
      </c>
      <c r="AC1610" s="13" t="str">
        <f t="shared" si="531"/>
        <v xml:space="preserve"> </v>
      </c>
      <c r="AD1610" s="13"/>
    </row>
    <row r="1611" spans="1:30" x14ac:dyDescent="0.2">
      <c r="A1611" s="2" t="s">
        <v>591</v>
      </c>
      <c r="B1611" s="2" t="s">
        <v>592</v>
      </c>
      <c r="C1611" s="12">
        <f t="shared" si="532"/>
        <v>1.2127008151959088E-3</v>
      </c>
      <c r="D1611" s="12">
        <f t="shared" si="533"/>
        <v>1.2857965620825806E-3</v>
      </c>
      <c r="E1611" s="13">
        <f t="shared" si="546"/>
        <v>106.02751692509283</v>
      </c>
      <c r="F1611" s="13">
        <f t="shared" si="546"/>
        <v>129.26618705035969</v>
      </c>
      <c r="G1611" s="12" t="str">
        <f t="shared" si="534"/>
        <v xml:space="preserve"> </v>
      </c>
      <c r="H1611" s="12" t="str">
        <f t="shared" si="535"/>
        <v xml:space="preserve"> </v>
      </c>
      <c r="I1611" s="13" t="str">
        <f t="shared" si="547"/>
        <v xml:space="preserve"> </v>
      </c>
      <c r="J1611" s="13" t="str">
        <f t="shared" si="547"/>
        <v xml:space="preserve"> </v>
      </c>
      <c r="K1611" s="12" t="str">
        <f t="shared" si="536"/>
        <v xml:space="preserve"> </v>
      </c>
      <c r="L1611" s="12" t="str">
        <f t="shared" si="537"/>
        <v xml:space="preserve"> </v>
      </c>
      <c r="M1611" s="13" t="str">
        <f t="shared" si="548"/>
        <v xml:space="preserve"> </v>
      </c>
      <c r="N1611" s="13" t="str">
        <f t="shared" si="548"/>
        <v xml:space="preserve"> </v>
      </c>
      <c r="O1611" s="12" t="str">
        <f t="shared" si="538"/>
        <v xml:space="preserve"> </v>
      </c>
      <c r="P1611" s="12" t="str">
        <f t="shared" si="539"/>
        <v xml:space="preserve"> </v>
      </c>
      <c r="Q1611" s="13" t="str">
        <f t="shared" si="549"/>
        <v xml:space="preserve"> </v>
      </c>
      <c r="R1611" s="13" t="str">
        <f t="shared" si="549"/>
        <v xml:space="preserve"> </v>
      </c>
      <c r="S1611" s="12">
        <f t="shared" si="540"/>
        <v>1.9849896969582398E-3</v>
      </c>
      <c r="T1611" s="12">
        <f t="shared" si="541"/>
        <v>2.3112706719052951E-3</v>
      </c>
      <c r="U1611" s="13">
        <f t="shared" si="550"/>
        <v>116.43741403026135</v>
      </c>
      <c r="V1611" s="13">
        <f t="shared" si="550"/>
        <v>141.02009273570323</v>
      </c>
      <c r="W1611" s="12" t="str">
        <f t="shared" si="542"/>
        <v xml:space="preserve"> </v>
      </c>
      <c r="X1611" s="12" t="str">
        <f t="shared" si="543"/>
        <v xml:space="preserve"> </v>
      </c>
      <c r="Y1611" s="13" t="str">
        <f t="shared" si="530"/>
        <v xml:space="preserve"> </v>
      </c>
      <c r="Z1611" s="13"/>
      <c r="AA1611" s="12" t="str">
        <f t="shared" si="544"/>
        <v xml:space="preserve"> </v>
      </c>
      <c r="AB1611" s="12" t="str">
        <f t="shared" si="545"/>
        <v xml:space="preserve"> </v>
      </c>
      <c r="AC1611" s="13" t="str">
        <f t="shared" si="531"/>
        <v xml:space="preserve"> </v>
      </c>
      <c r="AD1611" s="13"/>
    </row>
    <row r="1612" spans="1:30" x14ac:dyDescent="0.2">
      <c r="A1612" s="2" t="s">
        <v>593</v>
      </c>
      <c r="B1612" s="2" t="s">
        <v>594</v>
      </c>
      <c r="C1612" s="12">
        <f t="shared" si="532"/>
        <v>3.9681412750397771E-3</v>
      </c>
      <c r="D1612" s="12">
        <f t="shared" si="533"/>
        <v>3.7653579034828202E-3</v>
      </c>
      <c r="E1612" s="13">
        <f t="shared" si="546"/>
        <v>94.889713911334354</v>
      </c>
      <c r="F1612" s="13">
        <f t="shared" si="546"/>
        <v>118.64748201438849</v>
      </c>
      <c r="G1612" s="12" t="str">
        <f t="shared" si="534"/>
        <v xml:space="preserve"> </v>
      </c>
      <c r="H1612" s="12" t="str">
        <f t="shared" si="535"/>
        <v xml:space="preserve"> </v>
      </c>
      <c r="I1612" s="13" t="str">
        <f t="shared" si="547"/>
        <v xml:space="preserve"> </v>
      </c>
      <c r="J1612" s="13" t="str">
        <f t="shared" si="547"/>
        <v xml:space="preserve"> </v>
      </c>
      <c r="K1612" s="12" t="str">
        <f t="shared" si="536"/>
        <v xml:space="preserve"> </v>
      </c>
      <c r="L1612" s="12" t="str">
        <f t="shared" si="537"/>
        <v xml:space="preserve"> </v>
      </c>
      <c r="M1612" s="13" t="str">
        <f t="shared" si="548"/>
        <v xml:space="preserve"> </v>
      </c>
      <c r="N1612" s="13" t="str">
        <f t="shared" si="548"/>
        <v xml:space="preserve"> </v>
      </c>
      <c r="O1612" s="12" t="str">
        <f t="shared" si="538"/>
        <v xml:space="preserve"> </v>
      </c>
      <c r="P1612" s="12" t="str">
        <f t="shared" si="539"/>
        <v xml:space="preserve"> </v>
      </c>
      <c r="Q1612" s="13" t="str">
        <f t="shared" si="549"/>
        <v xml:space="preserve"> </v>
      </c>
      <c r="R1612" s="13" t="str">
        <f t="shared" si="549"/>
        <v xml:space="preserve"> </v>
      </c>
      <c r="S1612" s="12">
        <f t="shared" si="540"/>
        <v>6.4275856853885848E-3</v>
      </c>
      <c r="T1612" s="12">
        <f t="shared" si="541"/>
        <v>5.402001174377476E-3</v>
      </c>
      <c r="U1612" s="13">
        <f t="shared" si="550"/>
        <v>84.04401650618982</v>
      </c>
      <c r="V1612" s="13">
        <f t="shared" si="550"/>
        <v>108.00618238021637</v>
      </c>
      <c r="W1612" s="12" t="str">
        <f t="shared" si="542"/>
        <v xml:space="preserve"> </v>
      </c>
      <c r="X1612" s="12" t="str">
        <f t="shared" si="543"/>
        <v xml:space="preserve"> </v>
      </c>
      <c r="Y1612" s="13" t="str">
        <f t="shared" si="530"/>
        <v xml:space="preserve"> </v>
      </c>
      <c r="Z1612" s="13"/>
      <c r="AA1612" s="12" t="str">
        <f t="shared" si="544"/>
        <v xml:space="preserve"> </v>
      </c>
      <c r="AB1612" s="12" t="str">
        <f t="shared" si="545"/>
        <v xml:space="preserve"> </v>
      </c>
      <c r="AC1612" s="13" t="str">
        <f t="shared" si="531"/>
        <v xml:space="preserve"> </v>
      </c>
      <c r="AD1612" s="13"/>
    </row>
    <row r="1613" spans="1:30" x14ac:dyDescent="0.2">
      <c r="A1613" s="2" t="s">
        <v>399</v>
      </c>
      <c r="B1613" s="2" t="s">
        <v>400</v>
      </c>
      <c r="C1613" s="12">
        <f t="shared" si="532"/>
        <v>1.8712434097769782E-2</v>
      </c>
      <c r="D1613" s="12">
        <f t="shared" si="533"/>
        <v>2.0539133822972466E-2</v>
      </c>
      <c r="E1613" s="13">
        <f t="shared" si="546"/>
        <v>109.76195675911771</v>
      </c>
      <c r="F1613" s="13">
        <f t="shared" si="546"/>
        <v>147.74100719424462</v>
      </c>
      <c r="G1613" s="12">
        <f t="shared" si="534"/>
        <v>2.1123785382340516E-2</v>
      </c>
      <c r="H1613" s="12">
        <f t="shared" si="535"/>
        <v>2.7535418988721003E-2</v>
      </c>
      <c r="I1613" s="13">
        <f t="shared" si="547"/>
        <v>130.35267349260525</v>
      </c>
      <c r="J1613" s="13">
        <f t="shared" si="547"/>
        <v>165.00882872277811</v>
      </c>
      <c r="K1613" s="12">
        <f t="shared" si="536"/>
        <v>1.1745270256571233E-2</v>
      </c>
      <c r="L1613" s="12">
        <f t="shared" si="537"/>
        <v>1.3475089429029004E-2</v>
      </c>
      <c r="M1613" s="13">
        <f t="shared" si="548"/>
        <v>114.72779369627509</v>
      </c>
      <c r="N1613" s="13">
        <f t="shared" si="548"/>
        <v>141.39798813515606</v>
      </c>
      <c r="O1613" s="12" t="str">
        <f t="shared" si="538"/>
        <v xml:space="preserve"> </v>
      </c>
      <c r="P1613" s="12" t="str">
        <f t="shared" si="539"/>
        <v xml:space="preserve"> </v>
      </c>
      <c r="Q1613" s="13" t="str">
        <f t="shared" si="549"/>
        <v xml:space="preserve"> </v>
      </c>
      <c r="R1613" s="13" t="str">
        <f t="shared" si="549"/>
        <v xml:space="preserve"> </v>
      </c>
      <c r="S1613" s="12">
        <f t="shared" si="540"/>
        <v>3.0814601962304101E-2</v>
      </c>
      <c r="T1613" s="12">
        <f t="shared" si="541"/>
        <v>2.7459045810975705E-2</v>
      </c>
      <c r="U1613" s="13">
        <f t="shared" si="550"/>
        <v>89.110499770747367</v>
      </c>
      <c r="V1613" s="13">
        <f t="shared" si="550"/>
        <v>106.55332302936631</v>
      </c>
      <c r="W1613" s="12" t="str">
        <f t="shared" si="542"/>
        <v xml:space="preserve"> </v>
      </c>
      <c r="X1613" s="12" t="str">
        <f t="shared" si="543"/>
        <v xml:space="preserve"> </v>
      </c>
      <c r="Y1613" s="13" t="str">
        <f t="shared" si="530"/>
        <v xml:space="preserve"> </v>
      </c>
      <c r="Z1613" s="13"/>
      <c r="AA1613" s="12" t="str">
        <f t="shared" si="544"/>
        <v xml:space="preserve"> </v>
      </c>
      <c r="AB1613" s="12" t="str">
        <f t="shared" si="545"/>
        <v xml:space="preserve"> </v>
      </c>
      <c r="AC1613" s="13" t="str">
        <f t="shared" si="531"/>
        <v xml:space="preserve"> </v>
      </c>
      <c r="AD1613" s="13"/>
    </row>
    <row r="1614" spans="1:30" x14ac:dyDescent="0.2">
      <c r="A1614" s="2" t="s">
        <v>401</v>
      </c>
      <c r="B1614" s="2" t="s">
        <v>402</v>
      </c>
      <c r="C1614" s="12">
        <f t="shared" si="532"/>
        <v>3.280432458321085E-2</v>
      </c>
      <c r="D1614" s="12">
        <f t="shared" si="533"/>
        <v>4.0670484965906972E-2</v>
      </c>
      <c r="E1614" s="13">
        <f t="shared" si="546"/>
        <v>123.97903472373881</v>
      </c>
      <c r="F1614" s="13">
        <f t="shared" si="546"/>
        <v>157.41007194244605</v>
      </c>
      <c r="G1614" s="12">
        <f t="shared" si="534"/>
        <v>1.7810250420404749E-2</v>
      </c>
      <c r="H1614" s="12">
        <f t="shared" si="535"/>
        <v>2.4002301078511337E-2</v>
      </c>
      <c r="I1614" s="13">
        <f t="shared" si="547"/>
        <v>134.76678043230945</v>
      </c>
      <c r="J1614" s="13">
        <f t="shared" si="547"/>
        <v>163.06650971159507</v>
      </c>
      <c r="K1614" s="12">
        <f t="shared" si="536"/>
        <v>1.3982464591156232E-2</v>
      </c>
      <c r="L1614" s="12">
        <f t="shared" si="537"/>
        <v>1.4132038233392097E-2</v>
      </c>
      <c r="M1614" s="13">
        <f t="shared" si="548"/>
        <v>101.0697230181471</v>
      </c>
      <c r="N1614" s="13">
        <f t="shared" si="548"/>
        <v>131.93190611297393</v>
      </c>
      <c r="O1614" s="12" t="str">
        <f t="shared" si="538"/>
        <v xml:space="preserve"> </v>
      </c>
      <c r="P1614" s="12" t="str">
        <f t="shared" si="539"/>
        <v xml:space="preserve"> </v>
      </c>
      <c r="Q1614" s="13" t="str">
        <f t="shared" si="549"/>
        <v xml:space="preserve"> </v>
      </c>
      <c r="R1614" s="13" t="str">
        <f t="shared" si="549"/>
        <v xml:space="preserve"> </v>
      </c>
      <c r="S1614" s="12">
        <f t="shared" si="540"/>
        <v>3.7903850880012101E-2</v>
      </c>
      <c r="T1614" s="12">
        <f t="shared" si="541"/>
        <v>5.2493618332451412E-2</v>
      </c>
      <c r="U1614" s="13">
        <f t="shared" si="550"/>
        <v>138.49151765245301</v>
      </c>
      <c r="V1614" s="13">
        <f t="shared" si="550"/>
        <v>186.21329211746522</v>
      </c>
      <c r="W1614" s="12" t="str">
        <f t="shared" si="542"/>
        <v xml:space="preserve"> </v>
      </c>
      <c r="X1614" s="12" t="str">
        <f t="shared" si="543"/>
        <v xml:space="preserve"> </v>
      </c>
      <c r="Y1614" s="13" t="str">
        <f t="shared" si="530"/>
        <v xml:space="preserve"> </v>
      </c>
      <c r="Z1614" s="13"/>
      <c r="AA1614" s="12" t="str">
        <f t="shared" si="544"/>
        <v xml:space="preserve"> </v>
      </c>
      <c r="AB1614" s="12" t="str">
        <f t="shared" si="545"/>
        <v xml:space="preserve"> </v>
      </c>
      <c r="AC1614" s="13" t="str">
        <f t="shared" si="531"/>
        <v xml:space="preserve"> </v>
      </c>
      <c r="AD1614" s="13"/>
    </row>
    <row r="1615" spans="1:30" x14ac:dyDescent="0.2">
      <c r="A1615" s="2" t="s">
        <v>571</v>
      </c>
      <c r="B1615" s="2" t="s">
        <v>572</v>
      </c>
      <c r="C1615" s="12">
        <f t="shared" si="532"/>
        <v>6.7159064132684826E-3</v>
      </c>
      <c r="D1615" s="12">
        <f t="shared" si="533"/>
        <v>8.5389838694145247E-3</v>
      </c>
      <c r="E1615" s="13">
        <f t="shared" si="546"/>
        <v>127.1456649923564</v>
      </c>
      <c r="F1615" s="13">
        <f t="shared" si="546"/>
        <v>180.5179856115108</v>
      </c>
      <c r="G1615" s="12" t="str">
        <f t="shared" si="534"/>
        <v xml:space="preserve"> </v>
      </c>
      <c r="H1615" s="12" t="str">
        <f t="shared" si="535"/>
        <v xml:space="preserve"> </v>
      </c>
      <c r="I1615" s="13" t="str">
        <f t="shared" si="547"/>
        <v xml:space="preserve"> </v>
      </c>
      <c r="J1615" s="13" t="str">
        <f t="shared" si="547"/>
        <v xml:space="preserve"> </v>
      </c>
      <c r="K1615" s="12">
        <f t="shared" si="536"/>
        <v>1.1325796318836547E-2</v>
      </c>
      <c r="L1615" s="12">
        <f t="shared" si="537"/>
        <v>1.3437348793943418E-2</v>
      </c>
      <c r="M1615" s="13">
        <f t="shared" si="548"/>
        <v>118.64374403056352</v>
      </c>
      <c r="N1615" s="13">
        <f t="shared" si="548"/>
        <v>169.64147536755223</v>
      </c>
      <c r="O1615" s="12" t="str">
        <f t="shared" si="538"/>
        <v xml:space="preserve"> </v>
      </c>
      <c r="P1615" s="12" t="str">
        <f t="shared" si="539"/>
        <v xml:space="preserve"> </v>
      </c>
      <c r="Q1615" s="13" t="str">
        <f t="shared" si="549"/>
        <v xml:space="preserve"> </v>
      </c>
      <c r="R1615" s="13" t="str">
        <f t="shared" si="549"/>
        <v xml:space="preserve"> </v>
      </c>
      <c r="S1615" s="12" t="str">
        <f t="shared" si="540"/>
        <v xml:space="preserve"> </v>
      </c>
      <c r="T1615" s="12" t="str">
        <f t="shared" si="541"/>
        <v xml:space="preserve"> </v>
      </c>
      <c r="U1615" s="13" t="str">
        <f t="shared" si="550"/>
        <v xml:space="preserve"> </v>
      </c>
      <c r="V1615" s="13" t="str">
        <f t="shared" si="550"/>
        <v xml:space="preserve"> </v>
      </c>
      <c r="W1615" s="12" t="str">
        <f t="shared" si="542"/>
        <v xml:space="preserve"> </v>
      </c>
      <c r="X1615" s="12" t="str">
        <f t="shared" si="543"/>
        <v xml:space="preserve"> </v>
      </c>
      <c r="Y1615" s="13" t="str">
        <f t="shared" si="530"/>
        <v xml:space="preserve"> </v>
      </c>
      <c r="Z1615" s="13"/>
      <c r="AA1615" s="12" t="str">
        <f t="shared" si="544"/>
        <v xml:space="preserve"> </v>
      </c>
      <c r="AB1615" s="12" t="str">
        <f t="shared" si="545"/>
        <v xml:space="preserve"> </v>
      </c>
      <c r="AC1615" s="13" t="str">
        <f t="shared" si="531"/>
        <v xml:space="preserve"> </v>
      </c>
      <c r="AD1615" s="13"/>
    </row>
    <row r="1616" spans="1:30" x14ac:dyDescent="0.2">
      <c r="A1616" s="2" t="s">
        <v>573</v>
      </c>
      <c r="B1616" s="2" t="s">
        <v>574</v>
      </c>
      <c r="C1616" s="12">
        <f t="shared" si="532"/>
        <v>2.3332977710098495E-3</v>
      </c>
      <c r="D1616" s="12">
        <f t="shared" si="533"/>
        <v>2.7990401083549041E-3</v>
      </c>
      <c r="E1616" s="13">
        <f t="shared" si="546"/>
        <v>119.96069010701027</v>
      </c>
      <c r="F1616" s="13">
        <f t="shared" si="546"/>
        <v>158.50359712230215</v>
      </c>
      <c r="G1616" s="12" t="str">
        <f t="shared" si="534"/>
        <v xml:space="preserve"> </v>
      </c>
      <c r="H1616" s="12" t="str">
        <f t="shared" si="535"/>
        <v xml:space="preserve"> </v>
      </c>
      <c r="I1616" s="13" t="str">
        <f t="shared" si="547"/>
        <v xml:space="preserve"> </v>
      </c>
      <c r="J1616" s="13" t="str">
        <f t="shared" si="547"/>
        <v xml:space="preserve"> </v>
      </c>
      <c r="K1616" s="12">
        <f t="shared" si="536"/>
        <v>6.9912322955781152E-4</v>
      </c>
      <c r="L1616" s="12">
        <f t="shared" si="537"/>
        <v>6.9898968166295808E-4</v>
      </c>
      <c r="M1616" s="13">
        <f t="shared" si="548"/>
        <v>99.980897803247373</v>
      </c>
      <c r="N1616" s="13">
        <f t="shared" si="548"/>
        <v>136.21356719112717</v>
      </c>
      <c r="O1616" s="12" t="str">
        <f t="shared" si="538"/>
        <v xml:space="preserve"> </v>
      </c>
      <c r="P1616" s="12" t="str">
        <f t="shared" si="539"/>
        <v xml:space="preserve"> </v>
      </c>
      <c r="Q1616" s="13" t="str">
        <f t="shared" si="549"/>
        <v xml:space="preserve"> </v>
      </c>
      <c r="R1616" s="13" t="str">
        <f t="shared" si="549"/>
        <v xml:space="preserve"> </v>
      </c>
      <c r="S1616" s="12">
        <f t="shared" si="540"/>
        <v>4.7261659451386655E-4</v>
      </c>
      <c r="T1616" s="12">
        <f t="shared" si="541"/>
        <v>5.0241245959669863E-4</v>
      </c>
      <c r="U1616" s="13">
        <f t="shared" si="550"/>
        <v>106.30444750114627</v>
      </c>
      <c r="V1616" s="13">
        <f t="shared" si="550"/>
        <v>151.00463678516229</v>
      </c>
      <c r="W1616" s="12" t="str">
        <f t="shared" si="542"/>
        <v xml:space="preserve"> </v>
      </c>
      <c r="X1616" s="12" t="str">
        <f t="shared" si="543"/>
        <v xml:space="preserve"> </v>
      </c>
      <c r="Y1616" s="13" t="str">
        <f t="shared" si="530"/>
        <v xml:space="preserve"> </v>
      </c>
      <c r="Z1616" s="13"/>
      <c r="AA1616" s="12" t="str">
        <f t="shared" si="544"/>
        <v xml:space="preserve"> </v>
      </c>
      <c r="AB1616" s="12" t="str">
        <f t="shared" si="545"/>
        <v xml:space="preserve"> </v>
      </c>
      <c r="AC1616" s="13" t="str">
        <f t="shared" si="531"/>
        <v xml:space="preserve"> </v>
      </c>
      <c r="AD1616" s="13"/>
    </row>
    <row r="1617" spans="1:30" x14ac:dyDescent="0.2">
      <c r="A1617" s="2" t="s">
        <v>575</v>
      </c>
      <c r="B1617" s="2" t="s">
        <v>576</v>
      </c>
      <c r="C1617" s="12">
        <f t="shared" si="532"/>
        <v>2.4177263087766538E-2</v>
      </c>
      <c r="D1617" s="12">
        <f t="shared" si="533"/>
        <v>2.0993404244804486E-2</v>
      </c>
      <c r="E1617" s="13">
        <f t="shared" si="546"/>
        <v>86.831185848438523</v>
      </c>
      <c r="F1617" s="13">
        <f t="shared" si="546"/>
        <v>109.89928057553956</v>
      </c>
      <c r="G1617" s="12" t="str">
        <f t="shared" si="534"/>
        <v xml:space="preserve"> </v>
      </c>
      <c r="H1617" s="12" t="str">
        <f t="shared" si="535"/>
        <v xml:space="preserve"> </v>
      </c>
      <c r="I1617" s="13" t="str">
        <f t="shared" si="547"/>
        <v xml:space="preserve"> </v>
      </c>
      <c r="J1617" s="13" t="str">
        <f t="shared" si="547"/>
        <v xml:space="preserve"> </v>
      </c>
      <c r="K1617" s="12">
        <f t="shared" si="536"/>
        <v>1.3842639945244668E-2</v>
      </c>
      <c r="L1617" s="12">
        <f t="shared" si="537"/>
        <v>8.3505361885544711E-3</v>
      </c>
      <c r="M1617" s="13">
        <f t="shared" si="548"/>
        <v>60.324737344794656</v>
      </c>
      <c r="N1617" s="13">
        <f t="shared" si="548"/>
        <v>63.580087696672685</v>
      </c>
      <c r="O1617" s="12" t="str">
        <f t="shared" si="538"/>
        <v xml:space="preserve"> </v>
      </c>
      <c r="P1617" s="12" t="str">
        <f t="shared" si="539"/>
        <v xml:space="preserve"> </v>
      </c>
      <c r="Q1617" s="13" t="str">
        <f t="shared" si="549"/>
        <v xml:space="preserve"> </v>
      </c>
      <c r="R1617" s="13" t="str">
        <f t="shared" si="549"/>
        <v xml:space="preserve"> </v>
      </c>
      <c r="S1617" s="12">
        <f t="shared" si="540"/>
        <v>2.1551316709832315E-2</v>
      </c>
      <c r="T1617" s="12">
        <f t="shared" si="541"/>
        <v>1.9792428871982636E-2</v>
      </c>
      <c r="U1617" s="13">
        <f t="shared" si="550"/>
        <v>91.838606143970651</v>
      </c>
      <c r="V1617" s="13">
        <f t="shared" si="550"/>
        <v>112.89026275115918</v>
      </c>
      <c r="W1617" s="12" t="str">
        <f t="shared" si="542"/>
        <v xml:space="preserve"> </v>
      </c>
      <c r="X1617" s="12" t="str">
        <f t="shared" si="543"/>
        <v xml:space="preserve"> </v>
      </c>
      <c r="Y1617" s="13" t="str">
        <f t="shared" si="530"/>
        <v xml:space="preserve"> </v>
      </c>
      <c r="Z1617" s="13"/>
      <c r="AA1617" s="12" t="str">
        <f t="shared" si="544"/>
        <v xml:space="preserve"> </v>
      </c>
      <c r="AB1617" s="12" t="str">
        <f t="shared" si="545"/>
        <v xml:space="preserve"> </v>
      </c>
      <c r="AC1617" s="13" t="str">
        <f t="shared" si="531"/>
        <v xml:space="preserve"> </v>
      </c>
      <c r="AD1617" s="13"/>
    </row>
    <row r="1618" spans="1:30" x14ac:dyDescent="0.2">
      <c r="A1618" s="2" t="s">
        <v>403</v>
      </c>
      <c r="B1618" s="2" t="s">
        <v>404</v>
      </c>
      <c r="C1618" s="12">
        <f t="shared" si="532"/>
        <v>2.368604250439604E-2</v>
      </c>
      <c r="D1618" s="12">
        <f t="shared" si="533"/>
        <v>3.8154236626430485E-2</v>
      </c>
      <c r="E1618" s="13">
        <f t="shared" si="546"/>
        <v>161.0832059401616</v>
      </c>
      <c r="F1618" s="13">
        <f t="shared" si="546"/>
        <v>190.35971223021585</v>
      </c>
      <c r="G1618" s="12">
        <f t="shared" si="534"/>
        <v>2.0709593512098544E-3</v>
      </c>
      <c r="H1618" s="12">
        <f t="shared" si="535"/>
        <v>2.1529495507799372E-3</v>
      </c>
      <c r="I1618" s="13">
        <f t="shared" si="547"/>
        <v>103.95904436860069</v>
      </c>
      <c r="J1618" s="13">
        <f t="shared" si="547"/>
        <v>119.09947027663333</v>
      </c>
      <c r="K1618" s="12">
        <f t="shared" si="536"/>
        <v>1.4751500143669823E-2</v>
      </c>
      <c r="L1618" s="12">
        <f t="shared" si="537"/>
        <v>2.4129340158594977E-2</v>
      </c>
      <c r="M1618" s="13">
        <f t="shared" si="548"/>
        <v>163.57211079274117</v>
      </c>
      <c r="N1618" s="13">
        <f t="shared" si="548"/>
        <v>169.89940675780241</v>
      </c>
      <c r="O1618" s="12" t="str">
        <f t="shared" si="538"/>
        <v xml:space="preserve"> </v>
      </c>
      <c r="P1618" s="12" t="str">
        <f t="shared" si="539"/>
        <v xml:space="preserve"> </v>
      </c>
      <c r="Q1618" s="13" t="str">
        <f t="shared" si="549"/>
        <v xml:space="preserve"> </v>
      </c>
      <c r="R1618" s="13" t="str">
        <f t="shared" si="549"/>
        <v xml:space="preserve"> </v>
      </c>
      <c r="S1618" s="12">
        <f t="shared" si="540"/>
        <v>1.9093710418360207E-2</v>
      </c>
      <c r="T1618" s="12">
        <f t="shared" si="541"/>
        <v>3.5079549585680589E-2</v>
      </c>
      <c r="U1618" s="13">
        <f t="shared" si="550"/>
        <v>183.72306281522236</v>
      </c>
      <c r="V1618" s="13">
        <f t="shared" si="550"/>
        <v>239.78361669242659</v>
      </c>
      <c r="W1618" s="12" t="str">
        <f t="shared" si="542"/>
        <v xml:space="preserve"> </v>
      </c>
      <c r="X1618" s="12" t="str">
        <f t="shared" si="543"/>
        <v xml:space="preserve"> </v>
      </c>
      <c r="Y1618" s="13" t="str">
        <f t="shared" si="530"/>
        <v xml:space="preserve"> </v>
      </c>
      <c r="Z1618" s="13"/>
      <c r="AA1618" s="12" t="str">
        <f t="shared" si="544"/>
        <v xml:space="preserve"> </v>
      </c>
      <c r="AB1618" s="12" t="str">
        <f t="shared" si="545"/>
        <v xml:space="preserve"> </v>
      </c>
      <c r="AC1618" s="13" t="str">
        <f t="shared" si="531"/>
        <v xml:space="preserve"> </v>
      </c>
      <c r="AD1618" s="13"/>
    </row>
    <row r="1619" spans="1:30" x14ac:dyDescent="0.2">
      <c r="A1619" s="2" t="s">
        <v>405</v>
      </c>
      <c r="B1619" s="2" t="s">
        <v>406</v>
      </c>
      <c r="C1619" s="12">
        <f t="shared" si="532"/>
        <v>2.3332977710098495E-3</v>
      </c>
      <c r="D1619" s="12">
        <f t="shared" si="533"/>
        <v>1.9648823334819788E-3</v>
      </c>
      <c r="E1619" s="13">
        <f t="shared" si="546"/>
        <v>84.210526315789465</v>
      </c>
      <c r="F1619" s="13">
        <f t="shared" si="546"/>
        <v>101.2661870503597</v>
      </c>
      <c r="G1619" s="12">
        <f t="shared" si="534"/>
        <v>2.0709593512098544E-3</v>
      </c>
      <c r="H1619" s="12">
        <f t="shared" si="535"/>
        <v>2.0195976744676759E-3</v>
      </c>
      <c r="I1619" s="13">
        <f t="shared" si="547"/>
        <v>97.519908987485778</v>
      </c>
      <c r="J1619" s="13">
        <f t="shared" si="547"/>
        <v>120.18834608593289</v>
      </c>
      <c r="K1619" s="12">
        <f t="shared" si="536"/>
        <v>2.3071066575407781E-3</v>
      </c>
      <c r="L1619" s="12">
        <f t="shared" si="537"/>
        <v>2.0876340471386178E-3</v>
      </c>
      <c r="M1619" s="13">
        <f t="shared" si="548"/>
        <v>90.487106017191977</v>
      </c>
      <c r="N1619" s="13">
        <f t="shared" si="548"/>
        <v>135.05287593500128</v>
      </c>
      <c r="O1619" s="12" t="str">
        <f t="shared" si="538"/>
        <v xml:space="preserve"> </v>
      </c>
      <c r="P1619" s="12" t="str">
        <f t="shared" si="539"/>
        <v xml:space="preserve"> </v>
      </c>
      <c r="Q1619" s="13" t="str">
        <f t="shared" si="549"/>
        <v xml:space="preserve"> </v>
      </c>
      <c r="R1619" s="13" t="str">
        <f t="shared" si="549"/>
        <v xml:space="preserve"> </v>
      </c>
      <c r="S1619" s="12">
        <f t="shared" si="540"/>
        <v>1.5123731024443729E-3</v>
      </c>
      <c r="T1619" s="12">
        <f t="shared" si="541"/>
        <v>1.3386686264414774E-3</v>
      </c>
      <c r="U1619" s="13">
        <f t="shared" si="550"/>
        <v>88.514442916093543</v>
      </c>
      <c r="V1619" s="13">
        <f t="shared" si="550"/>
        <v>94.590417310664606</v>
      </c>
      <c r="W1619" s="12" t="str">
        <f t="shared" si="542"/>
        <v xml:space="preserve"> </v>
      </c>
      <c r="X1619" s="12" t="str">
        <f t="shared" si="543"/>
        <v xml:space="preserve"> </v>
      </c>
      <c r="Y1619" s="13" t="str">
        <f t="shared" si="530"/>
        <v xml:space="preserve"> </v>
      </c>
      <c r="Z1619" s="13"/>
      <c r="AA1619" s="12" t="str">
        <f t="shared" si="544"/>
        <v xml:space="preserve"> </v>
      </c>
      <c r="AB1619" s="12" t="str">
        <f t="shared" si="545"/>
        <v xml:space="preserve"> </v>
      </c>
      <c r="AC1619" s="13" t="str">
        <f t="shared" si="531"/>
        <v xml:space="preserve"> </v>
      </c>
      <c r="AD1619" s="13"/>
    </row>
    <row r="1620" spans="1:30" x14ac:dyDescent="0.2">
      <c r="A1620" s="2" t="s">
        <v>577</v>
      </c>
      <c r="B1620" s="2" t="s">
        <v>578</v>
      </c>
      <c r="C1620" s="12">
        <f t="shared" si="532"/>
        <v>8.2586460579164422E-3</v>
      </c>
      <c r="D1620" s="12">
        <f t="shared" si="533"/>
        <v>1.3613509597107078E-2</v>
      </c>
      <c r="E1620" s="13">
        <f t="shared" si="546"/>
        <v>164.83948460362527</v>
      </c>
      <c r="F1620" s="13">
        <f t="shared" si="546"/>
        <v>204</v>
      </c>
      <c r="G1620" s="12" t="str">
        <f t="shared" si="534"/>
        <v xml:space="preserve"> </v>
      </c>
      <c r="H1620" s="12" t="str">
        <f t="shared" si="535"/>
        <v xml:space="preserve"> </v>
      </c>
      <c r="I1620" s="13" t="str">
        <f t="shared" si="547"/>
        <v xml:space="preserve"> </v>
      </c>
      <c r="J1620" s="13" t="str">
        <f t="shared" si="547"/>
        <v xml:space="preserve"> </v>
      </c>
      <c r="K1620" s="12">
        <f t="shared" si="536"/>
        <v>6.501846034887647E-3</v>
      </c>
      <c r="L1620" s="12">
        <f t="shared" si="537"/>
        <v>1.0242736246364553E-2</v>
      </c>
      <c r="M1620" s="13">
        <f t="shared" si="548"/>
        <v>157.53581661891118</v>
      </c>
      <c r="N1620" s="13">
        <f t="shared" si="548"/>
        <v>215.0889863296363</v>
      </c>
      <c r="O1620" s="12" t="str">
        <f t="shared" si="538"/>
        <v xml:space="preserve"> </v>
      </c>
      <c r="P1620" s="12" t="str">
        <f t="shared" si="539"/>
        <v xml:space="preserve"> </v>
      </c>
      <c r="Q1620" s="13" t="str">
        <f t="shared" si="549"/>
        <v xml:space="preserve"> </v>
      </c>
      <c r="R1620" s="13" t="str">
        <f t="shared" si="549"/>
        <v xml:space="preserve"> </v>
      </c>
      <c r="S1620" s="12">
        <f t="shared" si="540"/>
        <v>1.4178497835415998E-3</v>
      </c>
      <c r="T1620" s="12">
        <f t="shared" si="541"/>
        <v>2.2834467513479454E-3</v>
      </c>
      <c r="U1620" s="13">
        <f t="shared" si="550"/>
        <v>161.04997707473638</v>
      </c>
      <c r="V1620" s="13">
        <f t="shared" si="550"/>
        <v>205.99690880989181</v>
      </c>
      <c r="W1620" s="12" t="str">
        <f t="shared" si="542"/>
        <v xml:space="preserve"> </v>
      </c>
      <c r="X1620" s="12" t="str">
        <f t="shared" si="543"/>
        <v xml:space="preserve"> </v>
      </c>
      <c r="Y1620" s="13" t="str">
        <f t="shared" si="530"/>
        <v xml:space="preserve"> </v>
      </c>
      <c r="Z1620" s="13"/>
      <c r="AA1620" s="12" t="str">
        <f t="shared" si="544"/>
        <v xml:space="preserve"> </v>
      </c>
      <c r="AB1620" s="12" t="str">
        <f t="shared" si="545"/>
        <v xml:space="preserve"> </v>
      </c>
      <c r="AC1620" s="13" t="str">
        <f t="shared" si="531"/>
        <v xml:space="preserve"> </v>
      </c>
      <c r="AD1620" s="13"/>
    </row>
    <row r="1621" spans="1:30" x14ac:dyDescent="0.2">
      <c r="A1621" s="2" t="s">
        <v>579</v>
      </c>
      <c r="B1621" s="2" t="s">
        <v>580</v>
      </c>
      <c r="C1621" s="12">
        <f t="shared" si="532"/>
        <v>2.6556612788467371E-3</v>
      </c>
      <c r="D1621" s="12">
        <f t="shared" si="533"/>
        <v>2.5112499098943809E-3</v>
      </c>
      <c r="E1621" s="13">
        <f t="shared" si="546"/>
        <v>94.562131469753226</v>
      </c>
      <c r="F1621" s="13">
        <f t="shared" si="546"/>
        <v>132.20143884892087</v>
      </c>
      <c r="G1621" s="12" t="str">
        <f t="shared" si="534"/>
        <v xml:space="preserve"> </v>
      </c>
      <c r="H1621" s="12" t="str">
        <f t="shared" si="535"/>
        <v xml:space="preserve"> </v>
      </c>
      <c r="I1621" s="13" t="str">
        <f t="shared" si="547"/>
        <v xml:space="preserve"> </v>
      </c>
      <c r="J1621" s="13" t="str">
        <f t="shared" si="547"/>
        <v xml:space="preserve"> </v>
      </c>
      <c r="K1621" s="12">
        <f t="shared" si="536"/>
        <v>6.2921090660203037E-4</v>
      </c>
      <c r="L1621" s="12">
        <f t="shared" si="537"/>
        <v>5.6022006412073807E-4</v>
      </c>
      <c r="M1621" s="13">
        <f t="shared" si="548"/>
        <v>89.035339063992353</v>
      </c>
      <c r="N1621" s="13">
        <f t="shared" si="548"/>
        <v>104.46221305132835</v>
      </c>
      <c r="O1621" s="12" t="str">
        <f t="shared" si="538"/>
        <v xml:space="preserve"> </v>
      </c>
      <c r="P1621" s="12" t="str">
        <f t="shared" si="539"/>
        <v xml:space="preserve"> </v>
      </c>
      <c r="Q1621" s="13" t="str">
        <f t="shared" si="549"/>
        <v xml:space="preserve"> </v>
      </c>
      <c r="R1621" s="13" t="str">
        <f t="shared" si="549"/>
        <v xml:space="preserve"> </v>
      </c>
      <c r="S1621" s="12">
        <f t="shared" si="540"/>
        <v>7.5618655122218644E-4</v>
      </c>
      <c r="T1621" s="12">
        <f t="shared" si="541"/>
        <v>7.9068474555809101E-4</v>
      </c>
      <c r="U1621" s="13">
        <f t="shared" si="550"/>
        <v>104.56212746446585</v>
      </c>
      <c r="V1621" s="13">
        <f t="shared" si="550"/>
        <v>159.65996908809893</v>
      </c>
      <c r="W1621" s="12" t="str">
        <f t="shared" si="542"/>
        <v xml:space="preserve"> </v>
      </c>
      <c r="X1621" s="12" t="str">
        <f t="shared" si="543"/>
        <v xml:space="preserve"> </v>
      </c>
      <c r="Y1621" s="13" t="str">
        <f t="shared" si="530"/>
        <v xml:space="preserve"> </v>
      </c>
      <c r="Z1621" s="13"/>
      <c r="AA1621" s="12" t="str">
        <f t="shared" si="544"/>
        <v xml:space="preserve"> </v>
      </c>
      <c r="AB1621" s="12" t="str">
        <f t="shared" si="545"/>
        <v xml:space="preserve"> </v>
      </c>
      <c r="AC1621" s="13" t="str">
        <f t="shared" si="531"/>
        <v xml:space="preserve"> </v>
      </c>
      <c r="AD1621" s="13"/>
    </row>
    <row r="1622" spans="1:30" x14ac:dyDescent="0.2">
      <c r="A1622" s="2" t="s">
        <v>407</v>
      </c>
      <c r="B1622" s="2" t="s">
        <v>408</v>
      </c>
      <c r="C1622" s="12">
        <f t="shared" si="532"/>
        <v>9.7108169075054665E-2</v>
      </c>
      <c r="D1622" s="12">
        <f t="shared" si="533"/>
        <v>4.568049709274246E-2</v>
      </c>
      <c r="E1622" s="13">
        <f t="shared" si="546"/>
        <v>47.040838611050447</v>
      </c>
      <c r="F1622" s="13">
        <f t="shared" si="546"/>
        <v>56.230215827338128</v>
      </c>
      <c r="G1622" s="12">
        <f t="shared" si="534"/>
        <v>6.9998426070893086E-2</v>
      </c>
      <c r="H1622" s="12">
        <f t="shared" si="535"/>
        <v>3.1630688094833596E-2</v>
      </c>
      <c r="I1622" s="13">
        <f t="shared" si="547"/>
        <v>45.1877133105802</v>
      </c>
      <c r="J1622" s="13">
        <f t="shared" si="547"/>
        <v>54.149499705709239</v>
      </c>
      <c r="K1622" s="12">
        <f t="shared" si="536"/>
        <v>0.15122035455335464</v>
      </c>
      <c r="L1622" s="12">
        <f t="shared" si="537"/>
        <v>6.5774354788536479E-2</v>
      </c>
      <c r="M1622" s="13">
        <f t="shared" si="548"/>
        <v>43.495702005730656</v>
      </c>
      <c r="N1622" s="13">
        <f t="shared" si="548"/>
        <v>51.715243745163789</v>
      </c>
      <c r="O1622" s="12">
        <f t="shared" si="538"/>
        <v>4.0058925387020904E-2</v>
      </c>
      <c r="P1622" s="12">
        <f t="shared" si="539"/>
        <v>2.1189470185412607E-2</v>
      </c>
      <c r="Q1622" s="13">
        <f t="shared" si="549"/>
        <v>52.895752895752899</v>
      </c>
      <c r="R1622" s="13">
        <f t="shared" si="549"/>
        <v>68.215081132675792</v>
      </c>
      <c r="S1622" s="12">
        <f t="shared" si="540"/>
        <v>8.2991473996634965E-2</v>
      </c>
      <c r="T1622" s="12">
        <f t="shared" si="541"/>
        <v>3.6663129388242913E-2</v>
      </c>
      <c r="U1622" s="13">
        <f t="shared" si="550"/>
        <v>44.176983035304907</v>
      </c>
      <c r="V1622" s="13">
        <f t="shared" si="550"/>
        <v>58.361669242658422</v>
      </c>
      <c r="W1622" s="12">
        <f t="shared" si="542"/>
        <v>0.1154562874516008</v>
      </c>
      <c r="X1622" s="12">
        <f t="shared" si="543"/>
        <v>5.2064638844146326E-2</v>
      </c>
      <c r="Y1622" s="13">
        <f t="shared" si="530"/>
        <v>45.094676083337419</v>
      </c>
      <c r="Z1622" s="13"/>
      <c r="AA1622" s="12">
        <f t="shared" si="544"/>
        <v>9.2069311335051973E-2</v>
      </c>
      <c r="AB1622" s="12">
        <f t="shared" si="545"/>
        <v>4.3816107901461877E-2</v>
      </c>
      <c r="AC1622" s="13">
        <f t="shared" si="531"/>
        <v>47.590350428504316</v>
      </c>
      <c r="AD1622" s="13"/>
    </row>
    <row r="1623" spans="1:30" x14ac:dyDescent="0.2">
      <c r="A1623" s="2" t="s">
        <v>409</v>
      </c>
      <c r="B1623" s="2" t="s">
        <v>410</v>
      </c>
      <c r="C1623" s="12">
        <f t="shared" si="532"/>
        <v>8.3284914846144337E-2</v>
      </c>
      <c r="D1623" s="12">
        <f t="shared" si="533"/>
        <v>3.9287053083134259E-2</v>
      </c>
      <c r="E1623" s="13">
        <f t="shared" si="546"/>
        <v>47.171871587682901</v>
      </c>
      <c r="F1623" s="13">
        <f t="shared" si="546"/>
        <v>57.956834532374103</v>
      </c>
      <c r="G1623" s="12">
        <f t="shared" si="534"/>
        <v>7.496872851379674E-2</v>
      </c>
      <c r="H1623" s="12">
        <f t="shared" si="535"/>
        <v>3.7936394133033881E-2</v>
      </c>
      <c r="I1623" s="13">
        <f t="shared" si="547"/>
        <v>50.602957906712177</v>
      </c>
      <c r="J1623" s="13">
        <f t="shared" si="547"/>
        <v>58.446144791053555</v>
      </c>
      <c r="K1623" s="12">
        <f t="shared" si="536"/>
        <v>5.4881173520288207E-2</v>
      </c>
      <c r="L1623" s="12">
        <f t="shared" si="537"/>
        <v>2.5653148348451817E-2</v>
      </c>
      <c r="M1623" s="13">
        <f t="shared" si="548"/>
        <v>46.743075453677172</v>
      </c>
      <c r="N1623" s="13">
        <f t="shared" si="548"/>
        <v>58.730977559969041</v>
      </c>
      <c r="O1623" s="12">
        <f t="shared" si="538"/>
        <v>0.12017677616106273</v>
      </c>
      <c r="P1623" s="12">
        <f t="shared" si="539"/>
        <v>6.3510410181642704E-2</v>
      </c>
      <c r="Q1623" s="13">
        <f t="shared" si="549"/>
        <v>52.847490347490343</v>
      </c>
      <c r="R1623" s="13">
        <f t="shared" si="549"/>
        <v>67.451479478205528</v>
      </c>
      <c r="S1623" s="12">
        <f t="shared" si="540"/>
        <v>9.4145225627162224E-2</v>
      </c>
      <c r="T1623" s="12">
        <f t="shared" si="541"/>
        <v>4.5777630342781081E-2</v>
      </c>
      <c r="U1623" s="13">
        <f t="shared" si="550"/>
        <v>48.624484181568093</v>
      </c>
      <c r="V1623" s="13">
        <f t="shared" si="550"/>
        <v>62.287480680061826</v>
      </c>
      <c r="W1623" s="12">
        <f t="shared" si="542"/>
        <v>7.3206624718617608E-2</v>
      </c>
      <c r="X1623" s="12">
        <f t="shared" si="543"/>
        <v>3.440716185074108E-2</v>
      </c>
      <c r="Y1623" s="13">
        <f t="shared" si="530"/>
        <v>47.000065886101147</v>
      </c>
      <c r="Z1623" s="13"/>
      <c r="AA1623" s="12">
        <f t="shared" si="544"/>
        <v>8.6052668420265349E-2</v>
      </c>
      <c r="AB1623" s="12">
        <f t="shared" si="545"/>
        <v>4.0712149332962681E-2</v>
      </c>
      <c r="AC1623" s="13">
        <f t="shared" si="531"/>
        <v>47.310734321604137</v>
      </c>
      <c r="AD1623" s="13"/>
    </row>
    <row r="1624" spans="1:30" x14ac:dyDescent="0.2">
      <c r="A1624" s="2" t="s">
        <v>411</v>
      </c>
      <c r="B1624" s="2" t="s">
        <v>412</v>
      </c>
      <c r="C1624" s="12">
        <f t="shared" si="532"/>
        <v>4.8661539040139633E-3</v>
      </c>
      <c r="D1624" s="12">
        <f t="shared" si="533"/>
        <v>4.5143965460256192E-3</v>
      </c>
      <c r="E1624" s="13">
        <f t="shared" si="546"/>
        <v>92.771347455776365</v>
      </c>
      <c r="F1624" s="13">
        <f t="shared" si="546"/>
        <v>110.44604316546763</v>
      </c>
      <c r="G1624" s="12">
        <f t="shared" si="534"/>
        <v>3.7277268321777384E-3</v>
      </c>
      <c r="H1624" s="12">
        <f t="shared" si="535"/>
        <v>3.983875524627721E-3</v>
      </c>
      <c r="I1624" s="13">
        <f t="shared" si="547"/>
        <v>106.87144482366327</v>
      </c>
      <c r="J1624" s="13">
        <f t="shared" si="547"/>
        <v>129.60565038257798</v>
      </c>
      <c r="K1624" s="12">
        <f t="shared" si="536"/>
        <v>1.6778957509387476E-3</v>
      </c>
      <c r="L1624" s="12">
        <f t="shared" si="537"/>
        <v>1.8112299691604322E-3</v>
      </c>
      <c r="M1624" s="13">
        <f t="shared" si="548"/>
        <v>107.94651384909264</v>
      </c>
      <c r="N1624" s="13">
        <f t="shared" si="548"/>
        <v>156.48697446479235</v>
      </c>
      <c r="O1624" s="12">
        <f t="shared" si="538"/>
        <v>1.4214457395394516E-2</v>
      </c>
      <c r="P1624" s="12">
        <f t="shared" si="539"/>
        <v>1.1003856014581467E-2</v>
      </c>
      <c r="Q1624" s="13">
        <f t="shared" si="549"/>
        <v>77.413127413127413</v>
      </c>
      <c r="R1624" s="13">
        <f t="shared" si="549"/>
        <v>97.422844416162903</v>
      </c>
      <c r="S1624" s="12">
        <f t="shared" si="540"/>
        <v>6.4275856853885848E-3</v>
      </c>
      <c r="T1624" s="12">
        <f t="shared" si="541"/>
        <v>5.5979821226023012E-3</v>
      </c>
      <c r="U1624" s="13">
        <f t="shared" si="550"/>
        <v>87.09307657038056</v>
      </c>
      <c r="V1624" s="13">
        <f t="shared" si="550"/>
        <v>113.87944358578052</v>
      </c>
      <c r="W1624" s="12">
        <f t="shared" si="542"/>
        <v>3.989850106318818E-3</v>
      </c>
      <c r="X1624" s="12">
        <f t="shared" si="543"/>
        <v>3.4967398732388679E-3</v>
      </c>
      <c r="Y1624" s="13">
        <f t="shared" si="530"/>
        <v>87.640883242731363</v>
      </c>
      <c r="Z1624" s="13"/>
      <c r="AA1624" s="12">
        <f t="shared" si="544"/>
        <v>5.1068091081603586E-3</v>
      </c>
      <c r="AB1624" s="12">
        <f t="shared" si="545"/>
        <v>4.8115873314214727E-3</v>
      </c>
      <c r="AC1624" s="13">
        <f t="shared" si="531"/>
        <v>94.219055960655751</v>
      </c>
      <c r="AD1624" s="13"/>
    </row>
    <row r="1625" spans="1:30" x14ac:dyDescent="0.2">
      <c r="A1625" s="2" t="s">
        <v>413</v>
      </c>
      <c r="B1625" s="2" t="s">
        <v>414</v>
      </c>
      <c r="C1625" s="12">
        <f t="shared" si="532"/>
        <v>1.8658706846463636E-2</v>
      </c>
      <c r="D1625" s="12">
        <f t="shared" si="533"/>
        <v>2.708548250894164E-2</v>
      </c>
      <c r="E1625" s="13">
        <f t="shared" si="546"/>
        <v>145.16269927931862</v>
      </c>
      <c r="F1625" s="13">
        <f t="shared" si="546"/>
        <v>183.25179856115108</v>
      </c>
      <c r="G1625" s="12">
        <f t="shared" si="534"/>
        <v>3.4377925230083581E-2</v>
      </c>
      <c r="H1625" s="12">
        <f t="shared" si="535"/>
        <v>4.6541218457109748E-2</v>
      </c>
      <c r="I1625" s="13">
        <f t="shared" si="547"/>
        <v>135.38111490329919</v>
      </c>
      <c r="J1625" s="13">
        <f t="shared" si="547"/>
        <v>158.06356680400236</v>
      </c>
      <c r="K1625" s="12">
        <f t="shared" si="536"/>
        <v>1.4332026205935135E-2</v>
      </c>
      <c r="L1625" s="12">
        <f t="shared" si="537"/>
        <v>1.8266146866475499E-2</v>
      </c>
      <c r="M1625" s="13">
        <f t="shared" si="548"/>
        <v>127.44985673352436</v>
      </c>
      <c r="N1625" s="13">
        <f t="shared" si="548"/>
        <v>154.68145473304099</v>
      </c>
      <c r="O1625" s="12">
        <f t="shared" si="538"/>
        <v>2.0675574393301116E-2</v>
      </c>
      <c r="P1625" s="12">
        <f t="shared" si="539"/>
        <v>2.7820222687511349E-2</v>
      </c>
      <c r="Q1625" s="13">
        <f t="shared" si="549"/>
        <v>134.55598455598457</v>
      </c>
      <c r="R1625" s="13">
        <f t="shared" si="549"/>
        <v>150.97041043588928</v>
      </c>
      <c r="S1625" s="12">
        <f t="shared" si="540"/>
        <v>2.5048679509234929E-2</v>
      </c>
      <c r="T1625" s="12">
        <f t="shared" si="541"/>
        <v>3.5379393502154147E-2</v>
      </c>
      <c r="U1625" s="13">
        <f t="shared" si="550"/>
        <v>141.24254928931683</v>
      </c>
      <c r="V1625" s="13">
        <f t="shared" si="550"/>
        <v>161.36012364760433</v>
      </c>
      <c r="W1625" s="12">
        <f t="shared" si="542"/>
        <v>2.0269863486566137E-2</v>
      </c>
      <c r="X1625" s="12">
        <f t="shared" si="543"/>
        <v>2.6574939747861955E-2</v>
      </c>
      <c r="Y1625" s="13">
        <f t="shared" si="530"/>
        <v>131.10566711746483</v>
      </c>
      <c r="Z1625" s="13"/>
      <c r="AA1625" s="12">
        <f t="shared" si="544"/>
        <v>1.8216242450947485E-2</v>
      </c>
      <c r="AB1625" s="12">
        <f t="shared" si="545"/>
        <v>2.7234578572673966E-2</v>
      </c>
      <c r="AC1625" s="13">
        <f t="shared" si="531"/>
        <v>149.50711512547642</v>
      </c>
      <c r="AD1625" s="13"/>
    </row>
    <row r="1626" spans="1:30" x14ac:dyDescent="0.2">
      <c r="A1626" s="2" t="s">
        <v>415</v>
      </c>
      <c r="B1626" s="2" t="s">
        <v>416</v>
      </c>
      <c r="C1626" s="12">
        <f t="shared" si="532"/>
        <v>1.8259590122475106E-2</v>
      </c>
      <c r="D1626" s="12">
        <f t="shared" si="533"/>
        <v>9.5544830603735229E-3</v>
      </c>
      <c r="E1626" s="13">
        <f t="shared" ref="E1626:F1645" si="551">IF(AND(E804&lt;&gt;"*",E804&lt;&gt;"x",E804&lt;&gt;" ",E804&lt;&gt;"#"),E804/E$3*100," ")</f>
        <v>52.325835335226031</v>
      </c>
      <c r="F1626" s="13">
        <f t="shared" si="551"/>
        <v>61.841726618705039</v>
      </c>
      <c r="G1626" s="12">
        <f t="shared" si="534"/>
        <v>3.6448884581293438E-2</v>
      </c>
      <c r="H1626" s="12">
        <f t="shared" si="535"/>
        <v>1.6005994821819417E-2</v>
      </c>
      <c r="I1626" s="13">
        <f t="shared" ref="I1626:J1645" si="552">IF(AND(I804&lt;&gt;"*",I804&lt;&gt;"x",I804&lt;&gt;" ",I804&lt;&gt;"#"),I804/I$3*100," ")</f>
        <v>43.913538111490332</v>
      </c>
      <c r="J1626" s="13">
        <f t="shared" si="552"/>
        <v>54.767510300176568</v>
      </c>
      <c r="K1626" s="12">
        <f t="shared" si="536"/>
        <v>1.1395708641792329E-2</v>
      </c>
      <c r="L1626" s="12">
        <f t="shared" si="537"/>
        <v>6.5522603651948256E-3</v>
      </c>
      <c r="M1626" s="13">
        <f t="shared" ref="M1626:N1645" si="553">IF(AND(M804&lt;&gt;"*",M804&lt;&gt;"x",M804&lt;&gt;" ",M804&lt;&gt;"#"),M804/M$3*100," ")</f>
        <v>57.497612225405923</v>
      </c>
      <c r="N1626" s="13">
        <f t="shared" si="553"/>
        <v>69.615682228527206</v>
      </c>
      <c r="O1626" s="12">
        <f t="shared" si="538"/>
        <v>2.455224459204507E-2</v>
      </c>
      <c r="P1626" s="12">
        <f t="shared" si="539"/>
        <v>1.2619758924000002E-2</v>
      </c>
      <c r="Q1626" s="13">
        <f t="shared" ref="Q1626:R1645" si="554">IF(AND(Q804&lt;&gt;"*",Q804&lt;&gt;"x",Q804&lt;&gt;" ",Q804&lt;&gt;"#"),Q804/Q$3*100," ")</f>
        <v>51.399613899613904</v>
      </c>
      <c r="R1626" s="13">
        <f t="shared" si="554"/>
        <v>64.269805917912819</v>
      </c>
      <c r="S1626" s="12">
        <f t="shared" si="540"/>
        <v>1.9471803693971303E-2</v>
      </c>
      <c r="T1626" s="12">
        <f t="shared" si="541"/>
        <v>8.5797356028915264E-3</v>
      </c>
      <c r="U1626" s="13">
        <f t="shared" ref="U1626:V1645" si="555">IF(AND(U804&lt;&gt;"*",U804&lt;&gt;"x",U804&lt;&gt;" ",U804&lt;&gt;"#"),U804/U$3*100," ")</f>
        <v>44.062356717102247</v>
      </c>
      <c r="V1626" s="13">
        <f t="shared" si="555"/>
        <v>57.310664605873264</v>
      </c>
      <c r="W1626" s="12">
        <f t="shared" si="542"/>
        <v>1.6956862951854976E-2</v>
      </c>
      <c r="X1626" s="12">
        <f t="shared" si="543"/>
        <v>8.1343325017746212E-3</v>
      </c>
      <c r="Y1626" s="13">
        <f t="shared" si="530"/>
        <v>47.970739191972854</v>
      </c>
      <c r="Z1626" s="13"/>
      <c r="AA1626" s="12">
        <f t="shared" si="544"/>
        <v>1.8617351978599928E-2</v>
      </c>
      <c r="AB1626" s="12">
        <f t="shared" si="545"/>
        <v>9.9692159179045493E-3</v>
      </c>
      <c r="AC1626" s="13">
        <f t="shared" si="531"/>
        <v>53.547980020809923</v>
      </c>
      <c r="AD1626" s="13"/>
    </row>
    <row r="1627" spans="1:30" x14ac:dyDescent="0.2">
      <c r="A1627" s="2" t="s">
        <v>417</v>
      </c>
      <c r="B1627" s="2" t="s">
        <v>418</v>
      </c>
      <c r="C1627" s="12">
        <f t="shared" si="532"/>
        <v>2.777698892527844E-2</v>
      </c>
      <c r="D1627" s="12">
        <f t="shared" si="533"/>
        <v>2.0825158982415569E-2</v>
      </c>
      <c r="E1627" s="13">
        <f t="shared" si="551"/>
        <v>74.972701463201574</v>
      </c>
      <c r="F1627" s="13">
        <f t="shared" si="551"/>
        <v>88.834532374100718</v>
      </c>
      <c r="G1627" s="12">
        <f t="shared" si="534"/>
        <v>2.319474473355037E-2</v>
      </c>
      <c r="H1627" s="12">
        <f t="shared" si="535"/>
        <v>1.5352335023867581E-2</v>
      </c>
      <c r="I1627" s="13">
        <f t="shared" si="552"/>
        <v>66.188850967007966</v>
      </c>
      <c r="J1627" s="13">
        <f t="shared" si="552"/>
        <v>76.250735726898171</v>
      </c>
      <c r="K1627" s="12">
        <f t="shared" si="536"/>
        <v>4.0828796606176193E-2</v>
      </c>
      <c r="L1627" s="12">
        <f t="shared" si="537"/>
        <v>3.0728836414199469E-2</v>
      </c>
      <c r="M1627" s="13">
        <f t="shared" si="553"/>
        <v>75.262655205348622</v>
      </c>
      <c r="N1627" s="13">
        <f t="shared" si="553"/>
        <v>91.565643538818676</v>
      </c>
      <c r="O1627" s="12">
        <f t="shared" si="538"/>
        <v>1.5506680794975835E-2</v>
      </c>
      <c r="P1627" s="12">
        <f t="shared" si="539"/>
        <v>1.3635700969327204E-2</v>
      </c>
      <c r="Q1627" s="13">
        <f t="shared" si="554"/>
        <v>87.934362934362937</v>
      </c>
      <c r="R1627" s="13">
        <f t="shared" si="554"/>
        <v>113.39484568883233</v>
      </c>
      <c r="S1627" s="12" t="str">
        <f t="shared" si="540"/>
        <v xml:space="preserve"> </v>
      </c>
      <c r="T1627" s="12" t="str">
        <f t="shared" si="541"/>
        <v xml:space="preserve"> </v>
      </c>
      <c r="U1627" s="13">
        <f t="shared" si="555"/>
        <v>64.442916093535075</v>
      </c>
      <c r="V1627" s="13">
        <f t="shared" si="555"/>
        <v>81.792890262751158</v>
      </c>
      <c r="W1627" s="12" t="str">
        <f t="shared" si="542"/>
        <v xml:space="preserve"> </v>
      </c>
      <c r="X1627" s="12" t="str">
        <f t="shared" si="543"/>
        <v xml:space="preserve"> </v>
      </c>
      <c r="Y1627" s="13" t="str">
        <f t="shared" si="530"/>
        <v xml:space="preserve"> </v>
      </c>
      <c r="Z1627" s="13"/>
      <c r="AA1627" s="12" t="str">
        <f t="shared" si="544"/>
        <v xml:space="preserve"> </v>
      </c>
      <c r="AB1627" s="12" t="str">
        <f t="shared" si="545"/>
        <v xml:space="preserve"> </v>
      </c>
      <c r="AC1627" s="13" t="str">
        <f t="shared" si="531"/>
        <v xml:space="preserve"> </v>
      </c>
      <c r="AD1627" s="13"/>
    </row>
    <row r="1628" spans="1:30" x14ac:dyDescent="0.2">
      <c r="A1628" s="2" t="s">
        <v>419</v>
      </c>
      <c r="B1628" s="2" t="s">
        <v>420</v>
      </c>
      <c r="C1628" s="12">
        <f t="shared" si="532"/>
        <v>3.0348221666358376E-2</v>
      </c>
      <c r="D1628" s="12">
        <f t="shared" si="533"/>
        <v>2.0784455808189529E-2</v>
      </c>
      <c r="E1628" s="13">
        <f t="shared" si="551"/>
        <v>68.486569119895165</v>
      </c>
      <c r="F1628" s="13">
        <f t="shared" si="551"/>
        <v>85.208633093525179</v>
      </c>
      <c r="G1628" s="12">
        <f t="shared" si="534"/>
        <v>2.319474473355037E-2</v>
      </c>
      <c r="H1628" s="12">
        <f t="shared" si="535"/>
        <v>1.5336502433605773E-2</v>
      </c>
      <c r="I1628" s="13">
        <f t="shared" si="552"/>
        <v>66.120591581342438</v>
      </c>
      <c r="J1628" s="13">
        <f t="shared" si="552"/>
        <v>81.018246027074753</v>
      </c>
      <c r="K1628" s="12">
        <f t="shared" si="536"/>
        <v>2.4119751419744498E-2</v>
      </c>
      <c r="L1628" s="12">
        <f t="shared" si="537"/>
        <v>1.5315005486003955E-2</v>
      </c>
      <c r="M1628" s="13">
        <f t="shared" si="553"/>
        <v>63.495702005730656</v>
      </c>
      <c r="N1628" s="13">
        <f t="shared" si="553"/>
        <v>83.492391023987622</v>
      </c>
      <c r="O1628" s="12">
        <f t="shared" si="538"/>
        <v>1.4214457395394516E-2</v>
      </c>
      <c r="P1628" s="12">
        <f t="shared" si="539"/>
        <v>9.74842855157124E-3</v>
      </c>
      <c r="Q1628" s="13">
        <f t="shared" si="554"/>
        <v>68.581081081081081</v>
      </c>
      <c r="R1628" s="13">
        <f t="shared" si="554"/>
        <v>89.977728285077944</v>
      </c>
      <c r="S1628" s="12">
        <f t="shared" si="540"/>
        <v>2.0417036882999035E-2</v>
      </c>
      <c r="T1628" s="12">
        <f t="shared" si="541"/>
        <v>1.281564580138729E-2</v>
      </c>
      <c r="U1628" s="13">
        <f t="shared" si="555"/>
        <v>62.769371847776242</v>
      </c>
      <c r="V1628" s="13">
        <f t="shared" si="555"/>
        <v>83.802163833075738</v>
      </c>
      <c r="W1628" s="12">
        <f t="shared" si="542"/>
        <v>2.2371659524716231E-2</v>
      </c>
      <c r="X1628" s="12">
        <f t="shared" si="543"/>
        <v>1.4328967627283673E-2</v>
      </c>
      <c r="Y1628" s="13">
        <f t="shared" si="530"/>
        <v>64.049641071343046</v>
      </c>
      <c r="Z1628" s="13"/>
      <c r="AA1628" s="12">
        <f t="shared" si="544"/>
        <v>3.2538787535902974E-2</v>
      </c>
      <c r="AB1628" s="12">
        <f t="shared" si="545"/>
        <v>2.2669680613273756E-2</v>
      </c>
      <c r="AC1628" s="13">
        <f t="shared" si="531"/>
        <v>69.669715222978894</v>
      </c>
      <c r="AD1628" s="13"/>
    </row>
    <row r="1629" spans="1:30" x14ac:dyDescent="0.2">
      <c r="A1629" s="2" t="s">
        <v>421</v>
      </c>
      <c r="B1629" s="2" t="s">
        <v>422</v>
      </c>
      <c r="C1629" s="12">
        <f t="shared" si="532"/>
        <v>3.3034584231665769E-2</v>
      </c>
      <c r="D1629" s="12">
        <f t="shared" si="533"/>
        <v>3.6511908887630583E-2</v>
      </c>
      <c r="E1629" s="13">
        <f t="shared" si="551"/>
        <v>110.5263157894737</v>
      </c>
      <c r="F1629" s="13">
        <f t="shared" si="551"/>
        <v>136.08633093525179</v>
      </c>
      <c r="G1629" s="12">
        <f t="shared" si="534"/>
        <v>4.1419187024197088E-3</v>
      </c>
      <c r="H1629" s="12">
        <f t="shared" si="535"/>
        <v>4.2229664859027797E-3</v>
      </c>
      <c r="I1629" s="13">
        <f t="shared" si="552"/>
        <v>101.95676905574516</v>
      </c>
      <c r="J1629" s="13">
        <f t="shared" si="552"/>
        <v>135.81518540317833</v>
      </c>
      <c r="K1629" s="12">
        <f t="shared" si="536"/>
        <v>2.006483668830919E-2</v>
      </c>
      <c r="L1629" s="12">
        <f t="shared" si="537"/>
        <v>2.5365633085621824E-2</v>
      </c>
      <c r="M1629" s="13">
        <f t="shared" si="553"/>
        <v>126.41833810888252</v>
      </c>
      <c r="N1629" s="13">
        <f t="shared" si="553"/>
        <v>173.45885994325511</v>
      </c>
      <c r="O1629" s="12">
        <f t="shared" si="538"/>
        <v>1.6798904194557155E-2</v>
      </c>
      <c r="P1629" s="12">
        <f t="shared" si="539"/>
        <v>2.2778243887359231E-2</v>
      </c>
      <c r="Q1629" s="13">
        <f t="shared" si="554"/>
        <v>135.59362934362935</v>
      </c>
      <c r="R1629" s="13">
        <f t="shared" si="554"/>
        <v>179.032771237671</v>
      </c>
      <c r="S1629" s="12">
        <f t="shared" si="540"/>
        <v>5.0475452294080951E-2</v>
      </c>
      <c r="T1629" s="12">
        <f t="shared" si="541"/>
        <v>5.4155230796950671E-2</v>
      </c>
      <c r="U1629" s="13">
        <f t="shared" si="555"/>
        <v>107.29023383768914</v>
      </c>
      <c r="V1629" s="13">
        <f t="shared" si="555"/>
        <v>138.33075734157651</v>
      </c>
      <c r="W1629" s="12">
        <f t="shared" si="542"/>
        <v>3.0066370444045379E-2</v>
      </c>
      <c r="X1629" s="12">
        <f t="shared" si="543"/>
        <v>3.3492910434455701E-2</v>
      </c>
      <c r="Y1629" s="13">
        <f t="shared" si="530"/>
        <v>111.39658675059312</v>
      </c>
      <c r="Z1629" s="13"/>
      <c r="AA1629" s="12">
        <f t="shared" si="544"/>
        <v>3.3849730870181685E-2</v>
      </c>
      <c r="AB1629" s="12">
        <f t="shared" si="545"/>
        <v>3.7393560377175644E-2</v>
      </c>
      <c r="AC1629" s="13">
        <f t="shared" si="531"/>
        <v>110.4692989158024</v>
      </c>
      <c r="AD1629" s="13"/>
    </row>
    <row r="1630" spans="1:30" x14ac:dyDescent="0.2">
      <c r="A1630" s="2" t="s">
        <v>581</v>
      </c>
      <c r="B1630" s="2" t="s">
        <v>582</v>
      </c>
      <c r="C1630" s="12">
        <f t="shared" si="532"/>
        <v>1.3355059610385325E-3</v>
      </c>
      <c r="D1630" s="12">
        <f t="shared" si="533"/>
        <v>1.25763304302209E-3</v>
      </c>
      <c r="E1630" s="13">
        <f t="shared" si="551"/>
        <v>94.169032539855863</v>
      </c>
      <c r="F1630" s="13">
        <f t="shared" si="551"/>
        <v>106.96402877697841</v>
      </c>
      <c r="G1630" s="12" t="str">
        <f t="shared" si="534"/>
        <v xml:space="preserve"> </v>
      </c>
      <c r="H1630" s="12" t="str">
        <f t="shared" si="535"/>
        <v xml:space="preserve"> </v>
      </c>
      <c r="I1630" s="13" t="str">
        <f t="shared" si="552"/>
        <v xml:space="preserve"> </v>
      </c>
      <c r="J1630" s="13" t="str">
        <f t="shared" si="552"/>
        <v xml:space="preserve"> </v>
      </c>
      <c r="K1630" s="12">
        <f t="shared" si="536"/>
        <v>1.0486848443367173E-3</v>
      </c>
      <c r="L1630" s="12">
        <f t="shared" si="537"/>
        <v>1.4132705972866363E-3</v>
      </c>
      <c r="M1630" s="13">
        <f t="shared" si="553"/>
        <v>134.76599808978031</v>
      </c>
      <c r="N1630" s="13">
        <f t="shared" si="553"/>
        <v>174.64534433840601</v>
      </c>
      <c r="O1630" s="12" t="str">
        <f t="shared" si="538"/>
        <v xml:space="preserve"> </v>
      </c>
      <c r="P1630" s="12" t="str">
        <f t="shared" si="539"/>
        <v xml:space="preserve"> </v>
      </c>
      <c r="Q1630" s="13" t="str">
        <f t="shared" si="554"/>
        <v xml:space="preserve"> </v>
      </c>
      <c r="R1630" s="13" t="str">
        <f t="shared" si="554"/>
        <v xml:space="preserve"> </v>
      </c>
      <c r="S1630" s="12">
        <f t="shared" si="540"/>
        <v>2.4576062914721062E-3</v>
      </c>
      <c r="T1630" s="12">
        <f t="shared" si="541"/>
        <v>1.9426470639605277E-3</v>
      </c>
      <c r="U1630" s="13">
        <f t="shared" si="555"/>
        <v>79.046309032553879</v>
      </c>
      <c r="V1630" s="13">
        <f t="shared" si="555"/>
        <v>96.352395672333842</v>
      </c>
      <c r="W1630" s="12" t="str">
        <f t="shared" si="542"/>
        <v xml:space="preserve"> </v>
      </c>
      <c r="X1630" s="12" t="str">
        <f t="shared" si="543"/>
        <v xml:space="preserve"> </v>
      </c>
      <c r="Y1630" s="13" t="str">
        <f t="shared" si="530"/>
        <v xml:space="preserve"> </v>
      </c>
      <c r="Z1630" s="13"/>
      <c r="AA1630" s="12" t="str">
        <f t="shared" si="544"/>
        <v xml:space="preserve"> </v>
      </c>
      <c r="AB1630" s="12" t="str">
        <f t="shared" si="545"/>
        <v xml:space="preserve"> </v>
      </c>
      <c r="AC1630" s="13" t="str">
        <f t="shared" si="531"/>
        <v xml:space="preserve"> </v>
      </c>
      <c r="AD1630" s="13"/>
    </row>
    <row r="1631" spans="1:30" x14ac:dyDescent="0.2">
      <c r="A1631" s="2" t="s">
        <v>423</v>
      </c>
      <c r="B1631" s="2" t="s">
        <v>424</v>
      </c>
      <c r="C1631" s="12">
        <f t="shared" si="532"/>
        <v>3.4554297911468232E-2</v>
      </c>
      <c r="D1631" s="12">
        <f t="shared" si="533"/>
        <v>3.158107376271993E-2</v>
      </c>
      <c r="E1631" s="13">
        <f t="shared" si="551"/>
        <v>91.395501201135616</v>
      </c>
      <c r="F1631" s="13">
        <f t="shared" si="551"/>
        <v>110.18705035971223</v>
      </c>
      <c r="G1631" s="12">
        <f t="shared" si="534"/>
        <v>2.1123785382340516E-2</v>
      </c>
      <c r="H1631" s="12">
        <f t="shared" si="535"/>
        <v>1.8018901342069307E-2</v>
      </c>
      <c r="I1631" s="13">
        <f t="shared" si="552"/>
        <v>85.301478953356096</v>
      </c>
      <c r="J1631" s="13">
        <f t="shared" si="552"/>
        <v>108.26957033549147</v>
      </c>
      <c r="K1631" s="12">
        <f t="shared" si="536"/>
        <v>1.3423166007509981E-2</v>
      </c>
      <c r="L1631" s="12">
        <f t="shared" si="537"/>
        <v>1.4823175298837673E-2</v>
      </c>
      <c r="M1631" s="13">
        <f t="shared" si="553"/>
        <v>110.4297994269341</v>
      </c>
      <c r="N1631" s="13">
        <f t="shared" si="553"/>
        <v>142.24916172298168</v>
      </c>
      <c r="O1631" s="12">
        <f t="shared" si="538"/>
        <v>2.9721138190370353E-2</v>
      </c>
      <c r="P1631" s="12">
        <f t="shared" si="539"/>
        <v>3.0782607411455009E-2</v>
      </c>
      <c r="Q1631" s="13">
        <f t="shared" si="554"/>
        <v>103.57142857142858</v>
      </c>
      <c r="R1631" s="13">
        <f t="shared" si="554"/>
        <v>138.05281578110086</v>
      </c>
      <c r="S1631" s="12">
        <f t="shared" si="540"/>
        <v>4.9435695786150445E-2</v>
      </c>
      <c r="T1631" s="12">
        <f t="shared" si="541"/>
        <v>4.191040876139026E-2</v>
      </c>
      <c r="U1631" s="13">
        <f t="shared" si="555"/>
        <v>84.777624942686842</v>
      </c>
      <c r="V1631" s="13">
        <f t="shared" si="555"/>
        <v>108.00618238021637</v>
      </c>
      <c r="W1631" s="12">
        <f t="shared" si="542"/>
        <v>2.8107069052549533E-2</v>
      </c>
      <c r="X1631" s="12">
        <f t="shared" si="543"/>
        <v>2.4724144611813357E-2</v>
      </c>
      <c r="Y1631" s="13">
        <f t="shared" si="530"/>
        <v>87.964150817677265</v>
      </c>
      <c r="Z1631" s="13"/>
      <c r="AA1631" s="12">
        <f t="shared" si="544"/>
        <v>3.6324870150573584E-2</v>
      </c>
      <c r="AB1631" s="12">
        <f t="shared" si="545"/>
        <v>3.3583533152271507E-2</v>
      </c>
      <c r="AC1631" s="13">
        <f t="shared" si="531"/>
        <v>92.453277914170926</v>
      </c>
      <c r="AD1631" s="13"/>
    </row>
    <row r="1632" spans="1:30" x14ac:dyDescent="0.2">
      <c r="A1632" s="2" t="s">
        <v>425</v>
      </c>
      <c r="B1632" s="2" t="s">
        <v>426</v>
      </c>
      <c r="C1632" s="12">
        <f t="shared" si="532"/>
        <v>2.2258432683975541E-3</v>
      </c>
      <c r="D1632" s="12">
        <f t="shared" si="533"/>
        <v>2.3361875404932617E-3</v>
      </c>
      <c r="E1632" s="13">
        <f t="shared" si="551"/>
        <v>104.95741428259447</v>
      </c>
      <c r="F1632" s="13">
        <f t="shared" si="551"/>
        <v>139.33812949640287</v>
      </c>
      <c r="G1632" s="12">
        <f t="shared" si="534"/>
        <v>2.4851512214518253E-3</v>
      </c>
      <c r="H1632" s="12">
        <f t="shared" si="535"/>
        <v>2.2787620983960991E-3</v>
      </c>
      <c r="I1632" s="13">
        <f t="shared" si="552"/>
        <v>91.695108077360629</v>
      </c>
      <c r="J1632" s="13">
        <f t="shared" si="552"/>
        <v>119.86462625073572</v>
      </c>
      <c r="K1632" s="12" t="str">
        <f t="shared" si="536"/>
        <v xml:space="preserve"> </v>
      </c>
      <c r="L1632" s="12" t="str">
        <f t="shared" si="537"/>
        <v xml:space="preserve"> </v>
      </c>
      <c r="M1632" s="13" t="str">
        <f t="shared" si="553"/>
        <v xml:space="preserve"> </v>
      </c>
      <c r="N1632" s="13" t="str">
        <f t="shared" si="553"/>
        <v xml:space="preserve"> </v>
      </c>
      <c r="O1632" s="12" t="str">
        <f t="shared" si="538"/>
        <v xml:space="preserve"> </v>
      </c>
      <c r="P1632" s="12" t="str">
        <f t="shared" si="539"/>
        <v xml:space="preserve"> </v>
      </c>
      <c r="Q1632" s="13">
        <f t="shared" si="554"/>
        <v>117.20559845559846</v>
      </c>
      <c r="R1632" s="13">
        <f t="shared" si="554"/>
        <v>166.5924276169265</v>
      </c>
      <c r="S1632" s="12" t="str">
        <f t="shared" si="540"/>
        <v xml:space="preserve"> </v>
      </c>
      <c r="T1632" s="12" t="str">
        <f t="shared" si="541"/>
        <v xml:space="preserve"> </v>
      </c>
      <c r="U1632" s="13" t="str">
        <f t="shared" si="555"/>
        <v xml:space="preserve"> </v>
      </c>
      <c r="V1632" s="13" t="str">
        <f t="shared" si="555"/>
        <v xml:space="preserve"> </v>
      </c>
      <c r="W1632" s="12" t="str">
        <f t="shared" si="542"/>
        <v xml:space="preserve"> </v>
      </c>
      <c r="X1632" s="12" t="str">
        <f t="shared" si="543"/>
        <v xml:space="preserve"> </v>
      </c>
      <c r="Y1632" s="13" t="str">
        <f t="shared" si="530"/>
        <v xml:space="preserve"> </v>
      </c>
      <c r="Z1632" s="13"/>
      <c r="AA1632" s="12" t="str">
        <f t="shared" si="544"/>
        <v xml:space="preserve"> </v>
      </c>
      <c r="AB1632" s="12" t="str">
        <f t="shared" si="545"/>
        <v xml:space="preserve"> </v>
      </c>
      <c r="AC1632" s="13" t="str">
        <f t="shared" si="531"/>
        <v xml:space="preserve"> </v>
      </c>
      <c r="AD1632" s="13"/>
    </row>
    <row r="1633" spans="1:30" x14ac:dyDescent="0.2">
      <c r="A1633" s="2" t="s">
        <v>583</v>
      </c>
      <c r="B1633" s="2" t="s">
        <v>584</v>
      </c>
      <c r="C1633" s="12">
        <f t="shared" si="532"/>
        <v>2.3409730926250137E-3</v>
      </c>
      <c r="D1633" s="12">
        <f t="shared" si="533"/>
        <v>2.4391313878388164E-3</v>
      </c>
      <c r="E1633" s="13">
        <f t="shared" si="551"/>
        <v>104.19305525223848</v>
      </c>
      <c r="F1633" s="13">
        <f t="shared" si="551"/>
        <v>114.99280575539568</v>
      </c>
      <c r="G1633" s="12" t="str">
        <f t="shared" si="534"/>
        <v xml:space="preserve"> </v>
      </c>
      <c r="H1633" s="12" t="str">
        <f t="shared" si="535"/>
        <v xml:space="preserve"> </v>
      </c>
      <c r="I1633" s="13" t="str">
        <f t="shared" si="552"/>
        <v xml:space="preserve"> </v>
      </c>
      <c r="J1633" s="13" t="str">
        <f t="shared" si="552"/>
        <v xml:space="preserve"> </v>
      </c>
      <c r="K1633" s="12">
        <f t="shared" si="536"/>
        <v>1.5380711050271853E-3</v>
      </c>
      <c r="L1633" s="12">
        <f t="shared" si="537"/>
        <v>1.659706527659708E-3</v>
      </c>
      <c r="M1633" s="13">
        <f t="shared" si="553"/>
        <v>107.9083094555874</v>
      </c>
      <c r="N1633" s="13">
        <f t="shared" si="553"/>
        <v>166.93319576992519</v>
      </c>
      <c r="O1633" s="12">
        <f t="shared" si="538"/>
        <v>3.8766701987439588E-3</v>
      </c>
      <c r="P1633" s="12">
        <f t="shared" si="539"/>
        <v>4.2864147805610087E-3</v>
      </c>
      <c r="Q1633" s="13">
        <f t="shared" si="554"/>
        <v>110.56949806949807</v>
      </c>
      <c r="R1633" s="13">
        <f t="shared" si="554"/>
        <v>121.38084632516704</v>
      </c>
      <c r="S1633" s="12">
        <f t="shared" si="540"/>
        <v>9.452331890277331E-4</v>
      </c>
      <c r="T1633" s="12">
        <f t="shared" si="541"/>
        <v>6.8909709791567888E-4</v>
      </c>
      <c r="U1633" s="13">
        <f t="shared" si="555"/>
        <v>72.902338376891322</v>
      </c>
      <c r="V1633" s="13">
        <f t="shared" si="555"/>
        <v>91.31375579598145</v>
      </c>
      <c r="W1633" s="12" t="str">
        <f t="shared" si="542"/>
        <v xml:space="preserve"> </v>
      </c>
      <c r="X1633" s="12" t="str">
        <f t="shared" si="543"/>
        <v xml:space="preserve"> </v>
      </c>
      <c r="Y1633" s="13" t="str">
        <f t="shared" si="530"/>
        <v xml:space="preserve"> </v>
      </c>
      <c r="Z1633" s="13"/>
      <c r="AA1633" s="12" t="str">
        <f t="shared" si="544"/>
        <v xml:space="preserve"> </v>
      </c>
      <c r="AB1633" s="12" t="str">
        <f t="shared" si="545"/>
        <v xml:space="preserve"> </v>
      </c>
      <c r="AC1633" s="13" t="str">
        <f t="shared" si="531"/>
        <v xml:space="preserve"> </v>
      </c>
      <c r="AD1633" s="13"/>
    </row>
    <row r="1634" spans="1:30" x14ac:dyDescent="0.2">
      <c r="A1634" s="2" t="s">
        <v>427</v>
      </c>
      <c r="B1634" s="2" t="s">
        <v>428</v>
      </c>
      <c r="C1634" s="12">
        <f t="shared" si="532"/>
        <v>0.38113344544419769</v>
      </c>
      <c r="D1634" s="12">
        <f t="shared" si="533"/>
        <v>0.26710138161835134</v>
      </c>
      <c r="E1634" s="13">
        <f t="shared" si="551"/>
        <v>70.080803668923338</v>
      </c>
      <c r="F1634" s="13">
        <f t="shared" si="551"/>
        <v>86.964028776978424</v>
      </c>
      <c r="G1634" s="12">
        <f t="shared" si="534"/>
        <v>0.22159265057945443</v>
      </c>
      <c r="H1634" s="12">
        <f t="shared" si="535"/>
        <v>0.15413167982284237</v>
      </c>
      <c r="I1634" s="13">
        <f t="shared" si="552"/>
        <v>69.556313993174058</v>
      </c>
      <c r="J1634" s="13">
        <f t="shared" si="552"/>
        <v>83.078281341965862</v>
      </c>
      <c r="K1634" s="12">
        <f t="shared" si="536"/>
        <v>0.38556646110113307</v>
      </c>
      <c r="L1634" s="12">
        <f t="shared" si="537"/>
        <v>0.26691363037832022</v>
      </c>
      <c r="M1634" s="13">
        <f t="shared" si="553"/>
        <v>69.226361031518621</v>
      </c>
      <c r="N1634" s="13">
        <f t="shared" si="553"/>
        <v>87.000257931390252</v>
      </c>
      <c r="O1634" s="12">
        <f t="shared" si="538"/>
        <v>0.12405344635980668</v>
      </c>
      <c r="P1634" s="12">
        <f t="shared" si="539"/>
        <v>9.130381549165309E-2</v>
      </c>
      <c r="Q1634" s="13">
        <f t="shared" si="554"/>
        <v>73.600386100386089</v>
      </c>
      <c r="R1634" s="13">
        <f t="shared" si="554"/>
        <v>92.586700604517986</v>
      </c>
      <c r="S1634" s="12">
        <f t="shared" si="540"/>
        <v>0.35597481898784428</v>
      </c>
      <c r="T1634" s="12">
        <f t="shared" si="541"/>
        <v>0.23046146006915916</v>
      </c>
      <c r="U1634" s="13">
        <f t="shared" si="555"/>
        <v>64.740944520861987</v>
      </c>
      <c r="V1634" s="13">
        <f t="shared" si="555"/>
        <v>82.998454404945903</v>
      </c>
      <c r="W1634" s="12">
        <f t="shared" si="542"/>
        <v>0.35310173440921538</v>
      </c>
      <c r="X1634" s="12">
        <f t="shared" si="543"/>
        <v>0.24138752133816077</v>
      </c>
      <c r="Y1634" s="13">
        <f t="shared" si="530"/>
        <v>68.362032189400921</v>
      </c>
      <c r="Z1634" s="13"/>
      <c r="AA1634" s="12">
        <f t="shared" si="544"/>
        <v>0.3888316628425928</v>
      </c>
      <c r="AB1634" s="12">
        <f t="shared" si="545"/>
        <v>0.27461071412368676</v>
      </c>
      <c r="AC1634" s="13">
        <f t="shared" si="531"/>
        <v>70.624576228210842</v>
      </c>
      <c r="AD1634" s="13"/>
    </row>
    <row r="1635" spans="1:30" x14ac:dyDescent="0.2">
      <c r="A1635" s="2" t="s">
        <v>429</v>
      </c>
      <c r="B1635" s="2" t="s">
        <v>430</v>
      </c>
      <c r="C1635" s="12">
        <f t="shared" si="532"/>
        <v>0.2325315436530079</v>
      </c>
      <c r="D1635" s="12">
        <f t="shared" si="533"/>
        <v>0.11486926222823847</v>
      </c>
      <c r="E1635" s="13">
        <f t="shared" si="551"/>
        <v>49.399432190434595</v>
      </c>
      <c r="F1635" s="13">
        <f t="shared" si="551"/>
        <v>57.122302158273385</v>
      </c>
      <c r="G1635" s="12">
        <f t="shared" si="534"/>
        <v>0.270467291268007</v>
      </c>
      <c r="H1635" s="12">
        <f t="shared" si="535"/>
        <v>0.13397208033912428</v>
      </c>
      <c r="I1635" s="13">
        <f t="shared" si="552"/>
        <v>49.533560864618885</v>
      </c>
      <c r="J1635" s="13">
        <f t="shared" si="552"/>
        <v>56.886403766921724</v>
      </c>
      <c r="K1635" s="12">
        <f t="shared" si="536"/>
        <v>0.30887264281864113</v>
      </c>
      <c r="L1635" s="12">
        <f t="shared" si="537"/>
        <v>0.13357930531831969</v>
      </c>
      <c r="M1635" s="13">
        <f t="shared" si="553"/>
        <v>43.247373447946515</v>
      </c>
      <c r="N1635" s="13">
        <f t="shared" si="553"/>
        <v>50.477173071962852</v>
      </c>
      <c r="O1635" s="12">
        <f t="shared" si="538"/>
        <v>0.22097020132840567</v>
      </c>
      <c r="P1635" s="12">
        <f t="shared" si="539"/>
        <v>0.11027180896407891</v>
      </c>
      <c r="Q1635" s="13">
        <f t="shared" si="554"/>
        <v>49.903474903474901</v>
      </c>
      <c r="R1635" s="13">
        <f t="shared" si="554"/>
        <v>61.374482978046451</v>
      </c>
      <c r="S1635" s="12">
        <f t="shared" si="540"/>
        <v>0.27704784770402863</v>
      </c>
      <c r="T1635" s="12">
        <f t="shared" si="541"/>
        <v>0.13318875209430259</v>
      </c>
      <c r="U1635" s="13">
        <f t="shared" si="555"/>
        <v>48.074277854195323</v>
      </c>
      <c r="V1635" s="13">
        <f t="shared" si="555"/>
        <v>59.381761978361666</v>
      </c>
      <c r="W1635" s="12">
        <f t="shared" si="542"/>
        <v>0.29115218677628307</v>
      </c>
      <c r="X1635" s="12">
        <f t="shared" si="543"/>
        <v>0.13292225713658301</v>
      </c>
      <c r="Y1635" s="13">
        <f t="shared" si="530"/>
        <v>45.653875592807573</v>
      </c>
      <c r="Z1635" s="13"/>
      <c r="AA1635" s="12">
        <f t="shared" si="544"/>
        <v>0.21643283122573104</v>
      </c>
      <c r="AB1635" s="12">
        <f t="shared" si="545"/>
        <v>0.10959716616772107</v>
      </c>
      <c r="AC1635" s="13">
        <f t="shared" si="531"/>
        <v>50.637957996961866</v>
      </c>
      <c r="AD1635" s="13"/>
    </row>
    <row r="1636" spans="1:30" x14ac:dyDescent="0.2">
      <c r="A1636" s="2" t="s">
        <v>431</v>
      </c>
      <c r="B1636" s="2" t="s">
        <v>432</v>
      </c>
      <c r="C1636" s="12">
        <f t="shared" si="532"/>
        <v>1.6455429023614663</v>
      </c>
      <c r="D1636" s="12">
        <f t="shared" si="533"/>
        <v>0.94908905986823155</v>
      </c>
      <c r="E1636" s="13">
        <f t="shared" si="551"/>
        <v>57.676348547717836</v>
      </c>
      <c r="F1636" s="13">
        <f t="shared" si="551"/>
        <v>68.748201438848923</v>
      </c>
      <c r="G1636" s="12">
        <f t="shared" si="534"/>
        <v>1.4351748303884293</v>
      </c>
      <c r="H1636" s="12">
        <f t="shared" si="535"/>
        <v>0.8516350301827128</v>
      </c>
      <c r="I1636" s="13">
        <f t="shared" si="552"/>
        <v>59.340159271899886</v>
      </c>
      <c r="J1636" s="13">
        <f t="shared" si="552"/>
        <v>69.952913478516777</v>
      </c>
      <c r="K1636" s="12">
        <f t="shared" si="536"/>
        <v>1.690270232101921</v>
      </c>
      <c r="L1636" s="12">
        <f t="shared" si="537"/>
        <v>0.87467852125388801</v>
      </c>
      <c r="M1636" s="13">
        <f t="shared" si="553"/>
        <v>51.747851002865332</v>
      </c>
      <c r="N1636" s="13">
        <f t="shared" si="553"/>
        <v>62.445189579571839</v>
      </c>
      <c r="O1636" s="12">
        <f t="shared" si="538"/>
        <v>1.0337787196650556</v>
      </c>
      <c r="P1636" s="12">
        <f t="shared" si="539"/>
        <v>0.61542763065002226</v>
      </c>
      <c r="Q1636" s="13">
        <f t="shared" si="554"/>
        <v>59.531853281853287</v>
      </c>
      <c r="R1636" s="13">
        <f t="shared" si="554"/>
        <v>73.178491886732417</v>
      </c>
      <c r="S1636" s="12">
        <f t="shared" si="540"/>
        <v>1.8214643552564418</v>
      </c>
      <c r="T1636" s="12">
        <f t="shared" si="541"/>
        <v>1.007192119412778</v>
      </c>
      <c r="U1636" s="13">
        <f t="shared" si="555"/>
        <v>55.29573590096286</v>
      </c>
      <c r="V1636" s="13">
        <f t="shared" si="555"/>
        <v>68.160741885625967</v>
      </c>
      <c r="W1636" s="12">
        <f t="shared" si="542"/>
        <v>1.6996761452918168</v>
      </c>
      <c r="X1636" s="12">
        <f t="shared" si="543"/>
        <v>0.91204927635163846</v>
      </c>
      <c r="Y1636" s="13">
        <f t="shared" si="530"/>
        <v>53.660179845322773</v>
      </c>
      <c r="Z1636" s="13"/>
      <c r="AA1636" s="12">
        <f t="shared" si="544"/>
        <v>1.630676543613764</v>
      </c>
      <c r="AB1636" s="12">
        <f t="shared" si="545"/>
        <v>0.95990595189925854</v>
      </c>
      <c r="AC1636" s="13">
        <f t="shared" si="531"/>
        <v>58.865503134790806</v>
      </c>
      <c r="AD1636" s="13"/>
    </row>
    <row r="1637" spans="1:30" x14ac:dyDescent="0.2">
      <c r="A1637" s="2" t="s">
        <v>433</v>
      </c>
      <c r="B1637" s="2" t="s">
        <v>434</v>
      </c>
      <c r="C1637" s="12">
        <f t="shared" si="532"/>
        <v>8.1197227366819738E-2</v>
      </c>
      <c r="D1637" s="12">
        <f t="shared" si="533"/>
        <v>5.0856878813723305E-2</v>
      </c>
      <c r="E1637" s="13">
        <f t="shared" si="551"/>
        <v>62.6337628303123</v>
      </c>
      <c r="F1637" s="13">
        <f t="shared" si="551"/>
        <v>78.043165467625897</v>
      </c>
      <c r="G1637" s="12">
        <f t="shared" si="534"/>
        <v>1.5739291069194895E-2</v>
      </c>
      <c r="H1637" s="12">
        <f t="shared" si="535"/>
        <v>1.1173285127619583E-2</v>
      </c>
      <c r="I1637" s="13">
        <f t="shared" si="552"/>
        <v>70.989761092150175</v>
      </c>
      <c r="J1637" s="13">
        <f t="shared" si="552"/>
        <v>91.141848145968225</v>
      </c>
      <c r="K1637" s="12">
        <f t="shared" si="536"/>
        <v>8.3265576640335348E-2</v>
      </c>
      <c r="L1637" s="12">
        <f t="shared" si="537"/>
        <v>4.4774135289884248E-2</v>
      </c>
      <c r="M1637" s="13">
        <f t="shared" si="553"/>
        <v>53.772683858643745</v>
      </c>
      <c r="N1637" s="13">
        <f t="shared" si="553"/>
        <v>68.093887026051064</v>
      </c>
      <c r="O1637" s="12">
        <f t="shared" si="538"/>
        <v>1.8091127594138477E-2</v>
      </c>
      <c r="P1637" s="12">
        <f t="shared" si="539"/>
        <v>1.1891947771822686E-2</v>
      </c>
      <c r="Q1637" s="13">
        <f t="shared" si="554"/>
        <v>65.733590733590731</v>
      </c>
      <c r="R1637" s="13">
        <f t="shared" si="554"/>
        <v>85.523385300668153</v>
      </c>
      <c r="S1637" s="12">
        <f t="shared" si="540"/>
        <v>6.7017033102066276E-2</v>
      </c>
      <c r="T1637" s="12">
        <f t="shared" si="541"/>
        <v>4.3571826198408978E-2</v>
      </c>
      <c r="U1637" s="13">
        <f t="shared" si="555"/>
        <v>65.016047684548369</v>
      </c>
      <c r="V1637" s="13">
        <f t="shared" si="555"/>
        <v>85.935085007727977</v>
      </c>
      <c r="W1637" s="12">
        <f t="shared" si="542"/>
        <v>6.9537387567270834E-2</v>
      </c>
      <c r="X1637" s="12">
        <f t="shared" si="543"/>
        <v>4.0936596820831013E-2</v>
      </c>
      <c r="Y1637" s="13">
        <f t="shared" si="530"/>
        <v>58.869909056086897</v>
      </c>
      <c r="Z1637" s="13"/>
      <c r="AA1637" s="12">
        <f t="shared" si="544"/>
        <v>8.4399314513600401E-2</v>
      </c>
      <c r="AB1637" s="12">
        <f t="shared" si="545"/>
        <v>5.3753942701431731E-2</v>
      </c>
      <c r="AC1637" s="13">
        <f t="shared" si="531"/>
        <v>63.690022852933993</v>
      </c>
      <c r="AD1637" s="13"/>
    </row>
    <row r="1638" spans="1:30" x14ac:dyDescent="0.2">
      <c r="A1638" s="2" t="s">
        <v>435</v>
      </c>
      <c r="B1638" s="2" t="s">
        <v>436</v>
      </c>
      <c r="C1638" s="12">
        <f t="shared" si="532"/>
        <v>0.50708547314903862</v>
      </c>
      <c r="D1638" s="12">
        <f t="shared" si="533"/>
        <v>0.24883622148195889</v>
      </c>
      <c r="E1638" s="13">
        <f t="shared" si="551"/>
        <v>49.071849748853467</v>
      </c>
      <c r="F1638" s="13">
        <f t="shared" si="551"/>
        <v>57.294964028776974</v>
      </c>
      <c r="G1638" s="12">
        <f t="shared" si="534"/>
        <v>0.42123313203608442</v>
      </c>
      <c r="H1638" s="12">
        <f t="shared" si="535"/>
        <v>0.21545667367852511</v>
      </c>
      <c r="I1638" s="13">
        <f t="shared" si="552"/>
        <v>51.149032992036403</v>
      </c>
      <c r="J1638" s="13">
        <f t="shared" si="552"/>
        <v>56.032960565038259</v>
      </c>
      <c r="K1638" s="12">
        <f t="shared" si="536"/>
        <v>0.63801985929445881</v>
      </c>
      <c r="L1638" s="12">
        <f t="shared" si="537"/>
        <v>0.26837053107285547</v>
      </c>
      <c r="M1638" s="13">
        <f t="shared" si="553"/>
        <v>42.063037249283667</v>
      </c>
      <c r="N1638" s="13">
        <f t="shared" si="553"/>
        <v>50.322414237812737</v>
      </c>
      <c r="O1638" s="12">
        <f t="shared" si="538"/>
        <v>0.25973690331584526</v>
      </c>
      <c r="P1638" s="12">
        <f t="shared" si="539"/>
        <v>0.13557213365641246</v>
      </c>
      <c r="Q1638" s="13">
        <f t="shared" si="554"/>
        <v>52.195945945945944</v>
      </c>
      <c r="R1638" s="13">
        <f t="shared" si="554"/>
        <v>60.006363347120583</v>
      </c>
      <c r="S1638" s="12">
        <f t="shared" si="540"/>
        <v>0.3297918596517761</v>
      </c>
      <c r="T1638" s="12">
        <f t="shared" si="541"/>
        <v>0.16398866198640588</v>
      </c>
      <c r="U1638" s="13">
        <f t="shared" si="555"/>
        <v>49.724896836313619</v>
      </c>
      <c r="V1638" s="13">
        <f t="shared" si="555"/>
        <v>59.041731066460592</v>
      </c>
      <c r="W1638" s="12">
        <f t="shared" si="542"/>
        <v>0.49278211179203762</v>
      </c>
      <c r="X1638" s="12">
        <f t="shared" si="543"/>
        <v>0.22532633197479757</v>
      </c>
      <c r="Y1638" s="13">
        <f t="shared" si="530"/>
        <v>45.725347284904913</v>
      </c>
      <c r="Z1638" s="13"/>
      <c r="AA1638" s="12">
        <f t="shared" si="544"/>
        <v>0.51101353822921103</v>
      </c>
      <c r="AB1638" s="12">
        <f t="shared" si="545"/>
        <v>0.25570191864097225</v>
      </c>
      <c r="AC1638" s="13">
        <f t="shared" si="531"/>
        <v>50.038188719430607</v>
      </c>
      <c r="AD1638" s="13"/>
    </row>
    <row r="1639" spans="1:30" x14ac:dyDescent="0.2">
      <c r="A1639" s="2" t="s">
        <v>437</v>
      </c>
      <c r="B1639" s="2" t="s">
        <v>438</v>
      </c>
      <c r="C1639" s="12">
        <f t="shared" si="532"/>
        <v>3.3387649025963307E-3</v>
      </c>
      <c r="D1639" s="12">
        <f t="shared" si="533"/>
        <v>3.7798989419216824E-3</v>
      </c>
      <c r="E1639" s="13">
        <f t="shared" si="551"/>
        <v>113.21249181043895</v>
      </c>
      <c r="F1639" s="13">
        <f t="shared" si="551"/>
        <v>147.19424460431654</v>
      </c>
      <c r="G1639" s="12" t="str">
        <f t="shared" si="534"/>
        <v xml:space="preserve"> </v>
      </c>
      <c r="H1639" s="12" t="str">
        <f t="shared" si="535"/>
        <v xml:space="preserve"> </v>
      </c>
      <c r="I1639" s="13">
        <f t="shared" si="552"/>
        <v>99.021615472127422</v>
      </c>
      <c r="J1639" s="13">
        <f t="shared" si="552"/>
        <v>120.15891701000589</v>
      </c>
      <c r="K1639" s="12">
        <f t="shared" si="536"/>
        <v>6.9912322955781152E-4</v>
      </c>
      <c r="L1639" s="12">
        <f t="shared" si="537"/>
        <v>8.2799694809139099E-4</v>
      </c>
      <c r="M1639" s="13">
        <f t="shared" si="553"/>
        <v>118.43361986628463</v>
      </c>
      <c r="N1639" s="13">
        <f t="shared" si="553"/>
        <v>144.4157854010833</v>
      </c>
      <c r="O1639" s="12">
        <f t="shared" si="538"/>
        <v>6.0734499780322027E-2</v>
      </c>
      <c r="P1639" s="12">
        <f t="shared" si="539"/>
        <v>8.4316017672826413E-2</v>
      </c>
      <c r="Q1639" s="13">
        <f t="shared" si="554"/>
        <v>138.82722007722009</v>
      </c>
      <c r="R1639" s="13">
        <f t="shared" si="554"/>
        <v>155.93382118994592</v>
      </c>
      <c r="S1639" s="12">
        <f t="shared" si="540"/>
        <v>3.4973627994026122E-3</v>
      </c>
      <c r="T1639" s="12">
        <f t="shared" si="541"/>
        <v>4.2967371027048612E-3</v>
      </c>
      <c r="U1639" s="13">
        <f t="shared" si="555"/>
        <v>122.85648784961028</v>
      </c>
      <c r="V1639" s="13">
        <f t="shared" si="555"/>
        <v>170.54095826893354</v>
      </c>
      <c r="W1639" s="12" t="str">
        <f t="shared" si="542"/>
        <v xml:space="preserve"> </v>
      </c>
      <c r="X1639" s="12" t="str">
        <f t="shared" si="543"/>
        <v xml:space="preserve"> </v>
      </c>
      <c r="Y1639" s="13" t="str">
        <f t="shared" si="530"/>
        <v xml:space="preserve"> </v>
      </c>
      <c r="Z1639" s="13"/>
      <c r="AA1639" s="12" t="str">
        <f t="shared" si="544"/>
        <v xml:space="preserve"> </v>
      </c>
      <c r="AB1639" s="12" t="str">
        <f t="shared" si="545"/>
        <v xml:space="preserve"> </v>
      </c>
      <c r="AC1639" s="13" t="str">
        <f t="shared" si="531"/>
        <v xml:space="preserve"> </v>
      </c>
      <c r="AD1639" s="13"/>
    </row>
    <row r="1640" spans="1:30" x14ac:dyDescent="0.2">
      <c r="A1640" s="2" t="s">
        <v>585</v>
      </c>
      <c r="B1640" s="2" t="s">
        <v>586</v>
      </c>
      <c r="C1640" s="12">
        <f t="shared" si="532"/>
        <v>9.1106067571996435E-3</v>
      </c>
      <c r="D1640" s="12">
        <f t="shared" si="533"/>
        <v>9.4687437338967263E-3</v>
      </c>
      <c r="E1640" s="13">
        <f t="shared" si="551"/>
        <v>103.93098929897357</v>
      </c>
      <c r="F1640" s="13">
        <f t="shared" si="551"/>
        <v>128.37410071942446</v>
      </c>
      <c r="G1640" s="12" t="str">
        <f t="shared" si="534"/>
        <v xml:space="preserve"> </v>
      </c>
      <c r="H1640" s="12" t="str">
        <f t="shared" si="535"/>
        <v xml:space="preserve"> </v>
      </c>
      <c r="I1640" s="13" t="str">
        <f t="shared" si="552"/>
        <v xml:space="preserve"> </v>
      </c>
      <c r="J1640" s="13" t="str">
        <f t="shared" si="552"/>
        <v xml:space="preserve"> </v>
      </c>
      <c r="K1640" s="12">
        <f t="shared" si="536"/>
        <v>4.1947393773468693E-3</v>
      </c>
      <c r="L1640" s="12">
        <f t="shared" si="537"/>
        <v>3.4247022156218762E-3</v>
      </c>
      <c r="M1640" s="13">
        <f t="shared" si="553"/>
        <v>81.642788920725877</v>
      </c>
      <c r="N1640" s="13">
        <f t="shared" si="553"/>
        <v>102.08924426102656</v>
      </c>
      <c r="O1640" s="12">
        <f t="shared" si="538"/>
        <v>6.4611169979065988E-3</v>
      </c>
      <c r="P1640" s="12">
        <f t="shared" si="539"/>
        <v>7.8627927172883628E-3</v>
      </c>
      <c r="Q1640" s="13">
        <f t="shared" si="554"/>
        <v>121.69401544401543</v>
      </c>
      <c r="R1640" s="13">
        <f t="shared" si="554"/>
        <v>188.35507476932867</v>
      </c>
      <c r="S1640" s="12">
        <f t="shared" si="540"/>
        <v>3.4690058037317804E-2</v>
      </c>
      <c r="T1640" s="12">
        <f t="shared" si="541"/>
        <v>4.110795735783946E-2</v>
      </c>
      <c r="U1640" s="13">
        <f t="shared" si="555"/>
        <v>118.5006877579092</v>
      </c>
      <c r="V1640" s="13">
        <f t="shared" si="555"/>
        <v>156.72333848531684</v>
      </c>
      <c r="W1640" s="12" t="str">
        <f t="shared" si="542"/>
        <v xml:space="preserve"> </v>
      </c>
      <c r="X1640" s="12" t="str">
        <f t="shared" si="543"/>
        <v xml:space="preserve"> </v>
      </c>
      <c r="Y1640" s="13" t="str">
        <f t="shared" si="530"/>
        <v xml:space="preserve"> </v>
      </c>
      <c r="Z1640" s="13"/>
      <c r="AA1640" s="12" t="str">
        <f t="shared" si="544"/>
        <v xml:space="preserve"> </v>
      </c>
      <c r="AB1640" s="12" t="str">
        <f t="shared" si="545"/>
        <v xml:space="preserve"> </v>
      </c>
      <c r="AC1640" s="13" t="str">
        <f t="shared" si="531"/>
        <v xml:space="preserve"> </v>
      </c>
      <c r="AD1640" s="13"/>
    </row>
    <row r="1641" spans="1:30" x14ac:dyDescent="0.2">
      <c r="A1641" s="2" t="s">
        <v>587</v>
      </c>
      <c r="B1641" s="2" t="s">
        <v>588</v>
      </c>
      <c r="C1641" s="12">
        <f t="shared" si="532"/>
        <v>1.101408651776031E-2</v>
      </c>
      <c r="D1641" s="12">
        <f t="shared" si="533"/>
        <v>1.109827368267003E-2</v>
      </c>
      <c r="E1641" s="13">
        <f t="shared" si="551"/>
        <v>100.76435903035596</v>
      </c>
      <c r="F1641" s="13">
        <f t="shared" si="551"/>
        <v>131.4820143884892</v>
      </c>
      <c r="G1641" s="12" t="str">
        <f t="shared" si="534"/>
        <v xml:space="preserve"> </v>
      </c>
      <c r="H1641" s="12" t="str">
        <f t="shared" si="535"/>
        <v xml:space="preserve"> </v>
      </c>
      <c r="I1641" s="13" t="str">
        <f t="shared" si="552"/>
        <v xml:space="preserve"> </v>
      </c>
      <c r="J1641" s="13" t="str">
        <f t="shared" si="552"/>
        <v xml:space="preserve"> </v>
      </c>
      <c r="K1641" s="12">
        <f t="shared" si="536"/>
        <v>4.4743886691699939E-3</v>
      </c>
      <c r="L1641" s="12">
        <f t="shared" si="537"/>
        <v>5.2504621957423633E-3</v>
      </c>
      <c r="M1641" s="13">
        <f t="shared" si="553"/>
        <v>117.3447946513849</v>
      </c>
      <c r="N1641" s="13">
        <f t="shared" si="553"/>
        <v>164.37967500644828</v>
      </c>
      <c r="O1641" s="12">
        <f t="shared" si="538"/>
        <v>0.14860569095185175</v>
      </c>
      <c r="P1641" s="12">
        <f t="shared" si="539"/>
        <v>0.1697992149268866</v>
      </c>
      <c r="Q1641" s="13">
        <f t="shared" si="554"/>
        <v>114.261583011583</v>
      </c>
      <c r="R1641" s="13">
        <f t="shared" si="554"/>
        <v>147.21603563474389</v>
      </c>
      <c r="S1641" s="12">
        <f t="shared" si="540"/>
        <v>4.0739550447095298E-2</v>
      </c>
      <c r="T1641" s="12">
        <f t="shared" si="541"/>
        <v>4.3971069120798865E-2</v>
      </c>
      <c r="U1641" s="13">
        <f t="shared" si="555"/>
        <v>107.93214121962403</v>
      </c>
      <c r="V1641" s="13">
        <f t="shared" si="555"/>
        <v>145.13137557959814</v>
      </c>
      <c r="W1641" s="12" t="str">
        <f t="shared" si="542"/>
        <v xml:space="preserve"> </v>
      </c>
      <c r="X1641" s="12" t="str">
        <f t="shared" si="543"/>
        <v xml:space="preserve"> </v>
      </c>
      <c r="Y1641" s="13" t="str">
        <f t="shared" si="530"/>
        <v xml:space="preserve"> </v>
      </c>
      <c r="Z1641" s="13"/>
      <c r="AA1641" s="12" t="str">
        <f t="shared" si="544"/>
        <v xml:space="preserve"> </v>
      </c>
      <c r="AB1641" s="12" t="str">
        <f t="shared" si="545"/>
        <v xml:space="preserve"> </v>
      </c>
      <c r="AC1641" s="13" t="str">
        <f t="shared" si="531"/>
        <v xml:space="preserve"> </v>
      </c>
      <c r="AD1641" s="13"/>
    </row>
    <row r="1642" spans="1:30" x14ac:dyDescent="0.2">
      <c r="A1642" s="2" t="s">
        <v>439</v>
      </c>
      <c r="B1642" s="2" t="s">
        <v>440</v>
      </c>
      <c r="C1642" s="12">
        <f t="shared" si="532"/>
        <v>9.0315509445634545E-2</v>
      </c>
      <c r="D1642" s="12">
        <f t="shared" si="533"/>
        <v>6.9487123777455889E-2</v>
      </c>
      <c r="E1642" s="13">
        <f t="shared" si="551"/>
        <v>76.93819611268836</v>
      </c>
      <c r="F1642" s="13">
        <f t="shared" si="551"/>
        <v>94.762589928057551</v>
      </c>
      <c r="G1642" s="12">
        <f t="shared" si="534"/>
        <v>6.0472013055327747E-2</v>
      </c>
      <c r="H1642" s="12">
        <f t="shared" si="535"/>
        <v>5.0840520646060539E-2</v>
      </c>
      <c r="I1642" s="13">
        <f t="shared" si="552"/>
        <v>84.072810011376561</v>
      </c>
      <c r="J1642" s="13">
        <f t="shared" si="552"/>
        <v>111.71277221895232</v>
      </c>
      <c r="K1642" s="12">
        <f t="shared" si="536"/>
        <v>9.487102225099503E-2</v>
      </c>
      <c r="L1642" s="12">
        <f t="shared" si="537"/>
        <v>7.6549225976734095E-2</v>
      </c>
      <c r="M1642" s="13">
        <f t="shared" si="553"/>
        <v>80.687679083094551</v>
      </c>
      <c r="N1642" s="13">
        <f t="shared" si="553"/>
        <v>107.35104462213052</v>
      </c>
      <c r="O1642" s="12">
        <f t="shared" si="538"/>
        <v>8.6578967771948415E-2</v>
      </c>
      <c r="P1642" s="12">
        <f t="shared" si="539"/>
        <v>5.7433779537906897E-2</v>
      </c>
      <c r="Q1642" s="13">
        <f t="shared" si="554"/>
        <v>66.336872586872587</v>
      </c>
      <c r="R1642" s="13">
        <f t="shared" si="554"/>
        <v>88.386891504931597</v>
      </c>
      <c r="S1642" s="12">
        <f t="shared" si="540"/>
        <v>4.849046259712271E-2</v>
      </c>
      <c r="T1642" s="12">
        <f t="shared" si="541"/>
        <v>3.1259784691221704E-2</v>
      </c>
      <c r="U1642" s="13">
        <f t="shared" si="555"/>
        <v>64.465841357175606</v>
      </c>
      <c r="V1642" s="13">
        <f t="shared" si="555"/>
        <v>85.409582689335394</v>
      </c>
      <c r="W1642" s="12">
        <f t="shared" si="542"/>
        <v>7.4204087245197309E-2</v>
      </c>
      <c r="X1642" s="12">
        <f t="shared" si="543"/>
        <v>5.8572374785634762E-2</v>
      </c>
      <c r="Y1642" s="13">
        <f t="shared" si="530"/>
        <v>78.934162470175437</v>
      </c>
      <c r="Z1642" s="13"/>
      <c r="AA1642" s="12">
        <f t="shared" si="544"/>
        <v>9.4740113799664571E-2</v>
      </c>
      <c r="AB1642" s="12">
        <f t="shared" si="545"/>
        <v>7.2674606267395442E-2</v>
      </c>
      <c r="AC1642" s="13">
        <f t="shared" si="531"/>
        <v>76.709435267379561</v>
      </c>
      <c r="AD1642" s="13"/>
    </row>
    <row r="1643" spans="1:30" x14ac:dyDescent="0.2">
      <c r="A1643" s="2" t="s">
        <v>606</v>
      </c>
      <c r="B1643" s="2" t="s">
        <v>605</v>
      </c>
      <c r="C1643" s="12">
        <f t="shared" si="532"/>
        <v>2.2949211629340301E-3</v>
      </c>
      <c r="D1643" s="12">
        <f t="shared" si="533"/>
        <v>2.5715746859608004E-3</v>
      </c>
      <c r="E1643" s="13">
        <f t="shared" si="551"/>
        <v>112.05503385018562</v>
      </c>
      <c r="F1643" s="13">
        <f t="shared" si="551"/>
        <v>149.9568345323741</v>
      </c>
      <c r="G1643" s="12" t="str">
        <f t="shared" si="534"/>
        <v xml:space="preserve"> </v>
      </c>
      <c r="H1643" s="12" t="str">
        <f t="shared" si="535"/>
        <v xml:space="preserve"> </v>
      </c>
      <c r="I1643" s="13" t="str">
        <f t="shared" si="552"/>
        <v xml:space="preserve"> </v>
      </c>
      <c r="J1643" s="13" t="str">
        <f t="shared" si="552"/>
        <v xml:space="preserve"> </v>
      </c>
      <c r="K1643" s="12" t="str">
        <f t="shared" si="536"/>
        <v xml:space="preserve"> </v>
      </c>
      <c r="L1643" s="12" t="str">
        <f t="shared" si="537"/>
        <v xml:space="preserve"> </v>
      </c>
      <c r="M1643" s="13" t="str">
        <f t="shared" si="553"/>
        <v xml:space="preserve"> </v>
      </c>
      <c r="N1643" s="13" t="str">
        <f t="shared" si="553"/>
        <v xml:space="preserve"> </v>
      </c>
      <c r="O1643" s="12" t="str">
        <f t="shared" si="538"/>
        <v xml:space="preserve"> </v>
      </c>
      <c r="P1643" s="12" t="str">
        <f t="shared" si="539"/>
        <v xml:space="preserve"> </v>
      </c>
      <c r="Q1643" s="13" t="str">
        <f t="shared" si="554"/>
        <v xml:space="preserve"> </v>
      </c>
      <c r="R1643" s="13" t="str">
        <f t="shared" si="554"/>
        <v xml:space="preserve"> </v>
      </c>
      <c r="S1643" s="12" t="str">
        <f t="shared" si="540"/>
        <v xml:space="preserve"> </v>
      </c>
      <c r="T1643" s="12" t="str">
        <f t="shared" si="541"/>
        <v xml:space="preserve"> </v>
      </c>
      <c r="U1643" s="13" t="str">
        <f t="shared" si="555"/>
        <v xml:space="preserve"> </v>
      </c>
      <c r="V1643" s="13" t="str">
        <f t="shared" si="555"/>
        <v xml:space="preserve"> </v>
      </c>
      <c r="W1643" s="12" t="str">
        <f t="shared" si="542"/>
        <v xml:space="preserve"> </v>
      </c>
      <c r="X1643" s="12" t="str">
        <f t="shared" si="543"/>
        <v xml:space="preserve"> </v>
      </c>
      <c r="Y1643" s="13" t="str">
        <f t="shared" si="530"/>
        <v xml:space="preserve"> </v>
      </c>
      <c r="Z1643" s="13"/>
      <c r="AA1643" s="12" t="str">
        <f t="shared" si="544"/>
        <v xml:space="preserve"> </v>
      </c>
      <c r="AB1643" s="12" t="str">
        <f t="shared" si="545"/>
        <v xml:space="preserve"> </v>
      </c>
      <c r="AC1643" s="13" t="str">
        <f t="shared" si="531"/>
        <v xml:space="preserve"> </v>
      </c>
      <c r="AD1643" s="13"/>
    </row>
    <row r="1644" spans="1:30" x14ac:dyDescent="0.2">
      <c r="A1644" s="2" t="s">
        <v>441</v>
      </c>
      <c r="B1644" s="2" t="s">
        <v>442</v>
      </c>
      <c r="C1644" s="12">
        <f t="shared" si="532"/>
        <v>9.5097234811881703E-3</v>
      </c>
      <c r="D1644" s="12">
        <f t="shared" si="533"/>
        <v>9.6364090309484837E-3</v>
      </c>
      <c r="E1644" s="13">
        <f t="shared" si="551"/>
        <v>101.33216859576326</v>
      </c>
      <c r="F1644" s="13">
        <f t="shared" si="551"/>
        <v>126.90647482014387</v>
      </c>
      <c r="G1644" s="12" t="str">
        <f t="shared" si="534"/>
        <v xml:space="preserve"> </v>
      </c>
      <c r="H1644" s="12" t="str">
        <f t="shared" si="535"/>
        <v xml:space="preserve"> </v>
      </c>
      <c r="I1644" s="13">
        <f t="shared" si="552"/>
        <v>66.985210466439142</v>
      </c>
      <c r="J1644" s="13">
        <f t="shared" si="552"/>
        <v>81.400824014125959</v>
      </c>
      <c r="K1644" s="12" t="str">
        <f t="shared" si="536"/>
        <v xml:space="preserve"> </v>
      </c>
      <c r="L1644" s="12" t="str">
        <f t="shared" si="537"/>
        <v xml:space="preserve"> </v>
      </c>
      <c r="M1644" s="13" t="str">
        <f t="shared" si="553"/>
        <v xml:space="preserve"> </v>
      </c>
      <c r="N1644" s="13" t="str">
        <f t="shared" si="553"/>
        <v xml:space="preserve"> </v>
      </c>
      <c r="O1644" s="12" t="str">
        <f t="shared" si="538"/>
        <v xml:space="preserve"> </v>
      </c>
      <c r="P1644" s="12" t="str">
        <f t="shared" si="539"/>
        <v xml:space="preserve"> </v>
      </c>
      <c r="Q1644" s="13" t="str">
        <f t="shared" si="554"/>
        <v xml:space="preserve"> </v>
      </c>
      <c r="R1644" s="13" t="str">
        <f t="shared" si="554"/>
        <v xml:space="preserve"> </v>
      </c>
      <c r="S1644" s="12">
        <f t="shared" si="540"/>
        <v>1.6352534170179782E-2</v>
      </c>
      <c r="T1644" s="12">
        <f t="shared" si="541"/>
        <v>1.602638321355309E-2</v>
      </c>
      <c r="U1644" s="13">
        <f t="shared" si="555"/>
        <v>98.005502063273724</v>
      </c>
      <c r="V1644" s="13">
        <f t="shared" si="555"/>
        <v>130.47913446676972</v>
      </c>
      <c r="W1644" s="12" t="str">
        <f t="shared" si="542"/>
        <v xml:space="preserve"> </v>
      </c>
      <c r="X1644" s="12" t="str">
        <f t="shared" si="543"/>
        <v xml:space="preserve"> </v>
      </c>
      <c r="Y1644" s="13" t="str">
        <f t="shared" si="530"/>
        <v xml:space="preserve"> </v>
      </c>
      <c r="Z1644" s="13"/>
      <c r="AA1644" s="12" t="str">
        <f t="shared" si="544"/>
        <v xml:space="preserve"> </v>
      </c>
      <c r="AB1644" s="12" t="str">
        <f t="shared" si="545"/>
        <v xml:space="preserve"> </v>
      </c>
      <c r="AC1644" s="13" t="str">
        <f t="shared" si="531"/>
        <v xml:space="preserve"> </v>
      </c>
      <c r="AD1644" s="13"/>
    </row>
    <row r="1645" spans="1:30" x14ac:dyDescent="0.2">
      <c r="A1645" s="2" t="s">
        <v>443</v>
      </c>
      <c r="B1645" s="2" t="s">
        <v>444</v>
      </c>
      <c r="C1645" s="12">
        <f t="shared" si="532"/>
        <v>2.0922926722937007E-2</v>
      </c>
      <c r="D1645" s="12">
        <f t="shared" si="533"/>
        <v>1.8752498639644788E-2</v>
      </c>
      <c r="E1645" s="13">
        <f t="shared" si="551"/>
        <v>89.626556016597519</v>
      </c>
      <c r="F1645" s="13">
        <f t="shared" si="551"/>
        <v>107.3956834532374</v>
      </c>
      <c r="G1645" s="12">
        <f t="shared" si="534"/>
        <v>1.0768988626291243E-2</v>
      </c>
      <c r="H1645" s="12">
        <f t="shared" si="535"/>
        <v>6.549603321519111E-3</v>
      </c>
      <c r="I1645" s="13">
        <f t="shared" si="552"/>
        <v>60.81911262798635</v>
      </c>
      <c r="J1645" s="13">
        <f t="shared" si="552"/>
        <v>71.542083578575628</v>
      </c>
      <c r="K1645" s="12">
        <f t="shared" si="536"/>
        <v>4.0688971960264629E-2</v>
      </c>
      <c r="L1645" s="12">
        <f t="shared" si="537"/>
        <v>4.1023188921924879E-2</v>
      </c>
      <c r="M1645" s="13">
        <f t="shared" si="553"/>
        <v>100.82139446036294</v>
      </c>
      <c r="N1645" s="13">
        <f t="shared" si="553"/>
        <v>132.06087180809905</v>
      </c>
      <c r="O1645" s="12">
        <f t="shared" si="538"/>
        <v>1.6798904194557155E-2</v>
      </c>
      <c r="P1645" s="12">
        <f t="shared" si="539"/>
        <v>1.0572283334798519E-2</v>
      </c>
      <c r="Q1645" s="13">
        <f t="shared" si="554"/>
        <v>62.93436293436293</v>
      </c>
      <c r="R1645" s="13">
        <f t="shared" si="554"/>
        <v>74.196627426026083</v>
      </c>
      <c r="S1645" s="12">
        <f t="shared" si="540"/>
        <v>1.6163487532374239E-2</v>
      </c>
      <c r="T1645" s="12">
        <f t="shared" si="541"/>
        <v>1.4848027176117277E-2</v>
      </c>
      <c r="U1645" s="13">
        <f t="shared" si="555"/>
        <v>91.861531407611182</v>
      </c>
      <c r="V1645" s="13">
        <f t="shared" si="555"/>
        <v>129.82998454404947</v>
      </c>
      <c r="W1645" s="12">
        <f t="shared" si="542"/>
        <v>2.8213940037540214E-2</v>
      </c>
      <c r="X1645" s="12">
        <f t="shared" si="543"/>
        <v>2.862844207727815E-2</v>
      </c>
      <c r="Y1645" s="13">
        <f t="shared" si="530"/>
        <v>101.46913915315061</v>
      </c>
      <c r="Z1645" s="13"/>
      <c r="AA1645" s="12">
        <f t="shared" si="544"/>
        <v>1.8920629914142017E-2</v>
      </c>
      <c r="AB1645" s="12">
        <f t="shared" si="545"/>
        <v>1.5868383136605848E-2</v>
      </c>
      <c r="AC1645" s="13">
        <f t="shared" si="531"/>
        <v>83.868154541436269</v>
      </c>
      <c r="AD1645" s="13"/>
    </row>
    <row r="1647" spans="1:30" x14ac:dyDescent="0.2">
      <c r="A1647" s="33" t="s">
        <v>462</v>
      </c>
    </row>
    <row r="1649" spans="1:1" x14ac:dyDescent="0.2">
      <c r="A1649" s="2" t="s">
        <v>1765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7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2"/>
    <col min="2" max="2" width="50.7109375" style="2" customWidth="1"/>
    <col min="3" max="3" width="9.140625" style="22"/>
    <col min="4" max="4" width="12.42578125" style="2" bestFit="1" customWidth="1"/>
    <col min="5" max="6" width="9.42578125" style="2" bestFit="1" customWidth="1"/>
    <col min="7" max="16384" width="9.140625" style="2"/>
  </cols>
  <sheetData>
    <row r="1" spans="1:8" x14ac:dyDescent="0.2">
      <c r="A1" s="25" t="s">
        <v>1018</v>
      </c>
      <c r="B1" s="11" t="s">
        <v>608</v>
      </c>
    </row>
    <row r="2" spans="1:8" s="4" customFormat="1" ht="38.25" x14ac:dyDescent="0.2">
      <c r="A2" s="17" t="s">
        <v>1017</v>
      </c>
      <c r="B2" s="17" t="s">
        <v>1015</v>
      </c>
      <c r="C2" s="23" t="s">
        <v>1016</v>
      </c>
      <c r="D2" s="16" t="s">
        <v>607</v>
      </c>
      <c r="E2" s="16" t="s">
        <v>1011</v>
      </c>
      <c r="F2" s="16" t="s">
        <v>1012</v>
      </c>
    </row>
    <row r="3" spans="1:8" s="4" customFormat="1" x14ac:dyDescent="0.2">
      <c r="A3" s="2" t="s">
        <v>626</v>
      </c>
      <c r="B3" s="2" t="s">
        <v>627</v>
      </c>
      <c r="C3" s="22" t="s">
        <v>628</v>
      </c>
      <c r="D3" s="3">
        <v>130287700</v>
      </c>
      <c r="E3" s="3">
        <v>45790</v>
      </c>
      <c r="F3" s="3">
        <v>34750</v>
      </c>
      <c r="H3" s="7"/>
    </row>
    <row r="4" spans="1:8" s="4" customFormat="1" x14ac:dyDescent="0.2">
      <c r="A4" s="2" t="s">
        <v>629</v>
      </c>
      <c r="B4" s="2" t="s">
        <v>630</v>
      </c>
      <c r="C4" s="22" t="s">
        <v>631</v>
      </c>
      <c r="D4" s="3">
        <v>6390430</v>
      </c>
      <c r="E4" s="3">
        <v>108570</v>
      </c>
      <c r="F4" s="3">
        <v>93910</v>
      </c>
    </row>
    <row r="5" spans="1:8" x14ac:dyDescent="0.2">
      <c r="A5" s="2" t="s">
        <v>701</v>
      </c>
      <c r="B5" s="2" t="s">
        <v>702</v>
      </c>
      <c r="C5" s="22" t="s">
        <v>631</v>
      </c>
      <c r="D5" s="3">
        <v>6419370</v>
      </c>
      <c r="E5" s="3">
        <v>69550</v>
      </c>
      <c r="F5" s="3">
        <v>62500</v>
      </c>
    </row>
    <row r="6" spans="1:8" x14ac:dyDescent="0.2">
      <c r="A6" s="2" t="s">
        <v>767</v>
      </c>
      <c r="B6" s="2" t="s">
        <v>768</v>
      </c>
      <c r="C6" s="22" t="s">
        <v>631</v>
      </c>
      <c r="D6" s="3">
        <v>3578220</v>
      </c>
      <c r="E6" s="3">
        <v>80180</v>
      </c>
      <c r="F6" s="3">
        <v>76270</v>
      </c>
    </row>
    <row r="7" spans="1:8" x14ac:dyDescent="0.2">
      <c r="A7" s="2" t="s">
        <v>801</v>
      </c>
      <c r="B7" s="2" t="s">
        <v>802</v>
      </c>
      <c r="C7" s="22" t="s">
        <v>631</v>
      </c>
      <c r="D7" s="3">
        <v>2356530</v>
      </c>
      <c r="E7" s="3">
        <v>79000</v>
      </c>
      <c r="F7" s="3">
        <v>73540</v>
      </c>
    </row>
    <row r="8" spans="1:8" x14ac:dyDescent="0.2">
      <c r="A8" s="2" t="s">
        <v>867</v>
      </c>
      <c r="B8" s="2" t="s">
        <v>868</v>
      </c>
      <c r="C8" s="22" t="s">
        <v>631</v>
      </c>
      <c r="D8" s="3">
        <v>1104100</v>
      </c>
      <c r="E8" s="3">
        <v>68360</v>
      </c>
      <c r="F8" s="3">
        <v>60100</v>
      </c>
    </row>
    <row r="9" spans="1:8" x14ac:dyDescent="0.2">
      <c r="A9" s="2" t="s">
        <v>941</v>
      </c>
      <c r="B9" s="2" t="s">
        <v>942</v>
      </c>
      <c r="C9" s="22" t="s">
        <v>631</v>
      </c>
      <c r="D9" s="3">
        <v>1882080</v>
      </c>
      <c r="E9" s="3">
        <v>44240</v>
      </c>
      <c r="F9" s="3">
        <v>40400</v>
      </c>
    </row>
    <row r="10" spans="1:8" x14ac:dyDescent="0.2">
      <c r="A10" s="2" t="s">
        <v>975</v>
      </c>
      <c r="B10" s="2" t="s">
        <v>976</v>
      </c>
      <c r="C10" s="22" t="s">
        <v>631</v>
      </c>
      <c r="D10" s="3">
        <v>1023020</v>
      </c>
      <c r="E10" s="3">
        <v>98570</v>
      </c>
      <c r="F10" s="3">
        <v>75270</v>
      </c>
    </row>
    <row r="11" spans="1:8" x14ac:dyDescent="0.2">
      <c r="A11" s="2" t="s">
        <v>993</v>
      </c>
      <c r="B11" s="2" t="s">
        <v>994</v>
      </c>
      <c r="C11" s="22" t="s">
        <v>631</v>
      </c>
      <c r="D11" s="3">
        <v>8374910</v>
      </c>
      <c r="E11" s="3">
        <v>51210</v>
      </c>
      <c r="F11" s="3">
        <v>46020</v>
      </c>
    </row>
    <row r="12" spans="1:8" x14ac:dyDescent="0.2">
      <c r="A12" s="2" t="s">
        <v>1134</v>
      </c>
      <c r="B12" s="2" t="s">
        <v>1135</v>
      </c>
      <c r="C12" s="22" t="s">
        <v>631</v>
      </c>
      <c r="D12" s="3">
        <v>1750130</v>
      </c>
      <c r="E12" s="3">
        <v>54490</v>
      </c>
      <c r="F12" s="3">
        <v>43930</v>
      </c>
    </row>
    <row r="13" spans="1:8" x14ac:dyDescent="0.2">
      <c r="A13" s="2" t="s">
        <v>1216</v>
      </c>
      <c r="B13" s="2" t="s">
        <v>1217</v>
      </c>
      <c r="C13" s="22" t="s">
        <v>631</v>
      </c>
      <c r="D13" s="3">
        <v>7649930</v>
      </c>
      <c r="E13" s="3">
        <v>73540</v>
      </c>
      <c r="F13" s="3">
        <v>60200</v>
      </c>
    </row>
    <row r="14" spans="1:8" x14ac:dyDescent="0.2">
      <c r="A14" s="2" t="s">
        <v>1337</v>
      </c>
      <c r="B14" s="2" t="s">
        <v>1338</v>
      </c>
      <c r="C14" s="22" t="s">
        <v>631</v>
      </c>
      <c r="D14" s="3">
        <v>3915460</v>
      </c>
      <c r="E14" s="3">
        <v>27780</v>
      </c>
      <c r="F14" s="3">
        <v>25550</v>
      </c>
    </row>
    <row r="15" spans="1:8" x14ac:dyDescent="0.2">
      <c r="A15" s="2" t="s">
        <v>1371</v>
      </c>
      <c r="B15" s="2" t="s">
        <v>1372</v>
      </c>
      <c r="C15" s="22" t="s">
        <v>631</v>
      </c>
      <c r="D15" s="3">
        <v>3207790</v>
      </c>
      <c r="E15" s="3">
        <v>43050</v>
      </c>
      <c r="F15" s="3">
        <v>36620</v>
      </c>
    </row>
    <row r="16" spans="1:8" x14ac:dyDescent="0.2">
      <c r="A16" s="2" t="s">
        <v>1413</v>
      </c>
      <c r="B16" s="2" t="s">
        <v>1414</v>
      </c>
      <c r="C16" s="22" t="s">
        <v>631</v>
      </c>
      <c r="D16" s="3">
        <v>11546880</v>
      </c>
      <c r="E16" s="3">
        <v>21380</v>
      </c>
      <c r="F16" s="3">
        <v>18930</v>
      </c>
    </row>
    <row r="17" spans="1:6" x14ac:dyDescent="0.2">
      <c r="A17" s="2" t="s">
        <v>1449</v>
      </c>
      <c r="B17" s="2" t="s">
        <v>1450</v>
      </c>
      <c r="C17" s="22" t="s">
        <v>631</v>
      </c>
      <c r="D17" s="3">
        <v>4246260</v>
      </c>
      <c r="E17" s="3">
        <v>25670</v>
      </c>
      <c r="F17" s="3">
        <v>22690</v>
      </c>
    </row>
    <row r="18" spans="1:6" x14ac:dyDescent="0.2">
      <c r="A18" s="2" t="s">
        <v>1471</v>
      </c>
      <c r="B18" s="2" t="s">
        <v>1472</v>
      </c>
      <c r="C18" s="22" t="s">
        <v>631</v>
      </c>
      <c r="D18" s="3">
        <v>3810750</v>
      </c>
      <c r="E18" s="3">
        <v>24550</v>
      </c>
      <c r="F18" s="3">
        <v>20840</v>
      </c>
    </row>
    <row r="19" spans="1:6" x14ac:dyDescent="0.2">
      <c r="A19" s="2" t="s">
        <v>1563</v>
      </c>
      <c r="B19" s="2" t="s">
        <v>1564</v>
      </c>
      <c r="C19" s="22" t="s">
        <v>631</v>
      </c>
      <c r="D19" s="3">
        <v>13835090</v>
      </c>
      <c r="E19" s="3">
        <v>37990</v>
      </c>
      <c r="F19" s="3">
        <v>25120</v>
      </c>
    </row>
    <row r="20" spans="1:6" x14ac:dyDescent="0.2">
      <c r="A20" s="2" t="s">
        <v>1607</v>
      </c>
      <c r="B20" s="2" t="s">
        <v>1608</v>
      </c>
      <c r="C20" s="22" t="s">
        <v>631</v>
      </c>
      <c r="D20" s="3">
        <v>21355350</v>
      </c>
      <c r="E20" s="3">
        <v>34410</v>
      </c>
      <c r="F20" s="3">
        <v>31510</v>
      </c>
    </row>
    <row r="21" spans="1:6" x14ac:dyDescent="0.2">
      <c r="A21" s="2" t="s">
        <v>1719</v>
      </c>
      <c r="B21" s="2" t="s">
        <v>1720</v>
      </c>
      <c r="C21" s="22" t="s">
        <v>631</v>
      </c>
      <c r="D21" s="3">
        <v>427670</v>
      </c>
      <c r="E21" s="3">
        <v>24230</v>
      </c>
      <c r="F21" s="3">
        <v>19370</v>
      </c>
    </row>
    <row r="22" spans="1:6" x14ac:dyDescent="0.2">
      <c r="A22" s="2" t="s">
        <v>1737</v>
      </c>
      <c r="B22" s="2" t="s">
        <v>1738</v>
      </c>
      <c r="C22" s="22" t="s">
        <v>631</v>
      </c>
      <c r="D22" s="3">
        <v>4978290</v>
      </c>
      <c r="E22" s="3">
        <v>44960</v>
      </c>
      <c r="F22" s="3">
        <v>40120</v>
      </c>
    </row>
    <row r="23" spans="1:6" x14ac:dyDescent="0.2">
      <c r="A23" s="2" t="s">
        <v>77</v>
      </c>
      <c r="B23" s="2" t="s">
        <v>78</v>
      </c>
      <c r="C23" s="22" t="s">
        <v>631</v>
      </c>
      <c r="D23" s="3">
        <v>5069590</v>
      </c>
      <c r="E23" s="3">
        <v>43870</v>
      </c>
      <c r="F23" s="3">
        <v>41020</v>
      </c>
    </row>
    <row r="24" spans="1:6" x14ac:dyDescent="0.2">
      <c r="A24" s="2" t="s">
        <v>173</v>
      </c>
      <c r="B24" s="2" t="s">
        <v>174</v>
      </c>
      <c r="C24" s="22" t="s">
        <v>631</v>
      </c>
      <c r="D24" s="3">
        <v>8594170</v>
      </c>
      <c r="E24" s="3">
        <v>34500</v>
      </c>
      <c r="F24" s="3">
        <v>30920</v>
      </c>
    </row>
    <row r="25" spans="1:6" x14ac:dyDescent="0.2">
      <c r="A25" s="2" t="s">
        <v>367</v>
      </c>
      <c r="B25" s="2" t="s">
        <v>368</v>
      </c>
      <c r="C25" s="22" t="s">
        <v>631</v>
      </c>
      <c r="D25" s="3">
        <v>8771690</v>
      </c>
      <c r="E25" s="3">
        <v>33590</v>
      </c>
      <c r="F25" s="3">
        <v>28960</v>
      </c>
    </row>
    <row r="26" spans="1:6" x14ac:dyDescent="0.2">
      <c r="A26" s="2" t="s">
        <v>632</v>
      </c>
      <c r="B26" s="2" t="s">
        <v>633</v>
      </c>
      <c r="C26" s="22" t="s">
        <v>634</v>
      </c>
      <c r="D26" s="3">
        <v>255940</v>
      </c>
      <c r="E26" s="3">
        <v>176840</v>
      </c>
      <c r="F26" s="3">
        <v>168140</v>
      </c>
    </row>
    <row r="27" spans="1:6" x14ac:dyDescent="0.2">
      <c r="A27" s="2" t="s">
        <v>635</v>
      </c>
      <c r="B27" s="2" t="s">
        <v>636</v>
      </c>
      <c r="C27" s="22" t="s">
        <v>634</v>
      </c>
      <c r="D27" s="3">
        <v>1899460</v>
      </c>
      <c r="E27" s="3">
        <v>114850</v>
      </c>
      <c r="F27" s="3">
        <v>95440</v>
      </c>
    </row>
    <row r="28" spans="1:6" x14ac:dyDescent="0.2">
      <c r="A28" s="2" t="s">
        <v>637</v>
      </c>
      <c r="B28" s="2" t="s">
        <v>638</v>
      </c>
      <c r="C28" s="22" t="s">
        <v>634</v>
      </c>
      <c r="D28" s="3">
        <v>56760</v>
      </c>
      <c r="E28" s="3">
        <v>38590</v>
      </c>
      <c r="F28" s="3">
        <v>19780</v>
      </c>
    </row>
    <row r="29" spans="1:6" x14ac:dyDescent="0.2">
      <c r="A29" s="2" t="s">
        <v>639</v>
      </c>
      <c r="B29" s="2" t="s">
        <v>640</v>
      </c>
      <c r="C29" s="22" t="s">
        <v>634</v>
      </c>
      <c r="D29" s="3">
        <v>28420</v>
      </c>
      <c r="E29" s="3">
        <v>107060</v>
      </c>
      <c r="F29" s="3">
        <v>88590</v>
      </c>
    </row>
    <row r="30" spans="1:6" x14ac:dyDescent="0.2">
      <c r="A30" s="2" t="s">
        <v>641</v>
      </c>
      <c r="B30" s="2" t="s">
        <v>642</v>
      </c>
      <c r="C30" s="22" t="s">
        <v>634</v>
      </c>
      <c r="D30" s="3">
        <v>171430</v>
      </c>
      <c r="E30" s="3">
        <v>129870</v>
      </c>
      <c r="F30" s="3">
        <v>119480</v>
      </c>
    </row>
    <row r="31" spans="1:6" x14ac:dyDescent="0.2">
      <c r="A31" s="2" t="s">
        <v>643</v>
      </c>
      <c r="B31" s="2" t="s">
        <v>644</v>
      </c>
      <c r="C31" s="22" t="s">
        <v>634</v>
      </c>
      <c r="D31" s="3">
        <v>344730</v>
      </c>
      <c r="E31" s="3">
        <v>119980</v>
      </c>
      <c r="F31" s="3">
        <v>105260</v>
      </c>
    </row>
    <row r="32" spans="1:6" x14ac:dyDescent="0.2">
      <c r="A32" s="2" t="s">
        <v>645</v>
      </c>
      <c r="B32" s="2" t="s">
        <v>646</v>
      </c>
      <c r="C32" s="22" t="s">
        <v>634</v>
      </c>
      <c r="D32" s="3">
        <v>53520</v>
      </c>
      <c r="E32" s="3">
        <v>108260</v>
      </c>
      <c r="F32" s="3">
        <v>95450</v>
      </c>
    </row>
    <row r="33" spans="1:6" x14ac:dyDescent="0.2">
      <c r="A33" s="2" t="s">
        <v>647</v>
      </c>
      <c r="B33" s="2" t="s">
        <v>648</v>
      </c>
      <c r="C33" s="22" t="s">
        <v>634</v>
      </c>
      <c r="D33" s="3">
        <v>264090</v>
      </c>
      <c r="E33" s="3">
        <v>88660</v>
      </c>
      <c r="F33" s="3">
        <v>81080</v>
      </c>
    </row>
    <row r="34" spans="1:6" x14ac:dyDescent="0.2">
      <c r="A34" s="2" t="s">
        <v>649</v>
      </c>
      <c r="B34" s="2" t="s">
        <v>650</v>
      </c>
      <c r="C34" s="22" t="s">
        <v>634</v>
      </c>
      <c r="D34" s="3">
        <v>309740</v>
      </c>
      <c r="E34" s="3">
        <v>129130</v>
      </c>
      <c r="F34" s="3">
        <v>120950</v>
      </c>
    </row>
    <row r="35" spans="1:6" x14ac:dyDescent="0.2">
      <c r="A35" s="2" t="s">
        <v>651</v>
      </c>
      <c r="B35" s="2" t="s">
        <v>652</v>
      </c>
      <c r="C35" s="22" t="s">
        <v>634</v>
      </c>
      <c r="D35" s="3">
        <v>484910</v>
      </c>
      <c r="E35" s="3">
        <v>123260</v>
      </c>
      <c r="F35" s="3">
        <v>109740</v>
      </c>
    </row>
    <row r="36" spans="1:6" x14ac:dyDescent="0.2">
      <c r="A36" s="2" t="s">
        <v>653</v>
      </c>
      <c r="B36" s="2" t="s">
        <v>654</v>
      </c>
      <c r="C36" s="22" t="s">
        <v>634</v>
      </c>
      <c r="D36" s="3">
        <v>160550</v>
      </c>
      <c r="E36" s="3">
        <v>97490</v>
      </c>
      <c r="F36" s="3">
        <v>89190</v>
      </c>
    </row>
    <row r="37" spans="1:6" x14ac:dyDescent="0.2">
      <c r="A37" s="2" t="s">
        <v>655</v>
      </c>
      <c r="B37" s="2" t="s">
        <v>656</v>
      </c>
      <c r="C37" s="22" t="s">
        <v>634</v>
      </c>
      <c r="D37" s="3">
        <v>69400</v>
      </c>
      <c r="E37" s="3">
        <v>106200</v>
      </c>
      <c r="F37" s="3">
        <v>100170</v>
      </c>
    </row>
    <row r="38" spans="1:6" x14ac:dyDescent="0.2">
      <c r="A38" s="2" t="s">
        <v>657</v>
      </c>
      <c r="B38" s="2" t="s">
        <v>658</v>
      </c>
      <c r="C38" s="22" t="s">
        <v>634</v>
      </c>
      <c r="D38" s="3">
        <v>98600</v>
      </c>
      <c r="E38" s="3">
        <v>88920</v>
      </c>
      <c r="F38" s="3">
        <v>81830</v>
      </c>
    </row>
    <row r="39" spans="1:6" x14ac:dyDescent="0.2">
      <c r="A39" s="2" t="s">
        <v>659</v>
      </c>
      <c r="B39" s="2" t="s">
        <v>660</v>
      </c>
      <c r="C39" s="22" t="s">
        <v>634</v>
      </c>
      <c r="D39" s="3">
        <v>19960</v>
      </c>
      <c r="E39" s="3">
        <v>105920</v>
      </c>
      <c r="F39" s="3">
        <v>95250</v>
      </c>
    </row>
    <row r="40" spans="1:6" x14ac:dyDescent="0.2">
      <c r="A40" s="2" t="s">
        <v>661</v>
      </c>
      <c r="B40" s="2" t="s">
        <v>662</v>
      </c>
      <c r="C40" s="22" t="s">
        <v>634</v>
      </c>
      <c r="D40" s="3">
        <v>98020</v>
      </c>
      <c r="E40" s="3">
        <v>109590</v>
      </c>
      <c r="F40" s="3">
        <v>99720</v>
      </c>
    </row>
    <row r="41" spans="1:6" x14ac:dyDescent="0.2">
      <c r="A41" s="2" t="s">
        <v>663</v>
      </c>
      <c r="B41" s="2" t="s">
        <v>664</v>
      </c>
      <c r="C41" s="22" t="s">
        <v>634</v>
      </c>
      <c r="D41" s="3">
        <v>27350</v>
      </c>
      <c r="E41" s="3">
        <v>103810</v>
      </c>
      <c r="F41" s="3">
        <v>95400</v>
      </c>
    </row>
    <row r="42" spans="1:6" x14ac:dyDescent="0.2">
      <c r="A42" s="2" t="s">
        <v>665</v>
      </c>
      <c r="B42" s="2" t="s">
        <v>666</v>
      </c>
      <c r="C42" s="22" t="s">
        <v>634</v>
      </c>
      <c r="D42" s="3">
        <v>3970</v>
      </c>
      <c r="E42" s="3">
        <v>73730</v>
      </c>
      <c r="F42" s="3">
        <v>69300</v>
      </c>
    </row>
    <row r="43" spans="1:6" x14ac:dyDescent="0.2">
      <c r="A43" s="2" t="s">
        <v>667</v>
      </c>
      <c r="B43" s="2" t="s">
        <v>668</v>
      </c>
      <c r="C43" s="22" t="s">
        <v>634</v>
      </c>
      <c r="D43" s="3">
        <v>207580</v>
      </c>
      <c r="E43" s="3">
        <v>90960</v>
      </c>
      <c r="F43" s="3">
        <v>82790</v>
      </c>
    </row>
    <row r="44" spans="1:6" x14ac:dyDescent="0.2">
      <c r="A44" s="2" t="s">
        <v>669</v>
      </c>
      <c r="B44" s="2" t="s">
        <v>670</v>
      </c>
      <c r="C44" s="22" t="s">
        <v>634</v>
      </c>
      <c r="D44" s="3">
        <v>48410</v>
      </c>
      <c r="E44" s="3">
        <v>51060</v>
      </c>
      <c r="F44" s="3">
        <v>43950</v>
      </c>
    </row>
    <row r="45" spans="1:6" x14ac:dyDescent="0.2">
      <c r="A45" s="2" t="s">
        <v>671</v>
      </c>
      <c r="B45" s="2" t="s">
        <v>672</v>
      </c>
      <c r="C45" s="22" t="s">
        <v>634</v>
      </c>
      <c r="D45" s="3">
        <v>225970</v>
      </c>
      <c r="E45" s="3">
        <v>90800</v>
      </c>
      <c r="F45" s="3">
        <v>87760</v>
      </c>
    </row>
    <row r="46" spans="1:6" x14ac:dyDescent="0.2">
      <c r="A46" s="2" t="s">
        <v>673</v>
      </c>
      <c r="B46" s="2" t="s">
        <v>674</v>
      </c>
      <c r="C46" s="22" t="s">
        <v>634</v>
      </c>
      <c r="D46" s="3">
        <v>122930</v>
      </c>
      <c r="E46" s="3">
        <v>99370</v>
      </c>
      <c r="F46" s="3">
        <v>86490</v>
      </c>
    </row>
    <row r="47" spans="1:6" x14ac:dyDescent="0.2">
      <c r="A47" s="2" t="s">
        <v>675</v>
      </c>
      <c r="B47" s="2" t="s">
        <v>676</v>
      </c>
      <c r="C47" s="22" t="s">
        <v>634</v>
      </c>
      <c r="D47" s="3">
        <v>29360</v>
      </c>
      <c r="E47" s="3">
        <v>81890</v>
      </c>
      <c r="F47" s="3">
        <v>76860</v>
      </c>
    </row>
    <row r="48" spans="1:6" x14ac:dyDescent="0.2">
      <c r="A48" s="2" t="s">
        <v>677</v>
      </c>
      <c r="B48" s="2" t="s">
        <v>678</v>
      </c>
      <c r="C48" s="22" t="s">
        <v>634</v>
      </c>
      <c r="D48" s="3">
        <v>187640</v>
      </c>
      <c r="E48" s="3">
        <v>133240</v>
      </c>
      <c r="F48" s="3">
        <v>124870</v>
      </c>
    </row>
    <row r="49" spans="1:6" x14ac:dyDescent="0.2">
      <c r="A49" s="2" t="s">
        <v>679</v>
      </c>
      <c r="B49" s="2" t="s">
        <v>680</v>
      </c>
      <c r="C49" s="22" t="s">
        <v>634</v>
      </c>
      <c r="D49" s="3">
        <v>189510</v>
      </c>
      <c r="E49" s="3">
        <v>52580</v>
      </c>
      <c r="F49" s="3">
        <v>47960</v>
      </c>
    </row>
    <row r="50" spans="1:6" x14ac:dyDescent="0.2">
      <c r="A50" s="2" t="s">
        <v>681</v>
      </c>
      <c r="B50" s="2" t="s">
        <v>682</v>
      </c>
      <c r="C50" s="22" t="s">
        <v>634</v>
      </c>
      <c r="D50" s="3">
        <v>9130</v>
      </c>
      <c r="E50" s="3">
        <v>79930</v>
      </c>
      <c r="F50" s="3">
        <v>66720</v>
      </c>
    </row>
    <row r="51" spans="1:6" x14ac:dyDescent="0.2">
      <c r="A51" s="2" t="s">
        <v>683</v>
      </c>
      <c r="B51" s="2" t="s">
        <v>684</v>
      </c>
      <c r="C51" s="22" t="s">
        <v>634</v>
      </c>
      <c r="D51" s="3">
        <v>4490</v>
      </c>
      <c r="E51" s="3">
        <v>71390</v>
      </c>
      <c r="F51" s="3">
        <v>65220</v>
      </c>
    </row>
    <row r="52" spans="1:6" x14ac:dyDescent="0.2">
      <c r="A52" s="2" t="s">
        <v>685</v>
      </c>
      <c r="B52" s="2" t="s">
        <v>686</v>
      </c>
      <c r="C52" s="22" t="s">
        <v>634</v>
      </c>
      <c r="D52" s="3">
        <v>29730</v>
      </c>
      <c r="E52" s="3">
        <v>54800</v>
      </c>
      <c r="F52" s="3">
        <v>46810</v>
      </c>
    </row>
    <row r="53" spans="1:6" x14ac:dyDescent="0.2">
      <c r="A53" s="2" t="s">
        <v>687</v>
      </c>
      <c r="B53" s="2" t="s">
        <v>688</v>
      </c>
      <c r="C53" s="22" t="s">
        <v>634</v>
      </c>
      <c r="D53" s="3">
        <v>293490</v>
      </c>
      <c r="E53" s="3">
        <v>98460</v>
      </c>
      <c r="F53" s="3">
        <v>88580</v>
      </c>
    </row>
    <row r="54" spans="1:6" x14ac:dyDescent="0.2">
      <c r="A54" s="2" t="s">
        <v>689</v>
      </c>
      <c r="B54" s="2" t="s">
        <v>690</v>
      </c>
      <c r="C54" s="22" t="s">
        <v>634</v>
      </c>
      <c r="D54" s="3">
        <v>48560</v>
      </c>
      <c r="E54" s="3">
        <v>130400</v>
      </c>
      <c r="F54" s="3">
        <v>115730</v>
      </c>
    </row>
    <row r="55" spans="1:6" x14ac:dyDescent="0.2">
      <c r="A55" s="2" t="s">
        <v>691</v>
      </c>
      <c r="B55" s="2" t="s">
        <v>692</v>
      </c>
      <c r="C55" s="22" t="s">
        <v>634</v>
      </c>
      <c r="D55" s="3">
        <v>23790</v>
      </c>
      <c r="E55" s="3">
        <v>62080</v>
      </c>
      <c r="F55" s="3">
        <v>63050</v>
      </c>
    </row>
    <row r="56" spans="1:6" x14ac:dyDescent="0.2">
      <c r="A56" s="2" t="s">
        <v>693</v>
      </c>
      <c r="B56" s="2" t="s">
        <v>694</v>
      </c>
      <c r="C56" s="22" t="s">
        <v>634</v>
      </c>
      <c r="D56" s="3">
        <v>159570</v>
      </c>
      <c r="E56" s="3">
        <v>63570</v>
      </c>
      <c r="F56" s="3">
        <v>52610</v>
      </c>
    </row>
    <row r="57" spans="1:6" x14ac:dyDescent="0.2">
      <c r="A57" s="2" t="s">
        <v>695</v>
      </c>
      <c r="B57" s="2" t="s">
        <v>696</v>
      </c>
      <c r="C57" s="22" t="s">
        <v>634</v>
      </c>
      <c r="D57" s="3">
        <v>115360</v>
      </c>
      <c r="E57" s="3">
        <v>64460</v>
      </c>
      <c r="F57" s="3">
        <v>59970</v>
      </c>
    </row>
    <row r="58" spans="1:6" x14ac:dyDescent="0.2">
      <c r="A58" s="2" t="s">
        <v>697</v>
      </c>
      <c r="B58" s="2" t="s">
        <v>698</v>
      </c>
      <c r="C58" s="22" t="s">
        <v>634</v>
      </c>
      <c r="D58" s="3">
        <v>9550</v>
      </c>
      <c r="E58" s="3">
        <v>64730</v>
      </c>
      <c r="F58" s="3">
        <v>59770</v>
      </c>
    </row>
    <row r="59" spans="1:6" x14ac:dyDescent="0.2">
      <c r="A59" s="2" t="s">
        <v>699</v>
      </c>
      <c r="B59" s="2" t="s">
        <v>700</v>
      </c>
      <c r="C59" s="22" t="s">
        <v>634</v>
      </c>
      <c r="D59" s="3">
        <v>338520</v>
      </c>
      <c r="E59" s="3">
        <v>105650</v>
      </c>
      <c r="F59" s="3">
        <v>100890</v>
      </c>
    </row>
    <row r="60" spans="1:6" x14ac:dyDescent="0.2">
      <c r="A60" s="2" t="s">
        <v>703</v>
      </c>
      <c r="B60" s="2" t="s">
        <v>704</v>
      </c>
      <c r="C60" s="22" t="s">
        <v>634</v>
      </c>
      <c r="D60" s="3">
        <v>11770</v>
      </c>
      <c r="E60" s="3">
        <v>88620</v>
      </c>
      <c r="F60" s="3">
        <v>63370</v>
      </c>
    </row>
    <row r="61" spans="1:6" x14ac:dyDescent="0.2">
      <c r="A61" s="2" t="s">
        <v>706</v>
      </c>
      <c r="B61" s="2" t="s">
        <v>707</v>
      </c>
      <c r="C61" s="22" t="s">
        <v>634</v>
      </c>
      <c r="D61" s="3">
        <v>10370</v>
      </c>
      <c r="E61" s="3">
        <v>59770</v>
      </c>
      <c r="F61" s="3">
        <v>55720</v>
      </c>
    </row>
    <row r="62" spans="1:6" x14ac:dyDescent="0.2">
      <c r="A62" s="2" t="s">
        <v>708</v>
      </c>
      <c r="B62" s="2" t="s">
        <v>709</v>
      </c>
      <c r="C62" s="22" t="s">
        <v>634</v>
      </c>
      <c r="D62" s="3">
        <v>108670</v>
      </c>
      <c r="E62" s="3">
        <v>57420</v>
      </c>
      <c r="F62" s="3">
        <v>51470</v>
      </c>
    </row>
    <row r="63" spans="1:6" x14ac:dyDescent="0.2">
      <c r="A63" s="2" t="s">
        <v>710</v>
      </c>
      <c r="B63" s="2" t="s">
        <v>711</v>
      </c>
      <c r="C63" s="22" t="s">
        <v>634</v>
      </c>
      <c r="D63" s="3">
        <v>280950</v>
      </c>
      <c r="E63" s="3">
        <v>62310</v>
      </c>
      <c r="F63" s="3">
        <v>58760</v>
      </c>
    </row>
    <row r="64" spans="1:6" x14ac:dyDescent="0.2">
      <c r="A64" s="2" t="s">
        <v>712</v>
      </c>
      <c r="B64" s="2" t="s">
        <v>713</v>
      </c>
      <c r="C64" s="22" t="s">
        <v>634</v>
      </c>
      <c r="D64" s="3">
        <v>263280</v>
      </c>
      <c r="E64" s="3">
        <v>61530</v>
      </c>
      <c r="F64" s="3">
        <v>59960</v>
      </c>
    </row>
    <row r="65" spans="1:6" x14ac:dyDescent="0.2">
      <c r="A65" s="2" t="s">
        <v>714</v>
      </c>
      <c r="B65" s="2" t="s">
        <v>715</v>
      </c>
      <c r="C65" s="22" t="s">
        <v>634</v>
      </c>
      <c r="D65" s="3">
        <v>11770</v>
      </c>
      <c r="E65" s="3">
        <v>60230</v>
      </c>
      <c r="F65" s="3">
        <v>58610</v>
      </c>
    </row>
    <row r="66" spans="1:6" x14ac:dyDescent="0.2">
      <c r="A66" s="2" t="s">
        <v>716</v>
      </c>
      <c r="B66" s="2" t="s">
        <v>717</v>
      </c>
      <c r="C66" s="22" t="s">
        <v>634</v>
      </c>
      <c r="D66" s="3">
        <v>227500</v>
      </c>
      <c r="E66" s="3">
        <v>64960</v>
      </c>
      <c r="F66" s="3">
        <v>62020</v>
      </c>
    </row>
    <row r="67" spans="1:6" x14ac:dyDescent="0.2">
      <c r="A67" s="2" t="s">
        <v>718</v>
      </c>
      <c r="B67" s="2" t="s">
        <v>719</v>
      </c>
      <c r="C67" s="22" t="s">
        <v>634</v>
      </c>
      <c r="D67" s="3">
        <v>195230</v>
      </c>
      <c r="E67" s="3">
        <v>63080</v>
      </c>
      <c r="F67" s="3">
        <v>58860</v>
      </c>
    </row>
    <row r="68" spans="1:6" x14ac:dyDescent="0.2">
      <c r="A68" s="2" t="s">
        <v>720</v>
      </c>
      <c r="B68" s="2" t="s">
        <v>721</v>
      </c>
      <c r="C68" s="22" t="s">
        <v>634</v>
      </c>
      <c r="D68" s="3">
        <v>394380</v>
      </c>
      <c r="E68" s="3">
        <v>60660</v>
      </c>
      <c r="F68" s="3">
        <v>55800</v>
      </c>
    </row>
    <row r="69" spans="1:6" x14ac:dyDescent="0.2">
      <c r="A69" s="2" t="s">
        <v>447</v>
      </c>
      <c r="B69" s="2" t="s">
        <v>448</v>
      </c>
      <c r="C69" s="22" t="s">
        <v>634</v>
      </c>
      <c r="D69" s="3">
        <v>1030</v>
      </c>
      <c r="E69" s="3">
        <v>38590</v>
      </c>
      <c r="F69" s="3">
        <v>30660</v>
      </c>
    </row>
    <row r="70" spans="1:6" x14ac:dyDescent="0.2">
      <c r="A70" s="2" t="s">
        <v>722</v>
      </c>
      <c r="B70" s="2" t="s">
        <v>723</v>
      </c>
      <c r="C70" s="22" t="s">
        <v>634</v>
      </c>
      <c r="D70" s="3">
        <v>75930</v>
      </c>
      <c r="E70" s="3">
        <v>56210</v>
      </c>
      <c r="F70" s="3">
        <v>54660</v>
      </c>
    </row>
    <row r="71" spans="1:6" x14ac:dyDescent="0.2">
      <c r="A71" s="2" t="s">
        <v>724</v>
      </c>
      <c r="B71" s="2" t="s">
        <v>725</v>
      </c>
      <c r="C71" s="22" t="s">
        <v>634</v>
      </c>
      <c r="D71" s="3">
        <v>119560</v>
      </c>
      <c r="E71" s="3">
        <v>75670</v>
      </c>
      <c r="F71" s="3">
        <v>72780</v>
      </c>
    </row>
    <row r="72" spans="1:6" x14ac:dyDescent="0.2">
      <c r="A72" s="2" t="s">
        <v>726</v>
      </c>
      <c r="B72" s="2" t="s">
        <v>727</v>
      </c>
      <c r="C72" s="22" t="s">
        <v>634</v>
      </c>
      <c r="D72" s="3">
        <v>540440</v>
      </c>
      <c r="E72" s="3">
        <v>88070</v>
      </c>
      <c r="F72" s="3">
        <v>78600</v>
      </c>
    </row>
    <row r="73" spans="1:6" x14ac:dyDescent="0.2">
      <c r="A73" s="2" t="s">
        <v>728</v>
      </c>
      <c r="B73" s="2" t="s">
        <v>729</v>
      </c>
      <c r="C73" s="22" t="s">
        <v>634</v>
      </c>
      <c r="D73" s="3">
        <v>70480</v>
      </c>
      <c r="E73" s="3">
        <v>49830</v>
      </c>
      <c r="F73" s="3">
        <v>45810</v>
      </c>
    </row>
    <row r="74" spans="1:6" x14ac:dyDescent="0.2">
      <c r="A74" s="2" t="s">
        <v>730</v>
      </c>
      <c r="B74" s="2" t="s">
        <v>731</v>
      </c>
      <c r="C74" s="22" t="s">
        <v>634</v>
      </c>
      <c r="D74" s="3">
        <v>48530</v>
      </c>
      <c r="E74" s="3">
        <v>55220</v>
      </c>
      <c r="F74" s="3">
        <v>50680</v>
      </c>
    </row>
    <row r="75" spans="1:6" x14ac:dyDescent="0.2">
      <c r="A75" s="2" t="s">
        <v>732</v>
      </c>
      <c r="B75" s="2" t="s">
        <v>733</v>
      </c>
      <c r="C75" s="22" t="s">
        <v>634</v>
      </c>
      <c r="D75" s="3">
        <v>85620</v>
      </c>
      <c r="E75" s="3">
        <v>62200</v>
      </c>
      <c r="F75" s="3">
        <v>59090</v>
      </c>
    </row>
    <row r="76" spans="1:6" x14ac:dyDescent="0.2">
      <c r="A76" s="2" t="s">
        <v>734</v>
      </c>
      <c r="B76" s="2" t="s">
        <v>735</v>
      </c>
      <c r="C76" s="22" t="s">
        <v>634</v>
      </c>
      <c r="D76" s="3">
        <v>217930</v>
      </c>
      <c r="E76" s="3">
        <v>59560</v>
      </c>
      <c r="F76" s="3">
        <v>55930</v>
      </c>
    </row>
    <row r="77" spans="1:6" x14ac:dyDescent="0.2">
      <c r="A77" s="2" t="s">
        <v>737</v>
      </c>
      <c r="B77" s="2" t="s">
        <v>738</v>
      </c>
      <c r="C77" s="22" t="s">
        <v>634</v>
      </c>
      <c r="D77" s="3">
        <v>392740</v>
      </c>
      <c r="E77" s="3">
        <v>67380</v>
      </c>
      <c r="F77" s="3">
        <v>60300</v>
      </c>
    </row>
    <row r="78" spans="1:6" x14ac:dyDescent="0.2">
      <c r="A78" s="2" t="s">
        <v>739</v>
      </c>
      <c r="B78" s="2" t="s">
        <v>740</v>
      </c>
      <c r="C78" s="22" t="s">
        <v>634</v>
      </c>
      <c r="D78" s="3">
        <v>931010</v>
      </c>
      <c r="E78" s="3">
        <v>70520</v>
      </c>
      <c r="F78" s="3">
        <v>65120</v>
      </c>
    </row>
    <row r="79" spans="1:6" x14ac:dyDescent="0.2">
      <c r="A79" s="2" t="s">
        <v>741</v>
      </c>
      <c r="B79" s="2" t="s">
        <v>742</v>
      </c>
      <c r="C79" s="22" t="s">
        <v>634</v>
      </c>
      <c r="D79" s="3">
        <v>1129340</v>
      </c>
      <c r="E79" s="3">
        <v>71040</v>
      </c>
      <c r="F79" s="3">
        <v>63550</v>
      </c>
    </row>
    <row r="80" spans="1:6" x14ac:dyDescent="0.2">
      <c r="A80" s="2" t="s">
        <v>743</v>
      </c>
      <c r="B80" s="2" t="s">
        <v>744</v>
      </c>
      <c r="C80" s="22" t="s">
        <v>634</v>
      </c>
      <c r="D80" s="3">
        <v>59530</v>
      </c>
      <c r="E80" s="3">
        <v>55180</v>
      </c>
      <c r="F80" s="3">
        <v>49540</v>
      </c>
    </row>
    <row r="81" spans="1:6" x14ac:dyDescent="0.2">
      <c r="A81" s="2" t="s">
        <v>745</v>
      </c>
      <c r="B81" s="2" t="s">
        <v>746</v>
      </c>
      <c r="C81" s="22" t="s">
        <v>634</v>
      </c>
      <c r="D81" s="3">
        <v>58280</v>
      </c>
      <c r="E81" s="3">
        <v>72100</v>
      </c>
      <c r="F81" s="3">
        <v>69280</v>
      </c>
    </row>
    <row r="82" spans="1:6" x14ac:dyDescent="0.2">
      <c r="A82" s="2" t="s">
        <v>747</v>
      </c>
      <c r="B82" s="2" t="s">
        <v>748</v>
      </c>
      <c r="C82" s="22" t="s">
        <v>634</v>
      </c>
      <c r="D82" s="3">
        <v>61240</v>
      </c>
      <c r="E82" s="3">
        <v>69500</v>
      </c>
      <c r="F82" s="3">
        <v>61080</v>
      </c>
    </row>
    <row r="83" spans="1:6" x14ac:dyDescent="0.2">
      <c r="A83" s="2" t="s">
        <v>749</v>
      </c>
      <c r="B83" s="2" t="s">
        <v>750</v>
      </c>
      <c r="C83" s="22" t="s">
        <v>634</v>
      </c>
      <c r="D83" s="3">
        <v>239810</v>
      </c>
      <c r="E83" s="3">
        <v>89410</v>
      </c>
      <c r="F83" s="3">
        <v>76950</v>
      </c>
    </row>
    <row r="84" spans="1:6" x14ac:dyDescent="0.2">
      <c r="A84" s="2" t="s">
        <v>751</v>
      </c>
      <c r="B84" s="2" t="s">
        <v>752</v>
      </c>
      <c r="C84" s="22" t="s">
        <v>634</v>
      </c>
      <c r="D84" s="3">
        <v>175470</v>
      </c>
      <c r="E84" s="3">
        <v>90820</v>
      </c>
      <c r="F84" s="3">
        <v>67520</v>
      </c>
    </row>
    <row r="85" spans="1:6" x14ac:dyDescent="0.2">
      <c r="A85" s="2" t="s">
        <v>753</v>
      </c>
      <c r="B85" s="2" t="s">
        <v>754</v>
      </c>
      <c r="C85" s="22" t="s">
        <v>634</v>
      </c>
      <c r="D85" s="3">
        <v>91810</v>
      </c>
      <c r="E85" s="3">
        <v>69200</v>
      </c>
      <c r="F85" s="3">
        <v>62870</v>
      </c>
    </row>
    <row r="86" spans="1:6" x14ac:dyDescent="0.2">
      <c r="A86" s="2" t="s">
        <v>755</v>
      </c>
      <c r="B86" s="2" t="s">
        <v>756</v>
      </c>
      <c r="C86" s="22" t="s">
        <v>634</v>
      </c>
      <c r="D86" s="3">
        <v>28060</v>
      </c>
      <c r="E86" s="3">
        <v>84220</v>
      </c>
      <c r="F86" s="3">
        <v>75800</v>
      </c>
    </row>
    <row r="87" spans="1:6" x14ac:dyDescent="0.2">
      <c r="A87" s="2" t="s">
        <v>757</v>
      </c>
      <c r="B87" s="2" t="s">
        <v>758</v>
      </c>
      <c r="C87" s="22" t="s">
        <v>634</v>
      </c>
      <c r="D87" s="3">
        <v>27640</v>
      </c>
      <c r="E87" s="3">
        <v>43670</v>
      </c>
      <c r="F87" s="3">
        <v>39420</v>
      </c>
    </row>
    <row r="88" spans="1:6" x14ac:dyDescent="0.2">
      <c r="A88" s="2" t="s">
        <v>759</v>
      </c>
      <c r="B88" s="2" t="s">
        <v>760</v>
      </c>
      <c r="C88" s="22" t="s">
        <v>634</v>
      </c>
      <c r="D88" s="3">
        <v>286670</v>
      </c>
      <c r="E88" s="3">
        <v>70350</v>
      </c>
      <c r="F88" s="3">
        <v>59820</v>
      </c>
    </row>
    <row r="89" spans="1:6" x14ac:dyDescent="0.2">
      <c r="A89" s="2" t="s">
        <v>761</v>
      </c>
      <c r="B89" s="2" t="s">
        <v>762</v>
      </c>
      <c r="C89" s="22" t="s">
        <v>634</v>
      </c>
      <c r="D89" s="3">
        <v>65560</v>
      </c>
      <c r="E89" s="3">
        <v>56050</v>
      </c>
      <c r="F89" s="3">
        <v>50440</v>
      </c>
    </row>
    <row r="90" spans="1:6" x14ac:dyDescent="0.2">
      <c r="A90" s="2" t="s">
        <v>763</v>
      </c>
      <c r="B90" s="2" t="s">
        <v>764</v>
      </c>
      <c r="C90" s="22" t="s">
        <v>634</v>
      </c>
      <c r="D90" s="3">
        <v>61140</v>
      </c>
      <c r="E90" s="3">
        <v>41700</v>
      </c>
      <c r="F90" s="3">
        <v>33730</v>
      </c>
    </row>
    <row r="91" spans="1:6" x14ac:dyDescent="0.2">
      <c r="A91" s="2" t="s">
        <v>765</v>
      </c>
      <c r="B91" s="2" t="s">
        <v>766</v>
      </c>
      <c r="C91" s="22" t="s">
        <v>634</v>
      </c>
      <c r="D91" s="3">
        <v>147630</v>
      </c>
      <c r="E91" s="3">
        <v>67020</v>
      </c>
      <c r="F91" s="3">
        <v>61160</v>
      </c>
    </row>
    <row r="92" spans="1:6" x14ac:dyDescent="0.2">
      <c r="A92" s="2" t="s">
        <v>769</v>
      </c>
      <c r="B92" s="2" t="s">
        <v>770</v>
      </c>
      <c r="C92" s="22" t="s">
        <v>634</v>
      </c>
      <c r="D92" s="3">
        <v>24880</v>
      </c>
      <c r="E92" s="3">
        <v>103670</v>
      </c>
      <c r="F92" s="3">
        <v>102190</v>
      </c>
    </row>
    <row r="93" spans="1:6" x14ac:dyDescent="0.2">
      <c r="A93" s="2" t="s">
        <v>771</v>
      </c>
      <c r="B93" s="2" t="s">
        <v>772</v>
      </c>
      <c r="C93" s="22" t="s">
        <v>634</v>
      </c>
      <c r="D93" s="3">
        <v>482040</v>
      </c>
      <c r="E93" s="3">
        <v>83800</v>
      </c>
      <c r="F93" s="3">
        <v>79680</v>
      </c>
    </row>
    <row r="94" spans="1:6" x14ac:dyDescent="0.2">
      <c r="A94" s="2" t="s">
        <v>773</v>
      </c>
      <c r="B94" s="2" t="s">
        <v>774</v>
      </c>
      <c r="C94" s="22" t="s">
        <v>634</v>
      </c>
      <c r="D94" s="3">
        <v>72670</v>
      </c>
      <c r="E94" s="3">
        <v>89290</v>
      </c>
      <c r="F94" s="3">
        <v>86170</v>
      </c>
    </row>
    <row r="95" spans="1:6" x14ac:dyDescent="0.2">
      <c r="A95" s="2" t="s">
        <v>775</v>
      </c>
      <c r="B95" s="2" t="s">
        <v>776</v>
      </c>
      <c r="C95" s="22" t="s">
        <v>634</v>
      </c>
      <c r="D95" s="3">
        <v>316790</v>
      </c>
      <c r="E95" s="3">
        <v>78260</v>
      </c>
      <c r="F95" s="3">
        <v>74280</v>
      </c>
    </row>
    <row r="96" spans="1:6" x14ac:dyDescent="0.2">
      <c r="A96" s="2" t="s">
        <v>777</v>
      </c>
      <c r="B96" s="2" t="s">
        <v>778</v>
      </c>
      <c r="C96" s="22" t="s">
        <v>634</v>
      </c>
      <c r="D96" s="3">
        <v>586340</v>
      </c>
      <c r="E96" s="3">
        <v>93280</v>
      </c>
      <c r="F96" s="3">
        <v>90060</v>
      </c>
    </row>
    <row r="97" spans="1:6" x14ac:dyDescent="0.2">
      <c r="A97" s="2" t="s">
        <v>779</v>
      </c>
      <c r="B97" s="2" t="s">
        <v>780</v>
      </c>
      <c r="C97" s="22" t="s">
        <v>634</v>
      </c>
      <c r="D97" s="3">
        <v>391700</v>
      </c>
      <c r="E97" s="3">
        <v>102550</v>
      </c>
      <c r="F97" s="3">
        <v>99000</v>
      </c>
    </row>
    <row r="98" spans="1:6" x14ac:dyDescent="0.2">
      <c r="A98" s="2" t="s">
        <v>781</v>
      </c>
      <c r="B98" s="2" t="s">
        <v>782</v>
      </c>
      <c r="C98" s="22" t="s">
        <v>634</v>
      </c>
      <c r="D98" s="3">
        <v>102940</v>
      </c>
      <c r="E98" s="3">
        <v>66100</v>
      </c>
      <c r="F98" s="3">
        <v>62500</v>
      </c>
    </row>
    <row r="99" spans="1:6" x14ac:dyDescent="0.2">
      <c r="A99" s="2" t="s">
        <v>783</v>
      </c>
      <c r="B99" s="2" t="s">
        <v>784</v>
      </c>
      <c r="C99" s="22" t="s">
        <v>634</v>
      </c>
      <c r="D99" s="3">
        <v>111590</v>
      </c>
      <c r="E99" s="3">
        <v>79120</v>
      </c>
      <c r="F99" s="3">
        <v>77080</v>
      </c>
    </row>
    <row r="100" spans="1:6" x14ac:dyDescent="0.2">
      <c r="A100" s="2" t="s">
        <v>785</v>
      </c>
      <c r="B100" s="2" t="s">
        <v>786</v>
      </c>
      <c r="C100" s="22" t="s">
        <v>634</v>
      </c>
      <c r="D100" s="3">
        <v>350320</v>
      </c>
      <c r="E100" s="3">
        <v>76320</v>
      </c>
      <c r="F100" s="3">
        <v>72560</v>
      </c>
    </row>
    <row r="101" spans="1:6" x14ac:dyDescent="0.2">
      <c r="A101" s="2" t="s">
        <v>787</v>
      </c>
      <c r="B101" s="2" t="s">
        <v>788</v>
      </c>
      <c r="C101" s="22" t="s">
        <v>634</v>
      </c>
      <c r="D101" s="3">
        <v>137890</v>
      </c>
      <c r="E101" s="3">
        <v>94000</v>
      </c>
      <c r="F101" s="3">
        <v>91000</v>
      </c>
    </row>
    <row r="102" spans="1:6" x14ac:dyDescent="0.2">
      <c r="A102" s="2" t="s">
        <v>789</v>
      </c>
      <c r="B102" s="2" t="s">
        <v>790</v>
      </c>
      <c r="C102" s="22" t="s">
        <v>634</v>
      </c>
      <c r="D102" s="3">
        <v>525630</v>
      </c>
      <c r="E102" s="3">
        <v>50130</v>
      </c>
      <c r="F102" s="3">
        <v>46420</v>
      </c>
    </row>
    <row r="103" spans="1:6" x14ac:dyDescent="0.2">
      <c r="A103" s="2" t="s">
        <v>791</v>
      </c>
      <c r="B103" s="2" t="s">
        <v>792</v>
      </c>
      <c r="C103" s="22" t="s">
        <v>634</v>
      </c>
      <c r="D103" s="3">
        <v>167980</v>
      </c>
      <c r="E103" s="3">
        <v>62960</v>
      </c>
      <c r="F103" s="3">
        <v>59090</v>
      </c>
    </row>
    <row r="104" spans="1:6" x14ac:dyDescent="0.2">
      <c r="A104" s="2" t="s">
        <v>793</v>
      </c>
      <c r="B104" s="2" t="s">
        <v>794</v>
      </c>
      <c r="C104" s="22" t="s">
        <v>634</v>
      </c>
      <c r="D104" s="3">
        <v>185730</v>
      </c>
      <c r="E104" s="3">
        <v>81860</v>
      </c>
      <c r="F104" s="3">
        <v>81140</v>
      </c>
    </row>
    <row r="105" spans="1:6" x14ac:dyDescent="0.2">
      <c r="A105" s="2" t="s">
        <v>795</v>
      </c>
      <c r="B105" s="2" t="s">
        <v>796</v>
      </c>
      <c r="C105" s="22" t="s">
        <v>634</v>
      </c>
      <c r="D105" s="3">
        <v>21340</v>
      </c>
      <c r="E105" s="3">
        <v>106680</v>
      </c>
      <c r="F105" s="3">
        <v>93680</v>
      </c>
    </row>
    <row r="106" spans="1:6" x14ac:dyDescent="0.2">
      <c r="A106" s="2" t="s">
        <v>449</v>
      </c>
      <c r="B106" s="2" t="s">
        <v>450</v>
      </c>
      <c r="C106" s="22" t="s">
        <v>634</v>
      </c>
      <c r="D106" s="3">
        <v>3250</v>
      </c>
      <c r="E106" s="3">
        <v>101280</v>
      </c>
      <c r="F106" s="3">
        <v>101360</v>
      </c>
    </row>
    <row r="107" spans="1:6" x14ac:dyDescent="0.2">
      <c r="A107" s="2" t="s">
        <v>797</v>
      </c>
      <c r="B107" s="2" t="s">
        <v>798</v>
      </c>
      <c r="C107" s="22" t="s">
        <v>634</v>
      </c>
      <c r="D107" s="3">
        <v>69180</v>
      </c>
      <c r="E107" s="3">
        <v>79830</v>
      </c>
      <c r="F107" s="3">
        <v>72100</v>
      </c>
    </row>
    <row r="108" spans="1:6" x14ac:dyDescent="0.2">
      <c r="A108" s="2" t="s">
        <v>799</v>
      </c>
      <c r="B108" s="2" t="s">
        <v>800</v>
      </c>
      <c r="C108" s="22" t="s">
        <v>634</v>
      </c>
      <c r="D108" s="3">
        <v>25570</v>
      </c>
      <c r="E108" s="3">
        <v>79570</v>
      </c>
      <c r="F108" s="3">
        <v>75560</v>
      </c>
    </row>
    <row r="109" spans="1:6" x14ac:dyDescent="0.2">
      <c r="A109" s="2" t="s">
        <v>451</v>
      </c>
      <c r="B109" s="2" t="s">
        <v>452</v>
      </c>
      <c r="C109" s="22" t="s">
        <v>634</v>
      </c>
      <c r="D109" s="3">
        <v>1150</v>
      </c>
      <c r="E109" s="3">
        <v>64220</v>
      </c>
      <c r="F109" s="3">
        <v>56820</v>
      </c>
    </row>
    <row r="110" spans="1:6" x14ac:dyDescent="0.2">
      <c r="A110" s="2" t="s">
        <v>453</v>
      </c>
      <c r="B110" s="2" t="s">
        <v>454</v>
      </c>
      <c r="C110" s="22" t="s">
        <v>634</v>
      </c>
      <c r="D110" s="3">
        <v>1220</v>
      </c>
      <c r="E110" s="3">
        <v>63250</v>
      </c>
      <c r="F110" s="3">
        <v>56120</v>
      </c>
    </row>
    <row r="111" spans="1:6" x14ac:dyDescent="0.2">
      <c r="A111" s="2" t="s">
        <v>803</v>
      </c>
      <c r="B111" s="2" t="s">
        <v>804</v>
      </c>
      <c r="C111" s="22" t="s">
        <v>634</v>
      </c>
      <c r="D111" s="3">
        <v>82720</v>
      </c>
      <c r="E111" s="3">
        <v>78690</v>
      </c>
      <c r="F111" s="3">
        <v>73090</v>
      </c>
    </row>
    <row r="112" spans="1:6" x14ac:dyDescent="0.2">
      <c r="A112" s="2" t="s">
        <v>805</v>
      </c>
      <c r="B112" s="2" t="s">
        <v>806</v>
      </c>
      <c r="C112" s="22" t="s">
        <v>634</v>
      </c>
      <c r="D112" s="3">
        <v>15750</v>
      </c>
      <c r="E112" s="3">
        <v>68030</v>
      </c>
      <c r="F112" s="3">
        <v>64180</v>
      </c>
    </row>
    <row r="113" spans="1:6" x14ac:dyDescent="0.2">
      <c r="A113" s="2" t="s">
        <v>807</v>
      </c>
      <c r="B113" s="2" t="s">
        <v>808</v>
      </c>
      <c r="C113" s="22" t="s">
        <v>634</v>
      </c>
      <c r="D113" s="3">
        <v>11490</v>
      </c>
      <c r="E113" s="3">
        <v>61640</v>
      </c>
      <c r="F113" s="3">
        <v>57440</v>
      </c>
    </row>
    <row r="114" spans="1:6" x14ac:dyDescent="0.2">
      <c r="A114" s="2" t="s">
        <v>809</v>
      </c>
      <c r="B114" s="2" t="s">
        <v>810</v>
      </c>
      <c r="C114" s="22" t="s">
        <v>634</v>
      </c>
      <c r="D114" s="3">
        <v>40190</v>
      </c>
      <c r="E114" s="3">
        <v>59180</v>
      </c>
      <c r="F114" s="3">
        <v>56230</v>
      </c>
    </row>
    <row r="115" spans="1:6" x14ac:dyDescent="0.2">
      <c r="A115" s="2" t="s">
        <v>811</v>
      </c>
      <c r="B115" s="2" t="s">
        <v>812</v>
      </c>
      <c r="C115" s="22" t="s">
        <v>634</v>
      </c>
      <c r="D115" s="3">
        <v>80420</v>
      </c>
      <c r="E115" s="3">
        <v>104810</v>
      </c>
      <c r="F115" s="3">
        <v>103720</v>
      </c>
    </row>
    <row r="116" spans="1:6" x14ac:dyDescent="0.2">
      <c r="A116" s="2" t="s">
        <v>455</v>
      </c>
      <c r="B116" s="2" t="s">
        <v>456</v>
      </c>
      <c r="C116" s="22" t="s">
        <v>634</v>
      </c>
      <c r="D116" s="3">
        <v>2470</v>
      </c>
      <c r="E116" s="3">
        <v>77370</v>
      </c>
      <c r="F116" s="3">
        <v>74000</v>
      </c>
    </row>
    <row r="117" spans="1:6" x14ac:dyDescent="0.2">
      <c r="A117" s="2" t="s">
        <v>813</v>
      </c>
      <c r="B117" s="2" t="s">
        <v>814</v>
      </c>
      <c r="C117" s="22" t="s">
        <v>634</v>
      </c>
      <c r="D117" s="3">
        <v>18810</v>
      </c>
      <c r="E117" s="3">
        <v>91200</v>
      </c>
      <c r="F117" s="3">
        <v>86960</v>
      </c>
    </row>
    <row r="118" spans="1:6" x14ac:dyDescent="0.2">
      <c r="A118" s="2" t="s">
        <v>815</v>
      </c>
      <c r="B118" s="2" t="s">
        <v>816</v>
      </c>
      <c r="C118" s="22" t="s">
        <v>634</v>
      </c>
      <c r="D118" s="3">
        <v>32190</v>
      </c>
      <c r="E118" s="3">
        <v>102270</v>
      </c>
      <c r="F118" s="3">
        <v>94350</v>
      </c>
    </row>
    <row r="119" spans="1:6" x14ac:dyDescent="0.2">
      <c r="A119" s="2" t="s">
        <v>817</v>
      </c>
      <c r="B119" s="2" t="s">
        <v>818</v>
      </c>
      <c r="C119" s="22" t="s">
        <v>634</v>
      </c>
      <c r="D119" s="3">
        <v>258100</v>
      </c>
      <c r="E119" s="3">
        <v>84140</v>
      </c>
      <c r="F119" s="3">
        <v>79340</v>
      </c>
    </row>
    <row r="120" spans="1:6" x14ac:dyDescent="0.2">
      <c r="A120" s="2" t="s">
        <v>819</v>
      </c>
      <c r="B120" s="2" t="s">
        <v>820</v>
      </c>
      <c r="C120" s="22" t="s">
        <v>634</v>
      </c>
      <c r="D120" s="3">
        <v>79580</v>
      </c>
      <c r="E120" s="3">
        <v>103980</v>
      </c>
      <c r="F120" s="3">
        <v>100920</v>
      </c>
    </row>
    <row r="121" spans="1:6" x14ac:dyDescent="0.2">
      <c r="A121" s="2" t="s">
        <v>821</v>
      </c>
      <c r="B121" s="2" t="s">
        <v>822</v>
      </c>
      <c r="C121" s="22" t="s">
        <v>634</v>
      </c>
      <c r="D121" s="3">
        <v>160560</v>
      </c>
      <c r="E121" s="3">
        <v>91810</v>
      </c>
      <c r="F121" s="3">
        <v>87920</v>
      </c>
    </row>
    <row r="122" spans="1:6" x14ac:dyDescent="0.2">
      <c r="A122" s="2" t="s">
        <v>823</v>
      </c>
      <c r="B122" s="2" t="s">
        <v>824</v>
      </c>
      <c r="C122" s="22" t="s">
        <v>634</v>
      </c>
      <c r="D122" s="3">
        <v>134960</v>
      </c>
      <c r="E122" s="3">
        <v>95250</v>
      </c>
      <c r="F122" s="3">
        <v>91820</v>
      </c>
    </row>
    <row r="123" spans="1:6" x14ac:dyDescent="0.2">
      <c r="A123" s="2" t="s">
        <v>825</v>
      </c>
      <c r="B123" s="2" t="s">
        <v>826</v>
      </c>
      <c r="C123" s="22" t="s">
        <v>634</v>
      </c>
      <c r="D123" s="3">
        <v>50850</v>
      </c>
      <c r="E123" s="3">
        <v>85140</v>
      </c>
      <c r="F123" s="3">
        <v>80890</v>
      </c>
    </row>
    <row r="124" spans="1:6" x14ac:dyDescent="0.2">
      <c r="A124" s="2" t="s">
        <v>827</v>
      </c>
      <c r="B124" s="2" t="s">
        <v>828</v>
      </c>
      <c r="C124" s="22" t="s">
        <v>634</v>
      </c>
      <c r="D124" s="3">
        <v>23490</v>
      </c>
      <c r="E124" s="3">
        <v>79760</v>
      </c>
      <c r="F124" s="3">
        <v>76830</v>
      </c>
    </row>
    <row r="125" spans="1:6" x14ac:dyDescent="0.2">
      <c r="A125" s="2" t="s">
        <v>829</v>
      </c>
      <c r="B125" s="2" t="s">
        <v>830</v>
      </c>
      <c r="C125" s="22" t="s">
        <v>634</v>
      </c>
      <c r="D125" s="3">
        <v>220130</v>
      </c>
      <c r="E125" s="3">
        <v>82100</v>
      </c>
      <c r="F125" s="3">
        <v>78860</v>
      </c>
    </row>
    <row r="126" spans="1:6" x14ac:dyDescent="0.2">
      <c r="A126" s="2" t="s">
        <v>457</v>
      </c>
      <c r="B126" s="2" t="s">
        <v>458</v>
      </c>
      <c r="C126" s="22" t="s">
        <v>634</v>
      </c>
      <c r="D126" s="3">
        <v>6880</v>
      </c>
      <c r="E126" s="3">
        <v>96140</v>
      </c>
      <c r="F126" s="3">
        <v>88100</v>
      </c>
    </row>
    <row r="127" spans="1:6" x14ac:dyDescent="0.2">
      <c r="A127" s="2" t="s">
        <v>831</v>
      </c>
      <c r="B127" s="2" t="s">
        <v>832</v>
      </c>
      <c r="C127" s="22" t="s">
        <v>634</v>
      </c>
      <c r="D127" s="3">
        <v>22740</v>
      </c>
      <c r="E127" s="3">
        <v>87490</v>
      </c>
      <c r="F127" s="3">
        <v>85150</v>
      </c>
    </row>
    <row r="128" spans="1:6" x14ac:dyDescent="0.2">
      <c r="A128" s="2" t="s">
        <v>833</v>
      </c>
      <c r="B128" s="2" t="s">
        <v>834</v>
      </c>
      <c r="C128" s="22" t="s">
        <v>634</v>
      </c>
      <c r="D128" s="3">
        <v>252540</v>
      </c>
      <c r="E128" s="3">
        <v>84770</v>
      </c>
      <c r="F128" s="3">
        <v>80580</v>
      </c>
    </row>
    <row r="129" spans="1:6" x14ac:dyDescent="0.2">
      <c r="A129" s="2" t="s">
        <v>835</v>
      </c>
      <c r="B129" s="2" t="s">
        <v>836</v>
      </c>
      <c r="C129" s="22" t="s">
        <v>634</v>
      </c>
      <c r="D129" s="3">
        <v>7640</v>
      </c>
      <c r="E129" s="3">
        <v>91250</v>
      </c>
      <c r="F129" s="3">
        <v>84320</v>
      </c>
    </row>
    <row r="130" spans="1:6" x14ac:dyDescent="0.2">
      <c r="A130" s="2" t="s">
        <v>459</v>
      </c>
      <c r="B130" s="2" t="s">
        <v>460</v>
      </c>
      <c r="C130" s="22" t="s">
        <v>634</v>
      </c>
      <c r="D130" s="3">
        <v>19930</v>
      </c>
      <c r="E130" s="3">
        <v>107140</v>
      </c>
      <c r="F130" s="3">
        <v>104270</v>
      </c>
    </row>
    <row r="131" spans="1:6" x14ac:dyDescent="0.2">
      <c r="A131" s="2" t="s">
        <v>837</v>
      </c>
      <c r="B131" s="2" t="s">
        <v>838</v>
      </c>
      <c r="C131" s="22" t="s">
        <v>634</v>
      </c>
      <c r="D131" s="3">
        <v>36410</v>
      </c>
      <c r="E131" s="3">
        <v>147470</v>
      </c>
      <c r="F131" s="3">
        <v>130280</v>
      </c>
    </row>
    <row r="132" spans="1:6" x14ac:dyDescent="0.2">
      <c r="A132" s="2" t="s">
        <v>839</v>
      </c>
      <c r="B132" s="2" t="s">
        <v>840</v>
      </c>
      <c r="C132" s="22" t="s">
        <v>634</v>
      </c>
      <c r="D132" s="3">
        <v>122410</v>
      </c>
      <c r="E132" s="3">
        <v>93330</v>
      </c>
      <c r="F132" s="3">
        <v>92030</v>
      </c>
    </row>
    <row r="133" spans="1:6" x14ac:dyDescent="0.2">
      <c r="A133" s="2" t="s">
        <v>841</v>
      </c>
      <c r="B133" s="2" t="s">
        <v>842</v>
      </c>
      <c r="C133" s="22" t="s">
        <v>634</v>
      </c>
      <c r="D133" s="3">
        <v>83410</v>
      </c>
      <c r="E133" s="3">
        <v>50550</v>
      </c>
      <c r="F133" s="3">
        <v>47870</v>
      </c>
    </row>
    <row r="134" spans="1:6" x14ac:dyDescent="0.2">
      <c r="A134" s="2" t="s">
        <v>843</v>
      </c>
      <c r="B134" s="2" t="s">
        <v>844</v>
      </c>
      <c r="C134" s="22" t="s">
        <v>634</v>
      </c>
      <c r="D134" s="3">
        <v>28160</v>
      </c>
      <c r="E134" s="3">
        <v>58490</v>
      </c>
      <c r="F134" s="3">
        <v>55700</v>
      </c>
    </row>
    <row r="135" spans="1:6" x14ac:dyDescent="0.2">
      <c r="A135" s="2" t="s">
        <v>845</v>
      </c>
      <c r="B135" s="2" t="s">
        <v>846</v>
      </c>
      <c r="C135" s="22" t="s">
        <v>634</v>
      </c>
      <c r="D135" s="3">
        <v>63220</v>
      </c>
      <c r="E135" s="3">
        <v>53270</v>
      </c>
      <c r="F135" s="3">
        <v>50360</v>
      </c>
    </row>
    <row r="136" spans="1:6" x14ac:dyDescent="0.2">
      <c r="A136" s="2" t="s">
        <v>847</v>
      </c>
      <c r="B136" s="2" t="s">
        <v>848</v>
      </c>
      <c r="C136" s="22" t="s">
        <v>634</v>
      </c>
      <c r="D136" s="3">
        <v>14780</v>
      </c>
      <c r="E136" s="3">
        <v>49050</v>
      </c>
      <c r="F136" s="3">
        <v>46110</v>
      </c>
    </row>
    <row r="137" spans="1:6" x14ac:dyDescent="0.2">
      <c r="A137" s="2" t="s">
        <v>849</v>
      </c>
      <c r="B137" s="2" t="s">
        <v>850</v>
      </c>
      <c r="C137" s="22" t="s">
        <v>634</v>
      </c>
      <c r="D137" s="3">
        <v>9750</v>
      </c>
      <c r="E137" s="3">
        <v>61980</v>
      </c>
      <c r="F137" s="3">
        <v>61530</v>
      </c>
    </row>
    <row r="138" spans="1:6" x14ac:dyDescent="0.2">
      <c r="A138" s="2" t="s">
        <v>851</v>
      </c>
      <c r="B138" s="2" t="s">
        <v>852</v>
      </c>
      <c r="C138" s="22" t="s">
        <v>634</v>
      </c>
      <c r="D138" s="3">
        <v>70790</v>
      </c>
      <c r="E138" s="3">
        <v>49220</v>
      </c>
      <c r="F138" s="3">
        <v>47560</v>
      </c>
    </row>
    <row r="139" spans="1:6" x14ac:dyDescent="0.2">
      <c r="A139" s="2" t="s">
        <v>853</v>
      </c>
      <c r="B139" s="2" t="s">
        <v>854</v>
      </c>
      <c r="C139" s="22" t="s">
        <v>634</v>
      </c>
      <c r="D139" s="3">
        <v>144460</v>
      </c>
      <c r="E139" s="3">
        <v>58070</v>
      </c>
      <c r="F139" s="3">
        <v>57850</v>
      </c>
    </row>
    <row r="140" spans="1:6" x14ac:dyDescent="0.2">
      <c r="A140" s="2" t="s">
        <v>855</v>
      </c>
      <c r="B140" s="2" t="s">
        <v>856</v>
      </c>
      <c r="C140" s="22" t="s">
        <v>634</v>
      </c>
      <c r="D140" s="3">
        <v>16990</v>
      </c>
      <c r="E140" s="3">
        <v>53480</v>
      </c>
      <c r="F140" s="3">
        <v>51820</v>
      </c>
    </row>
    <row r="141" spans="1:6" x14ac:dyDescent="0.2">
      <c r="A141" s="2" t="s">
        <v>857</v>
      </c>
      <c r="B141" s="2" t="s">
        <v>858</v>
      </c>
      <c r="C141" s="22" t="s">
        <v>634</v>
      </c>
      <c r="D141" s="3">
        <v>18590</v>
      </c>
      <c r="E141" s="3">
        <v>49380</v>
      </c>
      <c r="F141" s="3">
        <v>45350</v>
      </c>
    </row>
    <row r="142" spans="1:6" x14ac:dyDescent="0.2">
      <c r="A142" s="2" t="s">
        <v>859</v>
      </c>
      <c r="B142" s="2" t="s">
        <v>860</v>
      </c>
      <c r="C142" s="22" t="s">
        <v>634</v>
      </c>
      <c r="D142" s="3">
        <v>67400</v>
      </c>
      <c r="E142" s="3">
        <v>53100</v>
      </c>
      <c r="F142" s="3">
        <v>50980</v>
      </c>
    </row>
    <row r="143" spans="1:6" x14ac:dyDescent="0.2">
      <c r="A143" s="2" t="s">
        <v>861</v>
      </c>
      <c r="B143" s="2" t="s">
        <v>862</v>
      </c>
      <c r="C143" s="22" t="s">
        <v>634</v>
      </c>
      <c r="D143" s="3">
        <v>46630</v>
      </c>
      <c r="E143" s="3">
        <v>53830</v>
      </c>
      <c r="F143" s="3">
        <v>51980</v>
      </c>
    </row>
    <row r="144" spans="1:6" x14ac:dyDescent="0.2">
      <c r="A144" s="2" t="s">
        <v>863</v>
      </c>
      <c r="B144" s="2" t="s">
        <v>864</v>
      </c>
      <c r="C144" s="22" t="s">
        <v>634</v>
      </c>
      <c r="D144" s="3">
        <v>65090</v>
      </c>
      <c r="E144" s="3">
        <v>60830</v>
      </c>
      <c r="F144" s="3">
        <v>59440</v>
      </c>
    </row>
    <row r="145" spans="1:6" x14ac:dyDescent="0.2">
      <c r="A145" s="2" t="s">
        <v>865</v>
      </c>
      <c r="B145" s="2" t="s">
        <v>866</v>
      </c>
      <c r="C145" s="22" t="s">
        <v>634</v>
      </c>
      <c r="D145" s="3">
        <v>47000</v>
      </c>
      <c r="E145" s="3">
        <v>42680</v>
      </c>
      <c r="F145" s="3">
        <v>39670</v>
      </c>
    </row>
    <row r="146" spans="1:6" x14ac:dyDescent="0.2">
      <c r="A146" s="2" t="s">
        <v>869</v>
      </c>
      <c r="B146" s="2" t="s">
        <v>870</v>
      </c>
      <c r="C146" s="22" t="s">
        <v>634</v>
      </c>
      <c r="D146" s="3">
        <v>2120</v>
      </c>
      <c r="E146" s="3">
        <v>73400</v>
      </c>
      <c r="F146" s="3">
        <v>61680</v>
      </c>
    </row>
    <row r="147" spans="1:6" x14ac:dyDescent="0.2">
      <c r="A147" s="2" t="s">
        <v>871</v>
      </c>
      <c r="B147" s="2" t="s">
        <v>872</v>
      </c>
      <c r="C147" s="22" t="s">
        <v>634</v>
      </c>
      <c r="D147" s="3">
        <v>13680</v>
      </c>
      <c r="E147" s="3">
        <v>64140</v>
      </c>
      <c r="F147" s="3">
        <v>58070</v>
      </c>
    </row>
    <row r="148" spans="1:6" x14ac:dyDescent="0.2">
      <c r="A148" s="2" t="s">
        <v>873</v>
      </c>
      <c r="B148" s="2" t="s">
        <v>874</v>
      </c>
      <c r="C148" s="22" t="s">
        <v>634</v>
      </c>
      <c r="D148" s="3">
        <v>12410</v>
      </c>
      <c r="E148" s="3">
        <v>63290</v>
      </c>
      <c r="F148" s="3">
        <v>58740</v>
      </c>
    </row>
    <row r="149" spans="1:6" x14ac:dyDescent="0.2">
      <c r="A149" s="2" t="s">
        <v>875</v>
      </c>
      <c r="B149" s="2" t="s">
        <v>876</v>
      </c>
      <c r="C149" s="22" t="s">
        <v>634</v>
      </c>
      <c r="D149" s="3">
        <v>26410</v>
      </c>
      <c r="E149" s="3">
        <v>89470</v>
      </c>
      <c r="F149" s="3">
        <v>81480</v>
      </c>
    </row>
    <row r="150" spans="1:6" x14ac:dyDescent="0.2">
      <c r="A150" s="2" t="s">
        <v>877</v>
      </c>
      <c r="B150" s="2" t="s">
        <v>878</v>
      </c>
      <c r="C150" s="22" t="s">
        <v>634</v>
      </c>
      <c r="D150" s="3">
        <v>18550</v>
      </c>
      <c r="E150" s="3">
        <v>73250</v>
      </c>
      <c r="F150" s="3">
        <v>66260</v>
      </c>
    </row>
    <row r="151" spans="1:6" x14ac:dyDescent="0.2">
      <c r="A151" s="2" t="s">
        <v>879</v>
      </c>
      <c r="B151" s="2" t="s">
        <v>880</v>
      </c>
      <c r="C151" s="22" t="s">
        <v>634</v>
      </c>
      <c r="D151" s="3">
        <v>18650</v>
      </c>
      <c r="E151" s="3">
        <v>62500</v>
      </c>
      <c r="F151" s="3">
        <v>57710</v>
      </c>
    </row>
    <row r="152" spans="1:6" x14ac:dyDescent="0.2">
      <c r="A152" s="2" t="s">
        <v>881</v>
      </c>
      <c r="B152" s="2" t="s">
        <v>882</v>
      </c>
      <c r="C152" s="22" t="s">
        <v>634</v>
      </c>
      <c r="D152" s="3">
        <v>31080</v>
      </c>
      <c r="E152" s="3">
        <v>76220</v>
      </c>
      <c r="F152" s="3">
        <v>72700</v>
      </c>
    </row>
    <row r="153" spans="1:6" x14ac:dyDescent="0.2">
      <c r="A153" s="2" t="s">
        <v>883</v>
      </c>
      <c r="B153" s="2" t="s">
        <v>884</v>
      </c>
      <c r="C153" s="22" t="s">
        <v>634</v>
      </c>
      <c r="D153" s="3">
        <v>18460</v>
      </c>
      <c r="E153" s="3">
        <v>63590</v>
      </c>
      <c r="F153" s="3">
        <v>61100</v>
      </c>
    </row>
    <row r="154" spans="1:6" x14ac:dyDescent="0.2">
      <c r="A154" s="2" t="s">
        <v>885</v>
      </c>
      <c r="B154" s="2" t="s">
        <v>886</v>
      </c>
      <c r="C154" s="22" t="s">
        <v>634</v>
      </c>
      <c r="D154" s="3">
        <v>9470</v>
      </c>
      <c r="E154" s="3">
        <v>57140</v>
      </c>
      <c r="F154" s="3">
        <v>55950</v>
      </c>
    </row>
    <row r="155" spans="1:6" x14ac:dyDescent="0.2">
      <c r="A155" s="2" t="s">
        <v>887</v>
      </c>
      <c r="B155" s="2" t="s">
        <v>888</v>
      </c>
      <c r="C155" s="22" t="s">
        <v>634</v>
      </c>
      <c r="D155" s="3">
        <v>4850</v>
      </c>
      <c r="E155" s="3">
        <v>71400</v>
      </c>
      <c r="F155" s="3">
        <v>65270</v>
      </c>
    </row>
    <row r="156" spans="1:6" x14ac:dyDescent="0.2">
      <c r="A156" s="2" t="s">
        <v>889</v>
      </c>
      <c r="B156" s="2" t="s">
        <v>890</v>
      </c>
      <c r="C156" s="22" t="s">
        <v>634</v>
      </c>
      <c r="D156" s="3">
        <v>95420</v>
      </c>
      <c r="E156" s="3">
        <v>87830</v>
      </c>
      <c r="F156" s="3">
        <v>76980</v>
      </c>
    </row>
    <row r="157" spans="1:6" x14ac:dyDescent="0.2">
      <c r="A157" s="2" t="s">
        <v>891</v>
      </c>
      <c r="B157" s="2" t="s">
        <v>892</v>
      </c>
      <c r="C157" s="22" t="s">
        <v>634</v>
      </c>
      <c r="D157" s="3">
        <v>8940</v>
      </c>
      <c r="E157" s="3">
        <v>74740</v>
      </c>
      <c r="F157" s="3">
        <v>65330</v>
      </c>
    </row>
    <row r="158" spans="1:6" x14ac:dyDescent="0.2">
      <c r="A158" s="2" t="s">
        <v>461</v>
      </c>
      <c r="B158" s="2" t="s">
        <v>464</v>
      </c>
      <c r="C158" s="22" t="s">
        <v>634</v>
      </c>
      <c r="D158" s="3">
        <v>2150</v>
      </c>
      <c r="E158" s="3">
        <v>102550</v>
      </c>
      <c r="F158" s="3">
        <v>96460</v>
      </c>
    </row>
    <row r="159" spans="1:6" x14ac:dyDescent="0.2">
      <c r="A159" s="2" t="s">
        <v>893</v>
      </c>
      <c r="B159" s="2" t="s">
        <v>894</v>
      </c>
      <c r="C159" s="22" t="s">
        <v>634</v>
      </c>
      <c r="D159" s="3">
        <v>17820</v>
      </c>
      <c r="E159" s="3">
        <v>114150</v>
      </c>
      <c r="F159" s="3">
        <v>106840</v>
      </c>
    </row>
    <row r="160" spans="1:6" x14ac:dyDescent="0.2">
      <c r="A160" s="2" t="s">
        <v>465</v>
      </c>
      <c r="B160" s="2" t="s">
        <v>466</v>
      </c>
      <c r="C160" s="22" t="s">
        <v>634</v>
      </c>
      <c r="D160" s="3">
        <v>10190</v>
      </c>
      <c r="E160" s="3">
        <v>90010</v>
      </c>
      <c r="F160" s="3">
        <v>89260</v>
      </c>
    </row>
    <row r="161" spans="1:6" x14ac:dyDescent="0.2">
      <c r="A161" s="2" t="s">
        <v>895</v>
      </c>
      <c r="B161" s="2" t="s">
        <v>896</v>
      </c>
      <c r="C161" s="22" t="s">
        <v>634</v>
      </c>
      <c r="D161" s="3">
        <v>84950</v>
      </c>
      <c r="E161" s="3">
        <v>76870</v>
      </c>
      <c r="F161" s="3">
        <v>71770</v>
      </c>
    </row>
    <row r="162" spans="1:6" x14ac:dyDescent="0.2">
      <c r="A162" s="2" t="s">
        <v>897</v>
      </c>
      <c r="B162" s="2" t="s">
        <v>898</v>
      </c>
      <c r="C162" s="22" t="s">
        <v>634</v>
      </c>
      <c r="D162" s="3">
        <v>7970</v>
      </c>
      <c r="E162" s="3">
        <v>89740</v>
      </c>
      <c r="F162" s="3">
        <v>88990</v>
      </c>
    </row>
    <row r="163" spans="1:6" x14ac:dyDescent="0.2">
      <c r="A163" s="2" t="s">
        <v>899</v>
      </c>
      <c r="B163" s="2" t="s">
        <v>900</v>
      </c>
      <c r="C163" s="22" t="s">
        <v>634</v>
      </c>
      <c r="D163" s="3">
        <v>84240</v>
      </c>
      <c r="E163" s="3">
        <v>68970</v>
      </c>
      <c r="F163" s="3">
        <v>63570</v>
      </c>
    </row>
    <row r="164" spans="1:6" x14ac:dyDescent="0.2">
      <c r="A164" s="2" t="s">
        <v>901</v>
      </c>
      <c r="B164" s="2" t="s">
        <v>902</v>
      </c>
      <c r="C164" s="22" t="s">
        <v>634</v>
      </c>
      <c r="D164" s="3">
        <v>35180</v>
      </c>
      <c r="E164" s="3">
        <v>106780</v>
      </c>
      <c r="F164" s="3">
        <v>90890</v>
      </c>
    </row>
    <row r="165" spans="1:6" x14ac:dyDescent="0.2">
      <c r="A165" s="2" t="s">
        <v>903</v>
      </c>
      <c r="B165" s="2" t="s">
        <v>904</v>
      </c>
      <c r="C165" s="22" t="s">
        <v>634</v>
      </c>
      <c r="D165" s="3">
        <v>6880</v>
      </c>
      <c r="E165" s="3">
        <v>78920</v>
      </c>
      <c r="F165" s="3">
        <v>75530</v>
      </c>
    </row>
    <row r="166" spans="1:6" x14ac:dyDescent="0.2">
      <c r="A166" s="2" t="s">
        <v>905</v>
      </c>
      <c r="B166" s="2" t="s">
        <v>906</v>
      </c>
      <c r="C166" s="22" t="s">
        <v>634</v>
      </c>
      <c r="D166" s="3">
        <v>25230</v>
      </c>
      <c r="E166" s="3">
        <v>93720</v>
      </c>
      <c r="F166" s="3">
        <v>91640</v>
      </c>
    </row>
    <row r="167" spans="1:6" x14ac:dyDescent="0.2">
      <c r="A167" s="2" t="s">
        <v>907</v>
      </c>
      <c r="B167" s="2" t="s">
        <v>908</v>
      </c>
      <c r="C167" s="22" t="s">
        <v>634</v>
      </c>
      <c r="D167" s="3">
        <v>15760</v>
      </c>
      <c r="E167" s="3">
        <v>99480</v>
      </c>
      <c r="F167" s="3">
        <v>91860</v>
      </c>
    </row>
    <row r="168" spans="1:6" x14ac:dyDescent="0.2">
      <c r="A168" s="2" t="s">
        <v>909</v>
      </c>
      <c r="B168" s="2" t="s">
        <v>910</v>
      </c>
      <c r="C168" s="22" t="s">
        <v>634</v>
      </c>
      <c r="D168" s="3">
        <v>17370</v>
      </c>
      <c r="E168" s="3">
        <v>50890</v>
      </c>
      <c r="F168" s="3">
        <v>45050</v>
      </c>
    </row>
    <row r="169" spans="1:6" x14ac:dyDescent="0.2">
      <c r="A169" s="2" t="s">
        <v>911</v>
      </c>
      <c r="B169" s="2" t="s">
        <v>912</v>
      </c>
      <c r="C169" s="22" t="s">
        <v>634</v>
      </c>
      <c r="D169" s="3">
        <v>103590</v>
      </c>
      <c r="E169" s="3">
        <v>72220</v>
      </c>
      <c r="F169" s="3">
        <v>67650</v>
      </c>
    </row>
    <row r="170" spans="1:6" x14ac:dyDescent="0.2">
      <c r="A170" s="2" t="s">
        <v>467</v>
      </c>
      <c r="B170" s="2" t="s">
        <v>468</v>
      </c>
      <c r="C170" s="22" t="s">
        <v>634</v>
      </c>
      <c r="D170" s="3">
        <v>1030</v>
      </c>
      <c r="E170" s="3">
        <v>98800</v>
      </c>
      <c r="F170" s="3">
        <v>83580</v>
      </c>
    </row>
    <row r="171" spans="1:6" x14ac:dyDescent="0.2">
      <c r="A171" s="2" t="s">
        <v>913</v>
      </c>
      <c r="B171" s="2" t="s">
        <v>914</v>
      </c>
      <c r="C171" s="22" t="s">
        <v>634</v>
      </c>
      <c r="D171" s="3">
        <v>10350</v>
      </c>
      <c r="E171" s="3">
        <v>86380</v>
      </c>
      <c r="F171" s="3">
        <v>90020</v>
      </c>
    </row>
    <row r="172" spans="1:6" x14ac:dyDescent="0.2">
      <c r="A172" s="2" t="s">
        <v>469</v>
      </c>
      <c r="B172" s="2" t="s">
        <v>470</v>
      </c>
      <c r="C172" s="22" t="s">
        <v>634</v>
      </c>
      <c r="D172" s="3">
        <v>2340</v>
      </c>
      <c r="E172" s="3">
        <v>80820</v>
      </c>
      <c r="F172" s="3">
        <v>74960</v>
      </c>
    </row>
    <row r="173" spans="1:6" x14ac:dyDescent="0.2">
      <c r="A173" s="2" t="s">
        <v>915</v>
      </c>
      <c r="B173" s="2" t="s">
        <v>916</v>
      </c>
      <c r="C173" s="22" t="s">
        <v>634</v>
      </c>
      <c r="D173" s="3">
        <v>37620</v>
      </c>
      <c r="E173" s="3">
        <v>67950</v>
      </c>
      <c r="F173" s="3">
        <v>65230</v>
      </c>
    </row>
    <row r="174" spans="1:6" x14ac:dyDescent="0.2">
      <c r="A174" s="2" t="s">
        <v>917</v>
      </c>
      <c r="B174" s="2" t="s">
        <v>918</v>
      </c>
      <c r="C174" s="22" t="s">
        <v>634</v>
      </c>
      <c r="D174" s="3">
        <v>6060</v>
      </c>
      <c r="E174" s="3">
        <v>60230</v>
      </c>
      <c r="F174" s="3">
        <v>57420</v>
      </c>
    </row>
    <row r="175" spans="1:6" x14ac:dyDescent="0.2">
      <c r="A175" s="2" t="s">
        <v>919</v>
      </c>
      <c r="B175" s="2" t="s">
        <v>920</v>
      </c>
      <c r="C175" s="22" t="s">
        <v>634</v>
      </c>
      <c r="D175" s="3">
        <v>1510</v>
      </c>
      <c r="E175" s="3">
        <v>74020</v>
      </c>
      <c r="F175" s="3">
        <v>74760</v>
      </c>
    </row>
    <row r="176" spans="1:6" x14ac:dyDescent="0.2">
      <c r="A176" s="2" t="s">
        <v>471</v>
      </c>
      <c r="B176" s="2" t="s">
        <v>472</v>
      </c>
      <c r="C176" s="22" t="s">
        <v>634</v>
      </c>
      <c r="D176" s="3">
        <v>3340</v>
      </c>
      <c r="E176" s="3">
        <v>58240</v>
      </c>
      <c r="F176" s="3">
        <v>52480</v>
      </c>
    </row>
    <row r="177" spans="1:6" x14ac:dyDescent="0.2">
      <c r="A177" s="2" t="s">
        <v>473</v>
      </c>
      <c r="B177" s="2" t="s">
        <v>474</v>
      </c>
      <c r="C177" s="22" t="s">
        <v>634</v>
      </c>
      <c r="D177" s="3">
        <v>5750</v>
      </c>
      <c r="E177" s="3">
        <v>104600</v>
      </c>
      <c r="F177" s="3">
        <v>102000</v>
      </c>
    </row>
    <row r="178" spans="1:6" x14ac:dyDescent="0.2">
      <c r="A178" s="2" t="s">
        <v>921</v>
      </c>
      <c r="B178" s="2" t="s">
        <v>922</v>
      </c>
      <c r="C178" s="22" t="s">
        <v>634</v>
      </c>
      <c r="D178" s="3">
        <v>30660</v>
      </c>
      <c r="E178" s="3">
        <v>79560</v>
      </c>
      <c r="F178" s="3">
        <v>76540</v>
      </c>
    </row>
    <row r="179" spans="1:6" x14ac:dyDescent="0.2">
      <c r="A179" s="2" t="s">
        <v>923</v>
      </c>
      <c r="B179" s="2" t="s">
        <v>924</v>
      </c>
      <c r="C179" s="22" t="s">
        <v>634</v>
      </c>
      <c r="D179" s="3">
        <v>18280</v>
      </c>
      <c r="E179" s="3">
        <v>36390</v>
      </c>
      <c r="F179" s="3">
        <v>34070</v>
      </c>
    </row>
    <row r="180" spans="1:6" x14ac:dyDescent="0.2">
      <c r="A180" s="2" t="s">
        <v>925</v>
      </c>
      <c r="B180" s="2" t="s">
        <v>926</v>
      </c>
      <c r="C180" s="22" t="s">
        <v>634</v>
      </c>
      <c r="D180" s="3">
        <v>72740</v>
      </c>
      <c r="E180" s="3">
        <v>42600</v>
      </c>
      <c r="F180" s="3">
        <v>39750</v>
      </c>
    </row>
    <row r="181" spans="1:6" x14ac:dyDescent="0.2">
      <c r="A181" s="2" t="s">
        <v>927</v>
      </c>
      <c r="B181" s="2" t="s">
        <v>928</v>
      </c>
      <c r="C181" s="22" t="s">
        <v>634</v>
      </c>
      <c r="D181" s="3">
        <v>61300</v>
      </c>
      <c r="E181" s="3">
        <v>46130</v>
      </c>
      <c r="F181" s="3">
        <v>42920</v>
      </c>
    </row>
    <row r="182" spans="1:6" x14ac:dyDescent="0.2">
      <c r="A182" s="2" t="s">
        <v>929</v>
      </c>
      <c r="B182" s="2" t="s">
        <v>930</v>
      </c>
      <c r="C182" s="22" t="s">
        <v>634</v>
      </c>
      <c r="D182" s="3">
        <v>15360</v>
      </c>
      <c r="E182" s="3">
        <v>59880</v>
      </c>
      <c r="F182" s="3">
        <v>52700</v>
      </c>
    </row>
    <row r="183" spans="1:6" x14ac:dyDescent="0.2">
      <c r="A183" s="2" t="s">
        <v>475</v>
      </c>
      <c r="B183" s="2" t="s">
        <v>476</v>
      </c>
      <c r="C183" s="22" t="s">
        <v>634</v>
      </c>
      <c r="D183" s="3">
        <v>8040</v>
      </c>
      <c r="E183" s="3">
        <v>69720</v>
      </c>
      <c r="F183" s="3">
        <v>69060</v>
      </c>
    </row>
    <row r="184" spans="1:6" x14ac:dyDescent="0.2">
      <c r="A184" s="2" t="s">
        <v>931</v>
      </c>
      <c r="B184" s="2" t="s">
        <v>932</v>
      </c>
      <c r="C184" s="22" t="s">
        <v>634</v>
      </c>
      <c r="D184" s="3">
        <v>26370</v>
      </c>
      <c r="E184" s="3">
        <v>40760</v>
      </c>
      <c r="F184" s="3">
        <v>37140</v>
      </c>
    </row>
    <row r="185" spans="1:6" x14ac:dyDescent="0.2">
      <c r="A185" s="2" t="s">
        <v>933</v>
      </c>
      <c r="B185" s="2" t="s">
        <v>934</v>
      </c>
      <c r="C185" s="22" t="s">
        <v>634</v>
      </c>
      <c r="D185" s="3">
        <v>30890</v>
      </c>
      <c r="E185" s="3">
        <v>44570</v>
      </c>
      <c r="F185" s="3">
        <v>41240</v>
      </c>
    </row>
    <row r="186" spans="1:6" x14ac:dyDescent="0.2">
      <c r="A186" s="2" t="s">
        <v>935</v>
      </c>
      <c r="B186" s="2" t="s">
        <v>936</v>
      </c>
      <c r="C186" s="22" t="s">
        <v>634</v>
      </c>
      <c r="D186" s="3">
        <v>12440</v>
      </c>
      <c r="E186" s="3">
        <v>55730</v>
      </c>
      <c r="F186" s="3">
        <v>52840</v>
      </c>
    </row>
    <row r="187" spans="1:6" x14ac:dyDescent="0.2">
      <c r="A187" s="2" t="s">
        <v>937</v>
      </c>
      <c r="B187" s="2" t="s">
        <v>938</v>
      </c>
      <c r="C187" s="22" t="s">
        <v>634</v>
      </c>
      <c r="D187" s="3">
        <v>31720</v>
      </c>
      <c r="E187" s="3">
        <v>37030</v>
      </c>
      <c r="F187" s="3">
        <v>33920</v>
      </c>
    </row>
    <row r="188" spans="1:6" x14ac:dyDescent="0.2">
      <c r="A188" s="2" t="s">
        <v>939</v>
      </c>
      <c r="B188" s="2" t="s">
        <v>940</v>
      </c>
      <c r="C188" s="22" t="s">
        <v>634</v>
      </c>
      <c r="D188" s="3">
        <v>56920</v>
      </c>
      <c r="E188" s="3">
        <v>46130</v>
      </c>
      <c r="F188" s="3">
        <v>43130</v>
      </c>
    </row>
    <row r="189" spans="1:6" x14ac:dyDescent="0.2">
      <c r="A189" s="2" t="s">
        <v>943</v>
      </c>
      <c r="B189" s="2" t="s">
        <v>944</v>
      </c>
      <c r="C189" s="22" t="s">
        <v>634</v>
      </c>
      <c r="D189" s="3">
        <v>80130</v>
      </c>
      <c r="E189" s="3">
        <v>40920</v>
      </c>
      <c r="F189" s="3">
        <v>38520</v>
      </c>
    </row>
    <row r="190" spans="1:6" x14ac:dyDescent="0.2">
      <c r="A190" s="2" t="s">
        <v>945</v>
      </c>
      <c r="B190" s="2" t="s">
        <v>946</v>
      </c>
      <c r="C190" s="22" t="s">
        <v>634</v>
      </c>
      <c r="D190" s="3">
        <v>237480</v>
      </c>
      <c r="E190" s="3">
        <v>56170</v>
      </c>
      <c r="F190" s="3">
        <v>53610</v>
      </c>
    </row>
    <row r="191" spans="1:6" x14ac:dyDescent="0.2">
      <c r="A191" s="2" t="s">
        <v>947</v>
      </c>
      <c r="B191" s="2" t="s">
        <v>948</v>
      </c>
      <c r="C191" s="22" t="s">
        <v>634</v>
      </c>
      <c r="D191" s="3">
        <v>34270</v>
      </c>
      <c r="E191" s="3">
        <v>49270</v>
      </c>
      <c r="F191" s="3">
        <v>46670</v>
      </c>
    </row>
    <row r="192" spans="1:6" x14ac:dyDescent="0.2">
      <c r="A192" s="2" t="s">
        <v>949</v>
      </c>
      <c r="B192" s="2" t="s">
        <v>950</v>
      </c>
      <c r="C192" s="22" t="s">
        <v>634</v>
      </c>
      <c r="D192" s="3">
        <v>115080</v>
      </c>
      <c r="E192" s="3">
        <v>43290</v>
      </c>
      <c r="F192" s="3">
        <v>40080</v>
      </c>
    </row>
    <row r="193" spans="1:6" x14ac:dyDescent="0.2">
      <c r="A193" s="2" t="s">
        <v>951</v>
      </c>
      <c r="B193" s="2" t="s">
        <v>952</v>
      </c>
      <c r="C193" s="22" t="s">
        <v>634</v>
      </c>
      <c r="D193" s="3">
        <v>104070</v>
      </c>
      <c r="E193" s="3">
        <v>37330</v>
      </c>
      <c r="F193" s="3">
        <v>33880</v>
      </c>
    </row>
    <row r="194" spans="1:6" x14ac:dyDescent="0.2">
      <c r="A194" s="2" t="s">
        <v>953</v>
      </c>
      <c r="B194" s="2" t="s">
        <v>954</v>
      </c>
      <c r="C194" s="22" t="s">
        <v>634</v>
      </c>
      <c r="D194" s="3">
        <v>27220</v>
      </c>
      <c r="E194" s="3">
        <v>46060</v>
      </c>
      <c r="F194" s="3">
        <v>43810</v>
      </c>
    </row>
    <row r="195" spans="1:6" x14ac:dyDescent="0.2">
      <c r="A195" s="2" t="s">
        <v>955</v>
      </c>
      <c r="B195" s="2" t="s">
        <v>956</v>
      </c>
      <c r="C195" s="22" t="s">
        <v>634</v>
      </c>
      <c r="D195" s="3">
        <v>273920</v>
      </c>
      <c r="E195" s="3">
        <v>45300</v>
      </c>
      <c r="F195" s="3">
        <v>41530</v>
      </c>
    </row>
    <row r="196" spans="1:6" x14ac:dyDescent="0.2">
      <c r="A196" s="2" t="s">
        <v>957</v>
      </c>
      <c r="B196" s="2" t="s">
        <v>958</v>
      </c>
      <c r="C196" s="22" t="s">
        <v>634</v>
      </c>
      <c r="D196" s="3">
        <v>140000</v>
      </c>
      <c r="E196" s="3">
        <v>51460</v>
      </c>
      <c r="F196" s="3">
        <v>49830</v>
      </c>
    </row>
    <row r="197" spans="1:6" x14ac:dyDescent="0.2">
      <c r="A197" s="2" t="s">
        <v>959</v>
      </c>
      <c r="B197" s="2" t="s">
        <v>960</v>
      </c>
      <c r="C197" s="22" t="s">
        <v>634</v>
      </c>
      <c r="D197" s="3">
        <v>109920</v>
      </c>
      <c r="E197" s="3">
        <v>43340</v>
      </c>
      <c r="F197" s="3">
        <v>39980</v>
      </c>
    </row>
    <row r="198" spans="1:6" x14ac:dyDescent="0.2">
      <c r="A198" s="2" t="s">
        <v>961</v>
      </c>
      <c r="B198" s="2" t="s">
        <v>962</v>
      </c>
      <c r="C198" s="22" t="s">
        <v>634</v>
      </c>
      <c r="D198" s="3">
        <v>58430</v>
      </c>
      <c r="E198" s="3">
        <v>54870</v>
      </c>
      <c r="F198" s="3">
        <v>54560</v>
      </c>
    </row>
    <row r="199" spans="1:6" x14ac:dyDescent="0.2">
      <c r="A199" s="2" t="s">
        <v>963</v>
      </c>
      <c r="B199" s="2" t="s">
        <v>964</v>
      </c>
      <c r="C199" s="22" t="s">
        <v>634</v>
      </c>
      <c r="D199" s="3">
        <v>55270</v>
      </c>
      <c r="E199" s="3">
        <v>53100</v>
      </c>
      <c r="F199" s="3">
        <v>48790</v>
      </c>
    </row>
    <row r="200" spans="1:6" x14ac:dyDescent="0.2">
      <c r="A200" s="2" t="s">
        <v>965</v>
      </c>
      <c r="B200" s="2" t="s">
        <v>966</v>
      </c>
      <c r="C200" s="22" t="s">
        <v>634</v>
      </c>
      <c r="D200" s="3">
        <v>86780</v>
      </c>
      <c r="E200" s="3">
        <v>52380</v>
      </c>
      <c r="F200" s="3">
        <v>48190</v>
      </c>
    </row>
    <row r="201" spans="1:6" x14ac:dyDescent="0.2">
      <c r="A201" s="2" t="s">
        <v>967</v>
      </c>
      <c r="B201" s="2" t="s">
        <v>968</v>
      </c>
      <c r="C201" s="22" t="s">
        <v>634</v>
      </c>
      <c r="D201" s="3">
        <v>351400</v>
      </c>
      <c r="E201" s="3">
        <v>30880</v>
      </c>
      <c r="F201" s="3">
        <v>28850</v>
      </c>
    </row>
    <row r="202" spans="1:6" x14ac:dyDescent="0.2">
      <c r="A202" s="2" t="s">
        <v>969</v>
      </c>
      <c r="B202" s="2" t="s">
        <v>970</v>
      </c>
      <c r="C202" s="22" t="s">
        <v>634</v>
      </c>
      <c r="D202" s="3">
        <v>38020</v>
      </c>
      <c r="E202" s="3">
        <v>37490</v>
      </c>
      <c r="F202" s="3">
        <v>34620</v>
      </c>
    </row>
    <row r="203" spans="1:6" x14ac:dyDescent="0.2">
      <c r="A203" s="2" t="s">
        <v>971</v>
      </c>
      <c r="B203" s="2" t="s">
        <v>972</v>
      </c>
      <c r="C203" s="22" t="s">
        <v>634</v>
      </c>
      <c r="D203" s="3">
        <v>99680</v>
      </c>
      <c r="E203" s="3">
        <v>43660</v>
      </c>
      <c r="F203" s="3">
        <v>41060</v>
      </c>
    </row>
    <row r="204" spans="1:6" x14ac:dyDescent="0.2">
      <c r="A204" s="2" t="s">
        <v>973</v>
      </c>
      <c r="B204" s="2" t="s">
        <v>974</v>
      </c>
      <c r="C204" s="22" t="s">
        <v>634</v>
      </c>
      <c r="D204" s="3">
        <v>44000</v>
      </c>
      <c r="E204" s="3">
        <v>47880</v>
      </c>
      <c r="F204" s="3">
        <v>44060</v>
      </c>
    </row>
    <row r="205" spans="1:6" x14ac:dyDescent="0.2">
      <c r="A205" s="2" t="s">
        <v>477</v>
      </c>
      <c r="B205" s="2" t="s">
        <v>478</v>
      </c>
      <c r="C205" s="22" t="s">
        <v>634</v>
      </c>
      <c r="D205" s="3">
        <v>18310</v>
      </c>
      <c r="E205" s="3">
        <v>42640</v>
      </c>
      <c r="F205" s="3">
        <v>37280</v>
      </c>
    </row>
    <row r="206" spans="1:6" x14ac:dyDescent="0.2">
      <c r="A206" s="2" t="s">
        <v>479</v>
      </c>
      <c r="B206" s="2" t="s">
        <v>480</v>
      </c>
      <c r="C206" s="22" t="s">
        <v>634</v>
      </c>
      <c r="D206" s="3">
        <v>8110</v>
      </c>
      <c r="E206" s="3">
        <v>30650</v>
      </c>
      <c r="F206" s="3">
        <v>26380</v>
      </c>
    </row>
    <row r="207" spans="1:6" x14ac:dyDescent="0.2">
      <c r="A207" s="2" t="s">
        <v>977</v>
      </c>
      <c r="B207" s="2" t="s">
        <v>978</v>
      </c>
      <c r="C207" s="22" t="s">
        <v>634</v>
      </c>
      <c r="D207" s="3">
        <v>581920</v>
      </c>
      <c r="E207" s="3">
        <v>130880</v>
      </c>
      <c r="F207" s="3">
        <v>113530</v>
      </c>
    </row>
    <row r="208" spans="1:6" x14ac:dyDescent="0.2">
      <c r="A208" s="2" t="s">
        <v>979</v>
      </c>
      <c r="B208" s="2" t="s">
        <v>980</v>
      </c>
      <c r="C208" s="22" t="s">
        <v>634</v>
      </c>
      <c r="D208" s="3">
        <v>11200</v>
      </c>
      <c r="E208" s="3">
        <v>52610</v>
      </c>
      <c r="F208" s="3">
        <v>47120</v>
      </c>
    </row>
    <row r="209" spans="1:6" x14ac:dyDescent="0.2">
      <c r="A209" s="2" t="s">
        <v>981</v>
      </c>
      <c r="B209" s="2" t="s">
        <v>982</v>
      </c>
      <c r="C209" s="22" t="s">
        <v>634</v>
      </c>
      <c r="D209" s="3">
        <v>14150</v>
      </c>
      <c r="E209" s="3">
        <v>89970</v>
      </c>
      <c r="F209" s="3">
        <v>87240</v>
      </c>
    </row>
    <row r="210" spans="1:6" x14ac:dyDescent="0.2">
      <c r="A210" s="2" t="s">
        <v>983</v>
      </c>
      <c r="B210" s="2" t="s">
        <v>984</v>
      </c>
      <c r="C210" s="22" t="s">
        <v>634</v>
      </c>
      <c r="D210" s="3">
        <v>6520</v>
      </c>
      <c r="E210" s="3">
        <v>77200</v>
      </c>
      <c r="F210" s="3">
        <v>61280</v>
      </c>
    </row>
    <row r="211" spans="1:6" x14ac:dyDescent="0.2">
      <c r="A211" s="2" t="s">
        <v>985</v>
      </c>
      <c r="B211" s="2" t="s">
        <v>986</v>
      </c>
      <c r="C211" s="22" t="s">
        <v>634</v>
      </c>
      <c r="D211" s="3">
        <v>27220</v>
      </c>
      <c r="E211" s="3">
        <v>102470</v>
      </c>
      <c r="F211" s="3">
        <v>115760</v>
      </c>
    </row>
    <row r="212" spans="1:6" x14ac:dyDescent="0.2">
      <c r="A212" s="2" t="s">
        <v>987</v>
      </c>
      <c r="B212" s="2" t="s">
        <v>988</v>
      </c>
      <c r="C212" s="22" t="s">
        <v>634</v>
      </c>
      <c r="D212" s="3">
        <v>267030</v>
      </c>
      <c r="E212" s="3">
        <v>50220</v>
      </c>
      <c r="F212" s="3">
        <v>46990</v>
      </c>
    </row>
    <row r="213" spans="1:6" x14ac:dyDescent="0.2">
      <c r="A213" s="2" t="s">
        <v>989</v>
      </c>
      <c r="B213" s="2" t="s">
        <v>990</v>
      </c>
      <c r="C213" s="22" t="s">
        <v>634</v>
      </c>
      <c r="D213" s="3">
        <v>18590</v>
      </c>
      <c r="E213" s="3">
        <v>53010</v>
      </c>
      <c r="F213" s="3">
        <v>48160</v>
      </c>
    </row>
    <row r="214" spans="1:6" x14ac:dyDescent="0.2">
      <c r="A214" s="2" t="s">
        <v>991</v>
      </c>
      <c r="B214" s="2" t="s">
        <v>992</v>
      </c>
      <c r="C214" s="22" t="s">
        <v>634</v>
      </c>
      <c r="D214" s="3">
        <v>49390</v>
      </c>
      <c r="E214" s="3">
        <v>46310</v>
      </c>
      <c r="F214" s="3">
        <v>41970</v>
      </c>
    </row>
    <row r="215" spans="1:6" x14ac:dyDescent="0.2">
      <c r="A215" s="2" t="s">
        <v>481</v>
      </c>
      <c r="B215" s="2" t="s">
        <v>482</v>
      </c>
      <c r="C215" s="22" t="s">
        <v>634</v>
      </c>
      <c r="D215" s="3">
        <v>47000</v>
      </c>
      <c r="E215" s="3">
        <v>60390</v>
      </c>
      <c r="F215" s="3">
        <v>52660</v>
      </c>
    </row>
    <row r="216" spans="1:6" x14ac:dyDescent="0.2">
      <c r="A216" s="2" t="s">
        <v>995</v>
      </c>
      <c r="B216" s="2" t="s">
        <v>996</v>
      </c>
      <c r="C216" s="22" t="s">
        <v>634</v>
      </c>
      <c r="D216" s="3">
        <v>82460</v>
      </c>
      <c r="E216" s="3">
        <v>85730</v>
      </c>
      <c r="F216" s="3">
        <v>73660</v>
      </c>
    </row>
    <row r="217" spans="1:6" x14ac:dyDescent="0.2">
      <c r="A217" s="2" t="s">
        <v>997</v>
      </c>
      <c r="B217" s="2" t="s">
        <v>998</v>
      </c>
      <c r="C217" s="22" t="s">
        <v>634</v>
      </c>
      <c r="D217" s="3">
        <v>34350</v>
      </c>
      <c r="E217" s="3">
        <v>79870</v>
      </c>
      <c r="F217" s="3">
        <v>72200</v>
      </c>
    </row>
    <row r="218" spans="1:6" x14ac:dyDescent="0.2">
      <c r="A218" s="2" t="s">
        <v>999</v>
      </c>
      <c r="B218" s="2" t="s">
        <v>1000</v>
      </c>
      <c r="C218" s="22" t="s">
        <v>634</v>
      </c>
      <c r="D218" s="3">
        <v>53530</v>
      </c>
      <c r="E218" s="3">
        <v>73190</v>
      </c>
      <c r="F218" s="3">
        <v>64990</v>
      </c>
    </row>
    <row r="219" spans="1:6" x14ac:dyDescent="0.2">
      <c r="A219" s="2" t="s">
        <v>1001</v>
      </c>
      <c r="B219" s="2" t="s">
        <v>1002</v>
      </c>
      <c r="C219" s="22" t="s">
        <v>634</v>
      </c>
      <c r="D219" s="3">
        <v>7290</v>
      </c>
      <c r="E219" s="3">
        <v>78770</v>
      </c>
      <c r="F219" s="3">
        <v>71610</v>
      </c>
    </row>
    <row r="220" spans="1:6" x14ac:dyDescent="0.2">
      <c r="A220" s="2" t="s">
        <v>1003</v>
      </c>
      <c r="B220" s="2" t="s">
        <v>1004</v>
      </c>
      <c r="C220" s="22" t="s">
        <v>634</v>
      </c>
      <c r="D220" s="3">
        <v>33970</v>
      </c>
      <c r="E220" s="3">
        <v>100100</v>
      </c>
      <c r="F220" s="3">
        <v>92670</v>
      </c>
    </row>
    <row r="221" spans="1:6" x14ac:dyDescent="0.2">
      <c r="A221" s="2" t="s">
        <v>1005</v>
      </c>
      <c r="B221" s="2" t="s">
        <v>1006</v>
      </c>
      <c r="C221" s="22" t="s">
        <v>634</v>
      </c>
      <c r="D221" s="3">
        <v>10500</v>
      </c>
      <c r="E221" s="3">
        <v>83990</v>
      </c>
      <c r="F221" s="3">
        <v>80490</v>
      </c>
    </row>
    <row r="222" spans="1:6" x14ac:dyDescent="0.2">
      <c r="A222" s="2" t="s">
        <v>1007</v>
      </c>
      <c r="B222" s="2" t="s">
        <v>1008</v>
      </c>
      <c r="C222" s="22" t="s">
        <v>634</v>
      </c>
      <c r="D222" s="3">
        <v>50040</v>
      </c>
      <c r="E222" s="3">
        <v>87060</v>
      </c>
      <c r="F222" s="3">
        <v>74180</v>
      </c>
    </row>
    <row r="223" spans="1:6" x14ac:dyDescent="0.2">
      <c r="A223" s="2" t="s">
        <v>1009</v>
      </c>
      <c r="B223" s="2" t="s">
        <v>1029</v>
      </c>
      <c r="C223" s="22" t="s">
        <v>634</v>
      </c>
      <c r="D223" s="3">
        <v>2490</v>
      </c>
      <c r="E223" s="3">
        <v>82020</v>
      </c>
      <c r="F223" s="3">
        <v>81930</v>
      </c>
    </row>
    <row r="224" spans="1:6" x14ac:dyDescent="0.2">
      <c r="A224" s="2" t="s">
        <v>1030</v>
      </c>
      <c r="B224" s="2" t="s">
        <v>1031</v>
      </c>
      <c r="C224" s="22" t="s">
        <v>634</v>
      </c>
      <c r="D224" s="3">
        <v>10930</v>
      </c>
      <c r="E224" s="3">
        <v>91930</v>
      </c>
      <c r="F224" s="3">
        <v>82180</v>
      </c>
    </row>
    <row r="225" spans="1:6" x14ac:dyDescent="0.2">
      <c r="A225" s="2" t="s">
        <v>1032</v>
      </c>
      <c r="B225" s="2" t="s">
        <v>1033</v>
      </c>
      <c r="C225" s="22" t="s">
        <v>634</v>
      </c>
      <c r="D225" s="3">
        <v>20430</v>
      </c>
      <c r="E225" s="3">
        <v>81460</v>
      </c>
      <c r="F225" s="3">
        <v>71140</v>
      </c>
    </row>
    <row r="226" spans="1:6" x14ac:dyDescent="0.2">
      <c r="A226" s="2" t="s">
        <v>1034</v>
      </c>
      <c r="B226" s="2" t="s">
        <v>1035</v>
      </c>
      <c r="C226" s="22" t="s">
        <v>634</v>
      </c>
      <c r="D226" s="3">
        <v>4990</v>
      </c>
      <c r="E226" s="3">
        <v>86080</v>
      </c>
      <c r="F226" s="3">
        <v>77320</v>
      </c>
    </row>
    <row r="227" spans="1:6" x14ac:dyDescent="0.2">
      <c r="A227" s="2" t="s">
        <v>1036</v>
      </c>
      <c r="B227" s="2" t="s">
        <v>1037</v>
      </c>
      <c r="C227" s="22" t="s">
        <v>634</v>
      </c>
      <c r="D227" s="3">
        <v>13840</v>
      </c>
      <c r="E227" s="3">
        <v>88470</v>
      </c>
      <c r="F227" s="3">
        <v>78540</v>
      </c>
    </row>
    <row r="228" spans="1:6" x14ac:dyDescent="0.2">
      <c r="A228" s="2" t="s">
        <v>1038</v>
      </c>
      <c r="B228" s="2" t="s">
        <v>1039</v>
      </c>
      <c r="C228" s="22" t="s">
        <v>634</v>
      </c>
      <c r="D228" s="3">
        <v>5690</v>
      </c>
      <c r="E228" s="3">
        <v>82860</v>
      </c>
      <c r="F228" s="3">
        <v>76020</v>
      </c>
    </row>
    <row r="229" spans="1:6" x14ac:dyDescent="0.2">
      <c r="A229" s="2" t="s">
        <v>1040</v>
      </c>
      <c r="B229" s="2" t="s">
        <v>1041</v>
      </c>
      <c r="C229" s="22" t="s">
        <v>634</v>
      </c>
      <c r="D229" s="3">
        <v>9710</v>
      </c>
      <c r="E229" s="3">
        <v>77690</v>
      </c>
      <c r="F229" s="3">
        <v>67360</v>
      </c>
    </row>
    <row r="230" spans="1:6" x14ac:dyDescent="0.2">
      <c r="A230" s="2" t="s">
        <v>483</v>
      </c>
      <c r="B230" s="2" t="s">
        <v>484</v>
      </c>
      <c r="C230" s="22" t="s">
        <v>634</v>
      </c>
      <c r="D230" s="3">
        <v>13390</v>
      </c>
      <c r="E230" s="3">
        <v>97770</v>
      </c>
      <c r="F230" s="3">
        <v>87950</v>
      </c>
    </row>
    <row r="231" spans="1:6" x14ac:dyDescent="0.2">
      <c r="A231" s="2" t="s">
        <v>1042</v>
      </c>
      <c r="B231" s="2" t="s">
        <v>1043</v>
      </c>
      <c r="C231" s="22" t="s">
        <v>634</v>
      </c>
      <c r="D231" s="3">
        <v>4460</v>
      </c>
      <c r="E231" s="3">
        <v>71890</v>
      </c>
      <c r="F231" s="3">
        <v>67820</v>
      </c>
    </row>
    <row r="232" spans="1:6" x14ac:dyDescent="0.2">
      <c r="A232" s="2" t="s">
        <v>1044</v>
      </c>
      <c r="B232" s="2" t="s">
        <v>1045</v>
      </c>
      <c r="C232" s="22" t="s">
        <v>634</v>
      </c>
      <c r="D232" s="3">
        <v>16770</v>
      </c>
      <c r="E232" s="3">
        <v>81860</v>
      </c>
      <c r="F232" s="3">
        <v>72170</v>
      </c>
    </row>
    <row r="233" spans="1:6" x14ac:dyDescent="0.2">
      <c r="A233" s="2" t="s">
        <v>1046</v>
      </c>
      <c r="B233" s="2" t="s">
        <v>1047</v>
      </c>
      <c r="C233" s="22" t="s">
        <v>634</v>
      </c>
      <c r="D233" s="3">
        <v>38060</v>
      </c>
      <c r="E233" s="3">
        <v>74240</v>
      </c>
      <c r="F233" s="3">
        <v>68020</v>
      </c>
    </row>
    <row r="234" spans="1:6" x14ac:dyDescent="0.2">
      <c r="A234" s="2" t="s">
        <v>1048</v>
      </c>
      <c r="B234" s="2" t="s">
        <v>1049</v>
      </c>
      <c r="C234" s="22" t="s">
        <v>634</v>
      </c>
      <c r="D234" s="3">
        <v>16880</v>
      </c>
      <c r="E234" s="3">
        <v>73080</v>
      </c>
      <c r="F234" s="3">
        <v>66150</v>
      </c>
    </row>
    <row r="235" spans="1:6" x14ac:dyDescent="0.2">
      <c r="A235" s="2" t="s">
        <v>485</v>
      </c>
      <c r="B235" s="2" t="s">
        <v>486</v>
      </c>
      <c r="C235" s="22" t="s">
        <v>634</v>
      </c>
      <c r="D235" s="3">
        <v>10430</v>
      </c>
      <c r="E235" s="3">
        <v>82570</v>
      </c>
      <c r="F235" s="3">
        <v>69890</v>
      </c>
    </row>
    <row r="236" spans="1:6" x14ac:dyDescent="0.2">
      <c r="A236" s="2" t="s">
        <v>1050</v>
      </c>
      <c r="B236" s="2" t="s">
        <v>1051</v>
      </c>
      <c r="C236" s="22" t="s">
        <v>634</v>
      </c>
      <c r="D236" s="3">
        <v>152130</v>
      </c>
      <c r="E236" s="3">
        <v>100370</v>
      </c>
      <c r="F236" s="3">
        <v>81140</v>
      </c>
    </row>
    <row r="237" spans="1:6" x14ac:dyDescent="0.2">
      <c r="A237" s="2" t="s">
        <v>1052</v>
      </c>
      <c r="B237" s="2" t="s">
        <v>1053</v>
      </c>
      <c r="C237" s="22" t="s">
        <v>634</v>
      </c>
      <c r="D237" s="3">
        <v>56220</v>
      </c>
      <c r="E237" s="3">
        <v>68640</v>
      </c>
      <c r="F237" s="3">
        <v>64850</v>
      </c>
    </row>
    <row r="238" spans="1:6" x14ac:dyDescent="0.2">
      <c r="A238" s="2" t="s">
        <v>1054</v>
      </c>
      <c r="B238" s="2" t="s">
        <v>1055</v>
      </c>
      <c r="C238" s="22" t="s">
        <v>634</v>
      </c>
      <c r="D238" s="3">
        <v>62920</v>
      </c>
      <c r="E238" s="3">
        <v>65000</v>
      </c>
      <c r="F238" s="3">
        <v>59350</v>
      </c>
    </row>
    <row r="239" spans="1:6" x14ac:dyDescent="0.2">
      <c r="A239" s="2" t="s">
        <v>1056</v>
      </c>
      <c r="B239" s="2" t="s">
        <v>1057</v>
      </c>
      <c r="C239" s="22" t="s">
        <v>634</v>
      </c>
      <c r="D239" s="3">
        <v>4510</v>
      </c>
      <c r="E239" s="3">
        <v>70770</v>
      </c>
      <c r="F239" s="3">
        <v>65780</v>
      </c>
    </row>
    <row r="240" spans="1:6" x14ac:dyDescent="0.2">
      <c r="A240" s="2" t="s">
        <v>1058</v>
      </c>
      <c r="B240" s="2" t="s">
        <v>1059</v>
      </c>
      <c r="C240" s="22" t="s">
        <v>634</v>
      </c>
      <c r="D240" s="3">
        <v>14020</v>
      </c>
      <c r="E240" s="3">
        <v>62770</v>
      </c>
      <c r="F240" s="3">
        <v>58040</v>
      </c>
    </row>
    <row r="241" spans="1:6" x14ac:dyDescent="0.2">
      <c r="A241" s="2" t="s">
        <v>1060</v>
      </c>
      <c r="B241" s="2" t="s">
        <v>1061</v>
      </c>
      <c r="C241" s="22" t="s">
        <v>634</v>
      </c>
      <c r="D241" s="3">
        <v>15260</v>
      </c>
      <c r="E241" s="3">
        <v>115550</v>
      </c>
      <c r="F241" s="3">
        <v>99950</v>
      </c>
    </row>
    <row r="242" spans="1:6" x14ac:dyDescent="0.2">
      <c r="A242" s="2" t="s">
        <v>487</v>
      </c>
      <c r="B242" s="2" t="s">
        <v>488</v>
      </c>
      <c r="C242" s="22" t="s">
        <v>634</v>
      </c>
      <c r="D242" s="3">
        <v>9810</v>
      </c>
      <c r="E242" s="3">
        <v>70430</v>
      </c>
      <c r="F242" s="3">
        <v>63250</v>
      </c>
    </row>
    <row r="243" spans="1:6" x14ac:dyDescent="0.2">
      <c r="A243" s="2" t="s">
        <v>1062</v>
      </c>
      <c r="B243" s="2" t="s">
        <v>1063</v>
      </c>
      <c r="C243" s="22" t="s">
        <v>634</v>
      </c>
      <c r="D243" s="3">
        <v>92570</v>
      </c>
      <c r="E243" s="3">
        <v>73340</v>
      </c>
      <c r="F243" s="3">
        <v>62160</v>
      </c>
    </row>
    <row r="244" spans="1:6" x14ac:dyDescent="0.2">
      <c r="A244" s="2" t="s">
        <v>1064</v>
      </c>
      <c r="B244" s="2" t="s">
        <v>1065</v>
      </c>
      <c r="C244" s="22" t="s">
        <v>634</v>
      </c>
      <c r="D244" s="3">
        <v>30030</v>
      </c>
      <c r="E244" s="3">
        <v>68540</v>
      </c>
      <c r="F244" s="3">
        <v>62180</v>
      </c>
    </row>
    <row r="245" spans="1:6" x14ac:dyDescent="0.2">
      <c r="A245" s="2" t="s">
        <v>1066</v>
      </c>
      <c r="B245" s="2" t="s">
        <v>1067</v>
      </c>
      <c r="C245" s="22" t="s">
        <v>634</v>
      </c>
      <c r="D245" s="3">
        <v>72680</v>
      </c>
      <c r="E245" s="3">
        <v>67980</v>
      </c>
      <c r="F245" s="3">
        <v>60040</v>
      </c>
    </row>
    <row r="246" spans="1:6" x14ac:dyDescent="0.2">
      <c r="A246" s="2" t="s">
        <v>1068</v>
      </c>
      <c r="B246" s="2" t="s">
        <v>1069</v>
      </c>
      <c r="C246" s="22" t="s">
        <v>634</v>
      </c>
      <c r="D246" s="3">
        <v>29810</v>
      </c>
      <c r="E246" s="3">
        <v>66730</v>
      </c>
      <c r="F246" s="3">
        <v>58670</v>
      </c>
    </row>
    <row r="247" spans="1:6" x14ac:dyDescent="0.2">
      <c r="A247" s="2" t="s">
        <v>1070</v>
      </c>
      <c r="B247" s="2" t="s">
        <v>1071</v>
      </c>
      <c r="C247" s="22" t="s">
        <v>634</v>
      </c>
      <c r="D247" s="3">
        <v>23590</v>
      </c>
      <c r="E247" s="3">
        <v>73090</v>
      </c>
      <c r="F247" s="3">
        <v>65870</v>
      </c>
    </row>
    <row r="248" spans="1:6" x14ac:dyDescent="0.2">
      <c r="A248" s="2" t="s">
        <v>1072</v>
      </c>
      <c r="B248" s="2" t="s">
        <v>1073</v>
      </c>
      <c r="C248" s="22" t="s">
        <v>634</v>
      </c>
      <c r="D248" s="3">
        <v>22880</v>
      </c>
      <c r="E248" s="3">
        <v>71210</v>
      </c>
      <c r="F248" s="3">
        <v>64990</v>
      </c>
    </row>
    <row r="249" spans="1:6" x14ac:dyDescent="0.2">
      <c r="A249" s="2" t="s">
        <v>489</v>
      </c>
      <c r="B249" s="2" t="s">
        <v>490</v>
      </c>
      <c r="C249" s="22" t="s">
        <v>634</v>
      </c>
      <c r="D249" s="3">
        <v>120160</v>
      </c>
      <c r="E249" s="3">
        <v>33030</v>
      </c>
      <c r="F249" s="3">
        <v>31270</v>
      </c>
    </row>
    <row r="250" spans="1:6" x14ac:dyDescent="0.2">
      <c r="A250" s="2" t="s">
        <v>1074</v>
      </c>
      <c r="B250" s="2" t="s">
        <v>1075</v>
      </c>
      <c r="C250" s="22" t="s">
        <v>634</v>
      </c>
      <c r="D250" s="3">
        <v>4700</v>
      </c>
      <c r="E250" s="3">
        <v>68260</v>
      </c>
      <c r="F250" s="3">
        <v>64040</v>
      </c>
    </row>
    <row r="251" spans="1:6" x14ac:dyDescent="0.2">
      <c r="A251" s="2" t="s">
        <v>1076</v>
      </c>
      <c r="B251" s="2" t="s">
        <v>1077</v>
      </c>
      <c r="C251" s="22" t="s">
        <v>634</v>
      </c>
      <c r="D251" s="3">
        <v>19410</v>
      </c>
      <c r="E251" s="3">
        <v>64490</v>
      </c>
      <c r="F251" s="3">
        <v>57920</v>
      </c>
    </row>
    <row r="252" spans="1:6" x14ac:dyDescent="0.2">
      <c r="A252" s="2" t="s">
        <v>1078</v>
      </c>
      <c r="B252" s="2" t="s">
        <v>1079</v>
      </c>
      <c r="C252" s="22" t="s">
        <v>634</v>
      </c>
      <c r="D252" s="3">
        <v>121550</v>
      </c>
      <c r="E252" s="3">
        <v>52770</v>
      </c>
      <c r="F252" s="3">
        <v>47990</v>
      </c>
    </row>
    <row r="253" spans="1:6" x14ac:dyDescent="0.2">
      <c r="A253" s="2" t="s">
        <v>1080</v>
      </c>
      <c r="B253" s="2" t="s">
        <v>1081</v>
      </c>
      <c r="C253" s="22" t="s">
        <v>634</v>
      </c>
      <c r="D253" s="3">
        <v>204380</v>
      </c>
      <c r="E253" s="3">
        <v>77500</v>
      </c>
      <c r="F253" s="3">
        <v>64290</v>
      </c>
    </row>
    <row r="254" spans="1:6" x14ac:dyDescent="0.2">
      <c r="A254" s="2" t="s">
        <v>1082</v>
      </c>
      <c r="B254" s="2" t="s">
        <v>1083</v>
      </c>
      <c r="C254" s="22" t="s">
        <v>634</v>
      </c>
      <c r="D254" s="3">
        <v>340350</v>
      </c>
      <c r="E254" s="3">
        <v>30750</v>
      </c>
      <c r="F254" s="3">
        <v>27130</v>
      </c>
    </row>
    <row r="255" spans="1:6" x14ac:dyDescent="0.2">
      <c r="A255" s="2" t="s">
        <v>1084</v>
      </c>
      <c r="B255" s="2" t="s">
        <v>1085</v>
      </c>
      <c r="C255" s="22" t="s">
        <v>634</v>
      </c>
      <c r="D255" s="3">
        <v>157370</v>
      </c>
      <c r="E255" s="3">
        <v>53030</v>
      </c>
      <c r="F255" s="3">
        <v>50120</v>
      </c>
    </row>
    <row r="256" spans="1:6" x14ac:dyDescent="0.2">
      <c r="A256" s="2" t="s">
        <v>1086</v>
      </c>
      <c r="B256" s="2" t="s">
        <v>1087</v>
      </c>
      <c r="C256" s="22" t="s">
        <v>634</v>
      </c>
      <c r="D256" s="3">
        <v>1360380</v>
      </c>
      <c r="E256" s="3">
        <v>56130</v>
      </c>
      <c r="F256" s="3">
        <v>53400</v>
      </c>
    </row>
    <row r="257" spans="1:6" x14ac:dyDescent="0.2">
      <c r="A257" s="2" t="s">
        <v>1088</v>
      </c>
      <c r="B257" s="2" t="s">
        <v>1089</v>
      </c>
      <c r="C257" s="22" t="s">
        <v>634</v>
      </c>
      <c r="D257" s="3">
        <v>620900</v>
      </c>
      <c r="E257" s="3">
        <v>56280</v>
      </c>
      <c r="F257" s="3">
        <v>53430</v>
      </c>
    </row>
    <row r="258" spans="1:6" x14ac:dyDescent="0.2">
      <c r="A258" s="2" t="s">
        <v>1090</v>
      </c>
      <c r="B258" s="2" t="s">
        <v>1091</v>
      </c>
      <c r="C258" s="22" t="s">
        <v>634</v>
      </c>
      <c r="D258" s="3">
        <v>18510</v>
      </c>
      <c r="E258" s="3">
        <v>56270</v>
      </c>
      <c r="F258" s="3">
        <v>54220</v>
      </c>
    </row>
    <row r="259" spans="1:6" x14ac:dyDescent="0.2">
      <c r="A259" s="2" t="s">
        <v>1092</v>
      </c>
      <c r="B259" s="2" t="s">
        <v>1093</v>
      </c>
      <c r="C259" s="22" t="s">
        <v>634</v>
      </c>
      <c r="D259" s="3">
        <v>959770</v>
      </c>
      <c r="E259" s="3">
        <v>57770</v>
      </c>
      <c r="F259" s="3">
        <v>55050</v>
      </c>
    </row>
    <row r="260" spans="1:6" x14ac:dyDescent="0.2">
      <c r="A260" s="2" t="s">
        <v>1094</v>
      </c>
      <c r="B260" s="2" t="s">
        <v>1095</v>
      </c>
      <c r="C260" s="22" t="s">
        <v>634</v>
      </c>
      <c r="D260" s="3">
        <v>87780</v>
      </c>
      <c r="E260" s="3">
        <v>57140</v>
      </c>
      <c r="F260" s="3">
        <v>55160</v>
      </c>
    </row>
    <row r="261" spans="1:6" x14ac:dyDescent="0.2">
      <c r="A261" s="2" t="s">
        <v>1096</v>
      </c>
      <c r="B261" s="2" t="s">
        <v>1097</v>
      </c>
      <c r="C261" s="22" t="s">
        <v>634</v>
      </c>
      <c r="D261" s="3">
        <v>21770</v>
      </c>
      <c r="E261" s="3">
        <v>57770</v>
      </c>
      <c r="F261" s="3">
        <v>52480</v>
      </c>
    </row>
    <row r="262" spans="1:6" x14ac:dyDescent="0.2">
      <c r="A262" s="2" t="s">
        <v>1098</v>
      </c>
      <c r="B262" s="2" t="s">
        <v>1099</v>
      </c>
      <c r="C262" s="22" t="s">
        <v>634</v>
      </c>
      <c r="D262" s="3">
        <v>197740</v>
      </c>
      <c r="E262" s="3">
        <v>56700</v>
      </c>
      <c r="F262" s="3">
        <v>53820</v>
      </c>
    </row>
    <row r="263" spans="1:6" x14ac:dyDescent="0.2">
      <c r="A263" s="2" t="s">
        <v>1100</v>
      </c>
      <c r="B263" s="2" t="s">
        <v>1101</v>
      </c>
      <c r="C263" s="22" t="s">
        <v>634</v>
      </c>
      <c r="D263" s="3">
        <v>96380</v>
      </c>
      <c r="E263" s="3">
        <v>59320</v>
      </c>
      <c r="F263" s="3">
        <v>55780</v>
      </c>
    </row>
    <row r="264" spans="1:6" x14ac:dyDescent="0.2">
      <c r="A264" s="2" t="s">
        <v>1102</v>
      </c>
      <c r="B264" s="2" t="s">
        <v>1103</v>
      </c>
      <c r="C264" s="22" t="s">
        <v>634</v>
      </c>
      <c r="D264" s="3">
        <v>133080</v>
      </c>
      <c r="E264" s="3">
        <v>60090</v>
      </c>
      <c r="F264" s="3">
        <v>56830</v>
      </c>
    </row>
    <row r="265" spans="1:6" x14ac:dyDescent="0.2">
      <c r="A265" s="2" t="s">
        <v>1104</v>
      </c>
      <c r="B265" s="2" t="s">
        <v>1105</v>
      </c>
      <c r="C265" s="22" t="s">
        <v>634</v>
      </c>
      <c r="D265" s="3">
        <v>39260</v>
      </c>
      <c r="E265" s="3">
        <v>56160</v>
      </c>
      <c r="F265" s="3">
        <v>51980</v>
      </c>
    </row>
    <row r="266" spans="1:6" x14ac:dyDescent="0.2">
      <c r="A266" s="2" t="s">
        <v>1106</v>
      </c>
      <c r="B266" s="2" t="s">
        <v>1107</v>
      </c>
      <c r="C266" s="22" t="s">
        <v>634</v>
      </c>
      <c r="D266" s="3">
        <v>66040</v>
      </c>
      <c r="E266" s="3">
        <v>52130</v>
      </c>
      <c r="F266" s="3">
        <v>48590</v>
      </c>
    </row>
    <row r="267" spans="1:6" x14ac:dyDescent="0.2">
      <c r="A267" s="2" t="s">
        <v>1108</v>
      </c>
      <c r="B267" s="2" t="s">
        <v>1109</v>
      </c>
      <c r="C267" s="22" t="s">
        <v>634</v>
      </c>
      <c r="D267" s="3">
        <v>179650</v>
      </c>
      <c r="E267" s="3">
        <v>40360</v>
      </c>
      <c r="F267" s="3">
        <v>35320</v>
      </c>
    </row>
    <row r="268" spans="1:6" x14ac:dyDescent="0.2">
      <c r="A268" s="2" t="s">
        <v>1110</v>
      </c>
      <c r="B268" s="2" t="s">
        <v>1111</v>
      </c>
      <c r="C268" s="22" t="s">
        <v>634</v>
      </c>
      <c r="D268" s="3">
        <v>619700</v>
      </c>
      <c r="E268" s="3">
        <v>29590</v>
      </c>
      <c r="F268" s="3">
        <v>25930</v>
      </c>
    </row>
    <row r="269" spans="1:6" x14ac:dyDescent="0.2">
      <c r="A269" s="2" t="s">
        <v>1112</v>
      </c>
      <c r="B269" s="2" t="s">
        <v>1113</v>
      </c>
      <c r="C269" s="22" t="s">
        <v>634</v>
      </c>
      <c r="D269" s="3">
        <v>271740</v>
      </c>
      <c r="E269" s="3">
        <v>49430</v>
      </c>
      <c r="F269" s="3">
        <v>43400</v>
      </c>
    </row>
    <row r="270" spans="1:6" x14ac:dyDescent="0.2">
      <c r="A270" s="2" t="s">
        <v>1114</v>
      </c>
      <c r="B270" s="2" t="s">
        <v>1115</v>
      </c>
      <c r="C270" s="22" t="s">
        <v>634</v>
      </c>
      <c r="D270" s="3">
        <v>5640</v>
      </c>
      <c r="E270" s="3">
        <v>50810</v>
      </c>
      <c r="F270" s="3">
        <v>47340</v>
      </c>
    </row>
    <row r="271" spans="1:6" x14ac:dyDescent="0.2">
      <c r="A271" s="2" t="s">
        <v>1116</v>
      </c>
      <c r="B271" s="2" t="s">
        <v>1117</v>
      </c>
      <c r="C271" s="22" t="s">
        <v>634</v>
      </c>
      <c r="D271" s="3">
        <v>10370</v>
      </c>
      <c r="E271" s="3">
        <v>54600</v>
      </c>
      <c r="F271" s="3">
        <v>49590</v>
      </c>
    </row>
    <row r="272" spans="1:6" x14ac:dyDescent="0.2">
      <c r="A272" s="2" t="s">
        <v>1118</v>
      </c>
      <c r="B272" s="2" t="s">
        <v>1119</v>
      </c>
      <c r="C272" s="22" t="s">
        <v>634</v>
      </c>
      <c r="D272" s="3">
        <v>10430</v>
      </c>
      <c r="E272" s="3">
        <v>42920</v>
      </c>
      <c r="F272" s="3">
        <v>38220</v>
      </c>
    </row>
    <row r="273" spans="1:6" x14ac:dyDescent="0.2">
      <c r="A273" s="2" t="s">
        <v>1120</v>
      </c>
      <c r="B273" s="2" t="s">
        <v>1121</v>
      </c>
      <c r="C273" s="22" t="s">
        <v>634</v>
      </c>
      <c r="D273" s="3">
        <v>140280</v>
      </c>
      <c r="E273" s="3">
        <v>57190</v>
      </c>
      <c r="F273" s="3">
        <v>55370</v>
      </c>
    </row>
    <row r="274" spans="1:6" x14ac:dyDescent="0.2">
      <c r="A274" s="2" t="s">
        <v>1122</v>
      </c>
      <c r="B274" s="2" t="s">
        <v>1123</v>
      </c>
      <c r="C274" s="22" t="s">
        <v>634</v>
      </c>
      <c r="D274" s="3">
        <v>100230</v>
      </c>
      <c r="E274" s="3">
        <v>32320</v>
      </c>
      <c r="F274" s="3">
        <v>30660</v>
      </c>
    </row>
    <row r="275" spans="1:6" x14ac:dyDescent="0.2">
      <c r="A275" s="2" t="s">
        <v>1124</v>
      </c>
      <c r="B275" s="2" t="s">
        <v>1125</v>
      </c>
      <c r="C275" s="22" t="s">
        <v>634</v>
      </c>
      <c r="D275" s="3">
        <v>8690</v>
      </c>
      <c r="E275" s="3">
        <v>45820</v>
      </c>
      <c r="F275" s="3">
        <v>43350</v>
      </c>
    </row>
    <row r="276" spans="1:6" x14ac:dyDescent="0.2">
      <c r="A276" s="2" t="s">
        <v>1126</v>
      </c>
      <c r="B276" s="2" t="s">
        <v>1127</v>
      </c>
      <c r="C276" s="22" t="s">
        <v>634</v>
      </c>
      <c r="D276" s="3">
        <v>11060</v>
      </c>
      <c r="E276" s="3">
        <v>48730</v>
      </c>
      <c r="F276" s="3">
        <v>46760</v>
      </c>
    </row>
    <row r="277" spans="1:6" x14ac:dyDescent="0.2">
      <c r="A277" s="2" t="s">
        <v>1128</v>
      </c>
      <c r="B277" s="2" t="s">
        <v>1129</v>
      </c>
      <c r="C277" s="22" t="s">
        <v>634</v>
      </c>
      <c r="D277" s="3">
        <v>133100</v>
      </c>
      <c r="E277" s="3">
        <v>62420</v>
      </c>
      <c r="F277" s="3">
        <v>60050</v>
      </c>
    </row>
    <row r="278" spans="1:6" x14ac:dyDescent="0.2">
      <c r="A278" s="2" t="s">
        <v>1130</v>
      </c>
      <c r="B278" s="2" t="s">
        <v>1131</v>
      </c>
      <c r="C278" s="22" t="s">
        <v>634</v>
      </c>
      <c r="D278" s="3">
        <v>1185700</v>
      </c>
      <c r="E278" s="3">
        <v>25310</v>
      </c>
      <c r="F278" s="3">
        <v>23640</v>
      </c>
    </row>
    <row r="279" spans="1:6" x14ac:dyDescent="0.2">
      <c r="A279" s="2" t="s">
        <v>1132</v>
      </c>
      <c r="B279" s="2" t="s">
        <v>1133</v>
      </c>
      <c r="C279" s="22" t="s">
        <v>634</v>
      </c>
      <c r="D279" s="3">
        <v>102180</v>
      </c>
      <c r="E279" s="3">
        <v>41280</v>
      </c>
      <c r="F279" s="3">
        <v>36610</v>
      </c>
    </row>
    <row r="280" spans="1:6" x14ac:dyDescent="0.2">
      <c r="A280" s="2" t="s">
        <v>1136</v>
      </c>
      <c r="B280" s="2" t="s">
        <v>1137</v>
      </c>
      <c r="C280" s="22" t="s">
        <v>634</v>
      </c>
      <c r="D280" s="3">
        <v>31570</v>
      </c>
      <c r="E280" s="3">
        <v>94260</v>
      </c>
      <c r="F280" s="3">
        <v>80880</v>
      </c>
    </row>
    <row r="281" spans="1:6" x14ac:dyDescent="0.2">
      <c r="A281" s="2" t="s">
        <v>1138</v>
      </c>
      <c r="B281" s="2" t="s">
        <v>1139</v>
      </c>
      <c r="C281" s="22" t="s">
        <v>634</v>
      </c>
      <c r="D281" s="3">
        <v>4810</v>
      </c>
      <c r="E281" s="3">
        <v>35240</v>
      </c>
      <c r="F281" s="3">
        <v>29600</v>
      </c>
    </row>
    <row r="282" spans="1:6" x14ac:dyDescent="0.2">
      <c r="A282" s="2" t="s">
        <v>1140</v>
      </c>
      <c r="B282" s="2" t="s">
        <v>1141</v>
      </c>
      <c r="C282" s="22" t="s">
        <v>634</v>
      </c>
      <c r="D282" s="3">
        <v>12480</v>
      </c>
      <c r="E282" s="3">
        <v>54000</v>
      </c>
      <c r="F282" s="3">
        <v>44850</v>
      </c>
    </row>
    <row r="283" spans="1:6" x14ac:dyDescent="0.2">
      <c r="A283" s="2" t="s">
        <v>1142</v>
      </c>
      <c r="B283" s="2" t="s">
        <v>1143</v>
      </c>
      <c r="C283" s="22" t="s">
        <v>634</v>
      </c>
      <c r="D283" s="3">
        <v>29270</v>
      </c>
      <c r="E283" s="3">
        <v>69560</v>
      </c>
      <c r="F283" s="3">
        <v>61370</v>
      </c>
    </row>
    <row r="284" spans="1:6" x14ac:dyDescent="0.2">
      <c r="A284" s="2" t="s">
        <v>1144</v>
      </c>
      <c r="B284" s="2" t="s">
        <v>1145</v>
      </c>
      <c r="C284" s="22" t="s">
        <v>634</v>
      </c>
      <c r="D284" s="3">
        <v>6850</v>
      </c>
      <c r="E284" s="3">
        <v>61680</v>
      </c>
      <c r="F284" s="3">
        <v>59840</v>
      </c>
    </row>
    <row r="285" spans="1:6" x14ac:dyDescent="0.2">
      <c r="A285" s="2" t="s">
        <v>1146</v>
      </c>
      <c r="B285" s="2" t="s">
        <v>1147</v>
      </c>
      <c r="C285" s="22" t="s">
        <v>634</v>
      </c>
      <c r="D285" s="3">
        <v>29030</v>
      </c>
      <c r="E285" s="3">
        <v>62430</v>
      </c>
      <c r="F285" s="3">
        <v>59610</v>
      </c>
    </row>
    <row r="286" spans="1:6" x14ac:dyDescent="0.2">
      <c r="A286" s="2" t="s">
        <v>1148</v>
      </c>
      <c r="B286" s="2" t="s">
        <v>1149</v>
      </c>
      <c r="C286" s="22" t="s">
        <v>634</v>
      </c>
      <c r="D286" s="3">
        <v>16560</v>
      </c>
      <c r="E286" s="3">
        <v>72620</v>
      </c>
      <c r="F286" s="3">
        <v>62860</v>
      </c>
    </row>
    <row r="287" spans="1:6" x14ac:dyDescent="0.2">
      <c r="A287" s="2" t="s">
        <v>1150</v>
      </c>
      <c r="B287" s="2" t="s">
        <v>1151</v>
      </c>
      <c r="C287" s="22" t="s">
        <v>634</v>
      </c>
      <c r="D287" s="3">
        <v>47110</v>
      </c>
      <c r="E287" s="3">
        <v>25550</v>
      </c>
      <c r="F287" s="3">
        <v>23810</v>
      </c>
    </row>
    <row r="288" spans="1:6" x14ac:dyDescent="0.2">
      <c r="A288" s="2" t="s">
        <v>1152</v>
      </c>
      <c r="B288" s="2" t="s">
        <v>1153</v>
      </c>
      <c r="C288" s="22" t="s">
        <v>634</v>
      </c>
      <c r="D288" s="3">
        <v>191440</v>
      </c>
      <c r="E288" s="3">
        <v>48730</v>
      </c>
      <c r="F288" s="3">
        <v>44150</v>
      </c>
    </row>
    <row r="289" spans="1:6" x14ac:dyDescent="0.2">
      <c r="A289" s="2" t="s">
        <v>1154</v>
      </c>
      <c r="B289" s="2" t="s">
        <v>1155</v>
      </c>
      <c r="C289" s="22" t="s">
        <v>634</v>
      </c>
      <c r="D289" s="3">
        <v>40750</v>
      </c>
      <c r="E289" s="3">
        <v>52970</v>
      </c>
      <c r="F289" s="3">
        <v>47600</v>
      </c>
    </row>
    <row r="290" spans="1:6" x14ac:dyDescent="0.2">
      <c r="A290" s="2" t="s">
        <v>1156</v>
      </c>
      <c r="B290" s="2" t="s">
        <v>1157</v>
      </c>
      <c r="C290" s="22" t="s">
        <v>634</v>
      </c>
      <c r="D290" s="3">
        <v>73490</v>
      </c>
      <c r="E290" s="3">
        <v>28860</v>
      </c>
      <c r="F290" s="3">
        <v>26410</v>
      </c>
    </row>
    <row r="291" spans="1:6" x14ac:dyDescent="0.2">
      <c r="A291" s="2" t="s">
        <v>1158</v>
      </c>
      <c r="B291" s="2" t="s">
        <v>1159</v>
      </c>
      <c r="C291" s="22" t="s">
        <v>634</v>
      </c>
      <c r="D291" s="3">
        <v>8680</v>
      </c>
      <c r="E291" s="3">
        <v>54310</v>
      </c>
      <c r="F291" s="3">
        <v>50300</v>
      </c>
    </row>
    <row r="292" spans="1:6" x14ac:dyDescent="0.2">
      <c r="A292" s="2" t="s">
        <v>1160</v>
      </c>
      <c r="B292" s="2" t="s">
        <v>1161</v>
      </c>
      <c r="C292" s="22" t="s">
        <v>634</v>
      </c>
      <c r="D292" s="3">
        <v>7560</v>
      </c>
      <c r="E292" s="3">
        <v>51080</v>
      </c>
      <c r="F292" s="3">
        <v>45330</v>
      </c>
    </row>
    <row r="293" spans="1:6" x14ac:dyDescent="0.2">
      <c r="A293" s="2" t="s">
        <v>1162</v>
      </c>
      <c r="B293" s="2" t="s">
        <v>1163</v>
      </c>
      <c r="C293" s="22" t="s">
        <v>634</v>
      </c>
      <c r="D293" s="3">
        <v>70540</v>
      </c>
      <c r="E293" s="3" t="s">
        <v>705</v>
      </c>
      <c r="F293" s="3" t="s">
        <v>705</v>
      </c>
    </row>
    <row r="294" spans="1:6" x14ac:dyDescent="0.2">
      <c r="A294" s="2" t="s">
        <v>1164</v>
      </c>
      <c r="B294" s="2" t="s">
        <v>1165</v>
      </c>
      <c r="C294" s="22" t="s">
        <v>634</v>
      </c>
      <c r="D294" s="3">
        <v>87010</v>
      </c>
      <c r="E294" s="3">
        <v>92390</v>
      </c>
      <c r="F294" s="3">
        <v>71350</v>
      </c>
    </row>
    <row r="295" spans="1:6" x14ac:dyDescent="0.2">
      <c r="A295" s="2" t="s">
        <v>1166</v>
      </c>
      <c r="B295" s="2" t="s">
        <v>1167</v>
      </c>
      <c r="C295" s="22" t="s">
        <v>634</v>
      </c>
      <c r="D295" s="3">
        <v>12450</v>
      </c>
      <c r="E295" s="3">
        <v>75760</v>
      </c>
      <c r="F295" s="3">
        <v>40060</v>
      </c>
    </row>
    <row r="296" spans="1:6" x14ac:dyDescent="0.2">
      <c r="A296" s="2" t="s">
        <v>1168</v>
      </c>
      <c r="B296" s="2" t="s">
        <v>1169</v>
      </c>
      <c r="C296" s="22" t="s">
        <v>634</v>
      </c>
      <c r="D296" s="3">
        <v>201800</v>
      </c>
      <c r="E296" s="3">
        <v>36680</v>
      </c>
      <c r="F296" s="3">
        <v>28360</v>
      </c>
    </row>
    <row r="297" spans="1:6" x14ac:dyDescent="0.2">
      <c r="A297" s="2" t="s">
        <v>1170</v>
      </c>
      <c r="B297" s="2" t="s">
        <v>1171</v>
      </c>
      <c r="C297" s="22" t="s">
        <v>634</v>
      </c>
      <c r="D297" s="3">
        <v>15570</v>
      </c>
      <c r="E297" s="3">
        <v>32600</v>
      </c>
      <c r="F297" s="3">
        <v>23290</v>
      </c>
    </row>
    <row r="298" spans="1:6" x14ac:dyDescent="0.2">
      <c r="A298" s="2" t="s">
        <v>1172</v>
      </c>
      <c r="B298" s="2" t="s">
        <v>1173</v>
      </c>
      <c r="C298" s="22" t="s">
        <v>634</v>
      </c>
      <c r="D298" s="3">
        <v>11390</v>
      </c>
      <c r="E298" s="3" t="s">
        <v>705</v>
      </c>
      <c r="F298" s="3" t="s">
        <v>705</v>
      </c>
    </row>
    <row r="299" spans="1:6" x14ac:dyDescent="0.2">
      <c r="A299" s="2" t="s">
        <v>1174</v>
      </c>
      <c r="B299" s="2" t="s">
        <v>1175</v>
      </c>
      <c r="C299" s="22" t="s">
        <v>634</v>
      </c>
      <c r="D299" s="3">
        <v>7400</v>
      </c>
      <c r="E299" s="3">
        <v>44930</v>
      </c>
      <c r="F299" s="3">
        <v>38120</v>
      </c>
    </row>
    <row r="300" spans="1:6" x14ac:dyDescent="0.2">
      <c r="A300" s="2" t="s">
        <v>1176</v>
      </c>
      <c r="B300" s="2" t="s">
        <v>1177</v>
      </c>
      <c r="C300" s="22" t="s">
        <v>634</v>
      </c>
      <c r="D300" s="3">
        <v>24940</v>
      </c>
      <c r="E300" s="3">
        <v>53420</v>
      </c>
      <c r="F300" s="3">
        <v>47350</v>
      </c>
    </row>
    <row r="301" spans="1:6" x14ac:dyDescent="0.2">
      <c r="A301" s="2" t="s">
        <v>1178</v>
      </c>
      <c r="B301" s="2" t="s">
        <v>1179</v>
      </c>
      <c r="C301" s="22" t="s">
        <v>634</v>
      </c>
      <c r="D301" s="3">
        <v>42100</v>
      </c>
      <c r="E301" s="3" t="s">
        <v>705</v>
      </c>
      <c r="F301" s="3" t="s">
        <v>705</v>
      </c>
    </row>
    <row r="302" spans="1:6" x14ac:dyDescent="0.2">
      <c r="A302" s="2" t="s">
        <v>1180</v>
      </c>
      <c r="B302" s="2" t="s">
        <v>1181</v>
      </c>
      <c r="C302" s="22" t="s">
        <v>634</v>
      </c>
      <c r="D302" s="3">
        <v>16630</v>
      </c>
      <c r="E302" s="3" t="s">
        <v>705</v>
      </c>
      <c r="F302" s="3" t="s">
        <v>705</v>
      </c>
    </row>
    <row r="303" spans="1:6" x14ac:dyDescent="0.2">
      <c r="A303" s="2" t="s">
        <v>1182</v>
      </c>
      <c r="B303" s="2" t="s">
        <v>1183</v>
      </c>
      <c r="C303" s="22" t="s">
        <v>634</v>
      </c>
      <c r="D303" s="3">
        <v>31340</v>
      </c>
      <c r="E303" s="3">
        <v>41860</v>
      </c>
      <c r="F303" s="3">
        <v>28020</v>
      </c>
    </row>
    <row r="304" spans="1:6" x14ac:dyDescent="0.2">
      <c r="A304" s="2" t="s">
        <v>1184</v>
      </c>
      <c r="B304" s="2" t="s">
        <v>1185</v>
      </c>
      <c r="C304" s="22" t="s">
        <v>634</v>
      </c>
      <c r="D304" s="3">
        <v>8120</v>
      </c>
      <c r="E304" s="3">
        <v>40070</v>
      </c>
      <c r="F304" s="3">
        <v>26230</v>
      </c>
    </row>
    <row r="305" spans="1:6" x14ac:dyDescent="0.2">
      <c r="A305" s="2" t="s">
        <v>1186</v>
      </c>
      <c r="B305" s="2" t="s">
        <v>1187</v>
      </c>
      <c r="C305" s="22" t="s">
        <v>634</v>
      </c>
      <c r="D305" s="3">
        <v>5170</v>
      </c>
      <c r="E305" s="3">
        <v>78380</v>
      </c>
      <c r="F305" s="3">
        <v>55380</v>
      </c>
    </row>
    <row r="306" spans="1:6" x14ac:dyDescent="0.2">
      <c r="A306" s="2" t="s">
        <v>1188</v>
      </c>
      <c r="B306" s="2" t="s">
        <v>1189</v>
      </c>
      <c r="C306" s="22" t="s">
        <v>634</v>
      </c>
      <c r="D306" s="3">
        <v>45570</v>
      </c>
      <c r="E306" s="3">
        <v>45120</v>
      </c>
      <c r="F306" s="3">
        <v>35870</v>
      </c>
    </row>
    <row r="307" spans="1:6" x14ac:dyDescent="0.2">
      <c r="A307" s="2" t="s">
        <v>1190</v>
      </c>
      <c r="B307" s="2" t="s">
        <v>1191</v>
      </c>
      <c r="C307" s="22" t="s">
        <v>634</v>
      </c>
      <c r="D307" s="3">
        <v>201280</v>
      </c>
      <c r="E307" s="3">
        <v>61980</v>
      </c>
      <c r="F307" s="3">
        <v>54170</v>
      </c>
    </row>
    <row r="308" spans="1:6" x14ac:dyDescent="0.2">
      <c r="A308" s="2" t="s">
        <v>1192</v>
      </c>
      <c r="B308" s="2" t="s">
        <v>1193</v>
      </c>
      <c r="C308" s="22" t="s">
        <v>634</v>
      </c>
      <c r="D308" s="3">
        <v>99040</v>
      </c>
      <c r="E308" s="3">
        <v>62440</v>
      </c>
      <c r="F308" s="3">
        <v>53880</v>
      </c>
    </row>
    <row r="309" spans="1:6" x14ac:dyDescent="0.2">
      <c r="A309" s="2" t="s">
        <v>1194</v>
      </c>
      <c r="B309" s="2" t="s">
        <v>1195</v>
      </c>
      <c r="C309" s="22" t="s">
        <v>634</v>
      </c>
      <c r="D309" s="3">
        <v>46160</v>
      </c>
      <c r="E309" s="3">
        <v>67910</v>
      </c>
      <c r="F309" s="3">
        <v>65500</v>
      </c>
    </row>
    <row r="310" spans="1:6" x14ac:dyDescent="0.2">
      <c r="A310" s="2" t="s">
        <v>1196</v>
      </c>
      <c r="B310" s="2" t="s">
        <v>1197</v>
      </c>
      <c r="C310" s="22" t="s">
        <v>634</v>
      </c>
      <c r="D310" s="3">
        <v>41990</v>
      </c>
      <c r="E310" s="3">
        <v>68420</v>
      </c>
      <c r="F310" s="3">
        <v>55940</v>
      </c>
    </row>
    <row r="311" spans="1:6" x14ac:dyDescent="0.2">
      <c r="A311" s="2" t="s">
        <v>1198</v>
      </c>
      <c r="B311" s="2" t="s">
        <v>1199</v>
      </c>
      <c r="C311" s="22" t="s">
        <v>634</v>
      </c>
      <c r="D311" s="3">
        <v>50320</v>
      </c>
      <c r="E311" s="3">
        <v>53410</v>
      </c>
      <c r="F311" s="3">
        <v>45430</v>
      </c>
    </row>
    <row r="312" spans="1:6" x14ac:dyDescent="0.2">
      <c r="A312" s="2" t="s">
        <v>1200</v>
      </c>
      <c r="B312" s="2" t="s">
        <v>1201</v>
      </c>
      <c r="C312" s="22" t="s">
        <v>634</v>
      </c>
      <c r="D312" s="3">
        <v>22030</v>
      </c>
      <c r="E312" s="3">
        <v>52550</v>
      </c>
      <c r="F312" s="3">
        <v>45160</v>
      </c>
    </row>
    <row r="313" spans="1:6" x14ac:dyDescent="0.2">
      <c r="A313" s="2" t="s">
        <v>1202</v>
      </c>
      <c r="B313" s="2" t="s">
        <v>1203</v>
      </c>
      <c r="C313" s="22" t="s">
        <v>634</v>
      </c>
      <c r="D313" s="3">
        <v>54310</v>
      </c>
      <c r="E313" s="3">
        <v>46040</v>
      </c>
      <c r="F313" s="3">
        <v>41850</v>
      </c>
    </row>
    <row r="314" spans="1:6" x14ac:dyDescent="0.2">
      <c r="A314" s="2" t="s">
        <v>1204</v>
      </c>
      <c r="B314" s="2" t="s">
        <v>1205</v>
      </c>
      <c r="C314" s="22" t="s">
        <v>634</v>
      </c>
      <c r="D314" s="3">
        <v>31640</v>
      </c>
      <c r="E314" s="3">
        <v>44050</v>
      </c>
      <c r="F314" s="3">
        <v>37880</v>
      </c>
    </row>
    <row r="315" spans="1:6" x14ac:dyDescent="0.2">
      <c r="A315" s="2" t="s">
        <v>491</v>
      </c>
      <c r="B315" s="2" t="s">
        <v>492</v>
      </c>
      <c r="C315" s="22" t="s">
        <v>634</v>
      </c>
      <c r="D315" s="3">
        <v>1280</v>
      </c>
      <c r="E315" s="3">
        <v>43240</v>
      </c>
      <c r="F315" s="3">
        <v>42080</v>
      </c>
    </row>
    <row r="316" spans="1:6" x14ac:dyDescent="0.2">
      <c r="A316" s="2" t="s">
        <v>1206</v>
      </c>
      <c r="B316" s="2" t="s">
        <v>1207</v>
      </c>
      <c r="C316" s="22" t="s">
        <v>634</v>
      </c>
      <c r="D316" s="3">
        <v>14280</v>
      </c>
      <c r="E316" s="3">
        <v>55340</v>
      </c>
      <c r="F316" s="3">
        <v>46310</v>
      </c>
    </row>
    <row r="317" spans="1:6" x14ac:dyDescent="0.2">
      <c r="A317" s="2" t="s">
        <v>1208</v>
      </c>
      <c r="B317" s="2" t="s">
        <v>1209</v>
      </c>
      <c r="C317" s="22" t="s">
        <v>634</v>
      </c>
      <c r="D317" s="3">
        <v>56140</v>
      </c>
      <c r="E317" s="3">
        <v>36330</v>
      </c>
      <c r="F317" s="3">
        <v>28490</v>
      </c>
    </row>
    <row r="318" spans="1:6" x14ac:dyDescent="0.2">
      <c r="A318" s="2" t="s">
        <v>1210</v>
      </c>
      <c r="B318" s="2" t="s">
        <v>1211</v>
      </c>
      <c r="C318" s="22" t="s">
        <v>634</v>
      </c>
      <c r="D318" s="3">
        <v>16410</v>
      </c>
      <c r="E318" s="3">
        <v>49010</v>
      </c>
      <c r="F318" s="3">
        <v>40300</v>
      </c>
    </row>
    <row r="319" spans="1:6" x14ac:dyDescent="0.2">
      <c r="A319" s="2" t="s">
        <v>1212</v>
      </c>
      <c r="B319" s="2" t="s">
        <v>1213</v>
      </c>
      <c r="C319" s="22" t="s">
        <v>634</v>
      </c>
      <c r="D319" s="3">
        <v>21500</v>
      </c>
      <c r="E319" s="3">
        <v>64060</v>
      </c>
      <c r="F319" s="3">
        <v>51300</v>
      </c>
    </row>
    <row r="320" spans="1:6" x14ac:dyDescent="0.2">
      <c r="A320" s="2" t="s">
        <v>1214</v>
      </c>
      <c r="B320" s="2" t="s">
        <v>1215</v>
      </c>
      <c r="C320" s="22" t="s">
        <v>634</v>
      </c>
      <c r="D320" s="3">
        <v>14090</v>
      </c>
      <c r="E320" s="3">
        <v>68570</v>
      </c>
      <c r="F320" s="3">
        <v>68810</v>
      </c>
    </row>
    <row r="321" spans="1:6" x14ac:dyDescent="0.2">
      <c r="A321" s="2" t="s">
        <v>1218</v>
      </c>
      <c r="B321" s="2" t="s">
        <v>1219</v>
      </c>
      <c r="C321" s="22" t="s">
        <v>634</v>
      </c>
      <c r="D321" s="3">
        <v>27740</v>
      </c>
      <c r="E321" s="3">
        <v>79550</v>
      </c>
      <c r="F321" s="3">
        <v>66160</v>
      </c>
    </row>
    <row r="322" spans="1:6" x14ac:dyDescent="0.2">
      <c r="A322" s="2" t="s">
        <v>1220</v>
      </c>
      <c r="B322" s="2" t="s">
        <v>1221</v>
      </c>
      <c r="C322" s="22" t="s">
        <v>634</v>
      </c>
      <c r="D322" s="3">
        <v>93580</v>
      </c>
      <c r="E322" s="3">
        <v>163240</v>
      </c>
      <c r="F322" s="3">
        <v>145240</v>
      </c>
    </row>
    <row r="323" spans="1:6" x14ac:dyDescent="0.2">
      <c r="A323" s="2" t="s">
        <v>1222</v>
      </c>
      <c r="B323" s="2" t="s">
        <v>1223</v>
      </c>
      <c r="C323" s="22" t="s">
        <v>634</v>
      </c>
      <c r="D323" s="3">
        <v>4990</v>
      </c>
      <c r="E323" s="3">
        <v>216440</v>
      </c>
      <c r="F323" s="3" t="s">
        <v>1224</v>
      </c>
    </row>
    <row r="324" spans="1:6" x14ac:dyDescent="0.2">
      <c r="A324" s="2" t="s">
        <v>1225</v>
      </c>
      <c r="B324" s="2" t="s">
        <v>1226</v>
      </c>
      <c r="C324" s="22" t="s">
        <v>634</v>
      </c>
      <c r="D324" s="3">
        <v>5530</v>
      </c>
      <c r="E324" s="3">
        <v>186320</v>
      </c>
      <c r="F324" s="3" t="s">
        <v>1224</v>
      </c>
    </row>
    <row r="325" spans="1:6" x14ac:dyDescent="0.2">
      <c r="A325" s="2" t="s">
        <v>595</v>
      </c>
      <c r="B325" s="2" t="s">
        <v>596</v>
      </c>
      <c r="C325" s="22" t="s">
        <v>634</v>
      </c>
      <c r="D325" s="3">
        <v>310</v>
      </c>
      <c r="E325" s="3">
        <v>168120</v>
      </c>
      <c r="F325" s="3">
        <v>169130</v>
      </c>
    </row>
    <row r="326" spans="1:6" x14ac:dyDescent="0.2">
      <c r="A326" s="2" t="s">
        <v>1227</v>
      </c>
      <c r="B326" s="2" t="s">
        <v>1228</v>
      </c>
      <c r="C326" s="22" t="s">
        <v>634</v>
      </c>
      <c r="D326" s="3">
        <v>5150</v>
      </c>
      <c r="E326" s="3">
        <v>164780</v>
      </c>
      <c r="F326" s="3">
        <v>154990</v>
      </c>
    </row>
    <row r="327" spans="1:6" x14ac:dyDescent="0.2">
      <c r="A327" s="2" t="s">
        <v>1229</v>
      </c>
      <c r="B327" s="2" t="s">
        <v>1230</v>
      </c>
      <c r="C327" s="22" t="s">
        <v>634</v>
      </c>
      <c r="D327" s="3">
        <v>58240</v>
      </c>
      <c r="E327" s="3">
        <v>56170</v>
      </c>
      <c r="F327" s="3">
        <v>55240</v>
      </c>
    </row>
    <row r="328" spans="1:6" x14ac:dyDescent="0.2">
      <c r="A328" s="2" t="s">
        <v>1231</v>
      </c>
      <c r="B328" s="2" t="s">
        <v>1232</v>
      </c>
      <c r="C328" s="22" t="s">
        <v>634</v>
      </c>
      <c r="D328" s="3">
        <v>29180</v>
      </c>
      <c r="E328" s="3">
        <v>109810</v>
      </c>
      <c r="F328" s="3">
        <v>97820</v>
      </c>
    </row>
    <row r="329" spans="1:6" x14ac:dyDescent="0.2">
      <c r="A329" s="2" t="s">
        <v>1233</v>
      </c>
      <c r="B329" s="2" t="s">
        <v>1234</v>
      </c>
      <c r="C329" s="22" t="s">
        <v>634</v>
      </c>
      <c r="D329" s="3">
        <v>281560</v>
      </c>
      <c r="E329" s="3">
        <v>114950</v>
      </c>
      <c r="F329" s="3">
        <v>116670</v>
      </c>
    </row>
    <row r="330" spans="1:6" x14ac:dyDescent="0.2">
      <c r="A330" s="2" t="s">
        <v>1235</v>
      </c>
      <c r="B330" s="2" t="s">
        <v>1236</v>
      </c>
      <c r="C330" s="22" t="s">
        <v>634</v>
      </c>
      <c r="D330" s="3">
        <v>29930</v>
      </c>
      <c r="E330" s="3">
        <v>232830</v>
      </c>
      <c r="F330" s="3" t="s">
        <v>1224</v>
      </c>
    </row>
    <row r="331" spans="1:6" x14ac:dyDescent="0.2">
      <c r="A331" s="2" t="s">
        <v>1237</v>
      </c>
      <c r="B331" s="2" t="s">
        <v>1238</v>
      </c>
      <c r="C331" s="22" t="s">
        <v>634</v>
      </c>
      <c r="D331" s="3">
        <v>110050</v>
      </c>
      <c r="E331" s="3">
        <v>180850</v>
      </c>
      <c r="F331" s="3">
        <v>172020</v>
      </c>
    </row>
    <row r="332" spans="1:6" x14ac:dyDescent="0.2">
      <c r="A332" s="2" t="s">
        <v>1239</v>
      </c>
      <c r="B332" s="2" t="s">
        <v>1240</v>
      </c>
      <c r="C332" s="22" t="s">
        <v>634</v>
      </c>
      <c r="D332" s="3">
        <v>45210</v>
      </c>
      <c r="E332" s="3">
        <v>191520</v>
      </c>
      <c r="F332" s="3" t="s">
        <v>1224</v>
      </c>
    </row>
    <row r="333" spans="1:6" x14ac:dyDescent="0.2">
      <c r="A333" s="2" t="s">
        <v>1241</v>
      </c>
      <c r="B333" s="2" t="s">
        <v>1242</v>
      </c>
      <c r="C333" s="22" t="s">
        <v>634</v>
      </c>
      <c r="D333" s="3">
        <v>20880</v>
      </c>
      <c r="E333" s="3">
        <v>216760</v>
      </c>
      <c r="F333" s="3" t="s">
        <v>1224</v>
      </c>
    </row>
    <row r="334" spans="1:6" x14ac:dyDescent="0.2">
      <c r="A334" s="2" t="s">
        <v>1243</v>
      </c>
      <c r="B334" s="2" t="s">
        <v>1244</v>
      </c>
      <c r="C334" s="22" t="s">
        <v>634</v>
      </c>
      <c r="D334" s="3">
        <v>30560</v>
      </c>
      <c r="E334" s="3">
        <v>167640</v>
      </c>
      <c r="F334" s="3">
        <v>154650</v>
      </c>
    </row>
    <row r="335" spans="1:6" x14ac:dyDescent="0.2">
      <c r="A335" s="2" t="s">
        <v>1245</v>
      </c>
      <c r="B335" s="2" t="s">
        <v>1246</v>
      </c>
      <c r="C335" s="22" t="s">
        <v>634</v>
      </c>
      <c r="D335" s="3">
        <v>24210</v>
      </c>
      <c r="E335" s="3">
        <v>177520</v>
      </c>
      <c r="F335" s="3">
        <v>173330</v>
      </c>
    </row>
    <row r="336" spans="1:6" x14ac:dyDescent="0.2">
      <c r="A336" s="2" t="s">
        <v>1247</v>
      </c>
      <c r="B336" s="2" t="s">
        <v>1248</v>
      </c>
      <c r="C336" s="22" t="s">
        <v>634</v>
      </c>
      <c r="D336" s="3">
        <v>42410</v>
      </c>
      <c r="E336" s="3">
        <v>230540</v>
      </c>
      <c r="F336" s="3" t="s">
        <v>1224</v>
      </c>
    </row>
    <row r="337" spans="1:6" x14ac:dyDescent="0.2">
      <c r="A337" s="2" t="s">
        <v>1249</v>
      </c>
      <c r="B337" s="2" t="s">
        <v>1250</v>
      </c>
      <c r="C337" s="22" t="s">
        <v>634</v>
      </c>
      <c r="D337" s="3">
        <v>308410</v>
      </c>
      <c r="E337" s="3">
        <v>184820</v>
      </c>
      <c r="F337" s="3" t="s">
        <v>1224</v>
      </c>
    </row>
    <row r="338" spans="1:6" x14ac:dyDescent="0.2">
      <c r="A338" s="2" t="s">
        <v>1251</v>
      </c>
      <c r="B338" s="2" t="s">
        <v>1252</v>
      </c>
      <c r="C338" s="22" t="s">
        <v>634</v>
      </c>
      <c r="D338" s="3">
        <v>83640</v>
      </c>
      <c r="E338" s="3">
        <v>92460</v>
      </c>
      <c r="F338" s="3">
        <v>90930</v>
      </c>
    </row>
    <row r="339" spans="1:6" x14ac:dyDescent="0.2">
      <c r="A339" s="2" t="s">
        <v>1253</v>
      </c>
      <c r="B339" s="2" t="s">
        <v>1254</v>
      </c>
      <c r="C339" s="22" t="s">
        <v>634</v>
      </c>
      <c r="D339" s="3">
        <v>9090</v>
      </c>
      <c r="E339" s="3">
        <v>132470</v>
      </c>
      <c r="F339" s="3">
        <v>116440</v>
      </c>
    </row>
    <row r="340" spans="1:6" x14ac:dyDescent="0.2">
      <c r="A340" s="2" t="s">
        <v>1255</v>
      </c>
      <c r="B340" s="2" t="s">
        <v>1256</v>
      </c>
      <c r="C340" s="22" t="s">
        <v>634</v>
      </c>
      <c r="D340" s="3">
        <v>105540</v>
      </c>
      <c r="E340" s="3">
        <v>76400</v>
      </c>
      <c r="F340" s="3">
        <v>75400</v>
      </c>
    </row>
    <row r="341" spans="1:6" x14ac:dyDescent="0.2">
      <c r="A341" s="2" t="s">
        <v>1257</v>
      </c>
      <c r="B341" s="2" t="s">
        <v>1258</v>
      </c>
      <c r="C341" s="22" t="s">
        <v>634</v>
      </c>
      <c r="D341" s="3">
        <v>191460</v>
      </c>
      <c r="E341" s="3">
        <v>81110</v>
      </c>
      <c r="F341" s="3">
        <v>79860</v>
      </c>
    </row>
    <row r="342" spans="1:6" x14ac:dyDescent="0.2">
      <c r="A342" s="2" t="s">
        <v>1259</v>
      </c>
      <c r="B342" s="2" t="s">
        <v>1260</v>
      </c>
      <c r="C342" s="22" t="s">
        <v>634</v>
      </c>
      <c r="D342" s="3">
        <v>18230</v>
      </c>
      <c r="E342" s="3">
        <v>80410</v>
      </c>
      <c r="F342" s="3">
        <v>77560</v>
      </c>
    </row>
    <row r="343" spans="1:6" x14ac:dyDescent="0.2">
      <c r="A343" s="2" t="s">
        <v>1261</v>
      </c>
      <c r="B343" s="2" t="s">
        <v>1262</v>
      </c>
      <c r="C343" s="22" t="s">
        <v>634</v>
      </c>
      <c r="D343" s="3">
        <v>19180</v>
      </c>
      <c r="E343" s="3">
        <v>44280</v>
      </c>
      <c r="F343" s="3">
        <v>42280</v>
      </c>
    </row>
    <row r="344" spans="1:6" x14ac:dyDescent="0.2">
      <c r="A344" s="2" t="s">
        <v>1263</v>
      </c>
      <c r="B344" s="2" t="s">
        <v>1264</v>
      </c>
      <c r="C344" s="22" t="s">
        <v>634</v>
      </c>
      <c r="D344" s="3">
        <v>116960</v>
      </c>
      <c r="E344" s="3">
        <v>57200</v>
      </c>
      <c r="F344" s="3">
        <v>55870</v>
      </c>
    </row>
    <row r="345" spans="1:6" x14ac:dyDescent="0.2">
      <c r="A345" s="2" t="s">
        <v>1265</v>
      </c>
      <c r="B345" s="2" t="s">
        <v>1266</v>
      </c>
      <c r="C345" s="22" t="s">
        <v>634</v>
      </c>
      <c r="D345" s="3">
        <v>121690</v>
      </c>
      <c r="E345" s="3">
        <v>72730</v>
      </c>
      <c r="F345" s="3">
        <v>69870</v>
      </c>
    </row>
    <row r="346" spans="1:6" x14ac:dyDescent="0.2">
      <c r="A346" s="2" t="s">
        <v>1267</v>
      </c>
      <c r="B346" s="2" t="s">
        <v>1268</v>
      </c>
      <c r="C346" s="22" t="s">
        <v>634</v>
      </c>
      <c r="D346" s="3">
        <v>5820</v>
      </c>
      <c r="E346" s="3">
        <v>47610</v>
      </c>
      <c r="F346" s="3">
        <v>44770</v>
      </c>
    </row>
    <row r="347" spans="1:6" x14ac:dyDescent="0.2">
      <c r="A347" s="2" t="s">
        <v>1269</v>
      </c>
      <c r="B347" s="2" t="s">
        <v>1270</v>
      </c>
      <c r="C347" s="22" t="s">
        <v>634</v>
      </c>
      <c r="D347" s="3">
        <v>12480</v>
      </c>
      <c r="E347" s="3">
        <v>56760</v>
      </c>
      <c r="F347" s="3">
        <v>53210</v>
      </c>
    </row>
    <row r="348" spans="1:6" x14ac:dyDescent="0.2">
      <c r="A348" s="2" t="s">
        <v>1271</v>
      </c>
      <c r="B348" s="2" t="s">
        <v>1272</v>
      </c>
      <c r="C348" s="22" t="s">
        <v>634</v>
      </c>
      <c r="D348" s="3">
        <v>56020</v>
      </c>
      <c r="E348" s="3">
        <v>93250</v>
      </c>
      <c r="F348" s="3">
        <v>84460</v>
      </c>
    </row>
    <row r="349" spans="1:6" x14ac:dyDescent="0.2">
      <c r="A349" s="2" t="s">
        <v>1273</v>
      </c>
      <c r="B349" s="2" t="s">
        <v>1274</v>
      </c>
      <c r="C349" s="22" t="s">
        <v>634</v>
      </c>
      <c r="D349" s="3">
        <v>2633980</v>
      </c>
      <c r="E349" s="3">
        <v>67930</v>
      </c>
      <c r="F349" s="3">
        <v>65470</v>
      </c>
    </row>
    <row r="350" spans="1:6" x14ac:dyDescent="0.2">
      <c r="A350" s="2" t="s">
        <v>1275</v>
      </c>
      <c r="B350" s="2" t="s">
        <v>1276</v>
      </c>
      <c r="C350" s="22" t="s">
        <v>634</v>
      </c>
      <c r="D350" s="3">
        <v>34180</v>
      </c>
      <c r="E350" s="3">
        <v>154390</v>
      </c>
      <c r="F350" s="3">
        <v>148160</v>
      </c>
    </row>
    <row r="351" spans="1:6" x14ac:dyDescent="0.2">
      <c r="A351" s="2" t="s">
        <v>1277</v>
      </c>
      <c r="B351" s="2" t="s">
        <v>1278</v>
      </c>
      <c r="C351" s="22" t="s">
        <v>634</v>
      </c>
      <c r="D351" s="3">
        <v>5710</v>
      </c>
      <c r="E351" s="3">
        <v>91070</v>
      </c>
      <c r="F351" s="3">
        <v>89600</v>
      </c>
    </row>
    <row r="352" spans="1:6" x14ac:dyDescent="0.2">
      <c r="A352" s="2" t="s">
        <v>1279</v>
      </c>
      <c r="B352" s="2" t="s">
        <v>1280</v>
      </c>
      <c r="C352" s="22" t="s">
        <v>634</v>
      </c>
      <c r="D352" s="3">
        <v>105780</v>
      </c>
      <c r="E352" s="3">
        <v>91450</v>
      </c>
      <c r="F352" s="3">
        <v>89960</v>
      </c>
    </row>
    <row r="353" spans="1:6" x14ac:dyDescent="0.2">
      <c r="A353" s="2" t="s">
        <v>1281</v>
      </c>
      <c r="B353" s="2" t="s">
        <v>1282</v>
      </c>
      <c r="C353" s="22" t="s">
        <v>634</v>
      </c>
      <c r="D353" s="3">
        <v>12060</v>
      </c>
      <c r="E353" s="3">
        <v>72890</v>
      </c>
      <c r="F353" s="3">
        <v>69720</v>
      </c>
    </row>
    <row r="354" spans="1:6" x14ac:dyDescent="0.2">
      <c r="A354" s="2" t="s">
        <v>1283</v>
      </c>
      <c r="B354" s="2" t="s">
        <v>1284</v>
      </c>
      <c r="C354" s="22" t="s">
        <v>634</v>
      </c>
      <c r="D354" s="3">
        <v>30590</v>
      </c>
      <c r="E354" s="3">
        <v>85740</v>
      </c>
      <c r="F354" s="3">
        <v>72710</v>
      </c>
    </row>
    <row r="355" spans="1:6" x14ac:dyDescent="0.2">
      <c r="A355" s="2" t="s">
        <v>1285</v>
      </c>
      <c r="B355" s="2" t="s">
        <v>1286</v>
      </c>
      <c r="C355" s="22" t="s">
        <v>634</v>
      </c>
      <c r="D355" s="3">
        <v>160700</v>
      </c>
      <c r="E355" s="3">
        <v>58640</v>
      </c>
      <c r="F355" s="3">
        <v>57580</v>
      </c>
    </row>
    <row r="356" spans="1:6" x14ac:dyDescent="0.2">
      <c r="A356" s="2" t="s">
        <v>1287</v>
      </c>
      <c r="B356" s="2" t="s">
        <v>1288</v>
      </c>
      <c r="C356" s="22" t="s">
        <v>634</v>
      </c>
      <c r="D356" s="3">
        <v>157920</v>
      </c>
      <c r="E356" s="3">
        <v>39340</v>
      </c>
      <c r="F356" s="3">
        <v>37240</v>
      </c>
    </row>
    <row r="357" spans="1:6" x14ac:dyDescent="0.2">
      <c r="A357" s="2" t="s">
        <v>1289</v>
      </c>
      <c r="B357" s="2" t="s">
        <v>1290</v>
      </c>
      <c r="C357" s="22" t="s">
        <v>634</v>
      </c>
      <c r="D357" s="3">
        <v>190290</v>
      </c>
      <c r="E357" s="3">
        <v>70700</v>
      </c>
      <c r="F357" s="3">
        <v>70210</v>
      </c>
    </row>
    <row r="358" spans="1:6" x14ac:dyDescent="0.2">
      <c r="A358" s="2" t="s">
        <v>1291</v>
      </c>
      <c r="B358" s="2" t="s">
        <v>1292</v>
      </c>
      <c r="C358" s="22" t="s">
        <v>634</v>
      </c>
      <c r="D358" s="3">
        <v>50530</v>
      </c>
      <c r="E358" s="3">
        <v>53050</v>
      </c>
      <c r="F358" s="3">
        <v>52070</v>
      </c>
    </row>
    <row r="359" spans="1:6" x14ac:dyDescent="0.2">
      <c r="A359" s="2" t="s">
        <v>1293</v>
      </c>
      <c r="B359" s="2" t="s">
        <v>1294</v>
      </c>
      <c r="C359" s="22" t="s">
        <v>634</v>
      </c>
      <c r="D359" s="3">
        <v>57700</v>
      </c>
      <c r="E359" s="3">
        <v>66360</v>
      </c>
      <c r="F359" s="3">
        <v>65860</v>
      </c>
    </row>
    <row r="360" spans="1:6" x14ac:dyDescent="0.2">
      <c r="A360" s="2" t="s">
        <v>1295</v>
      </c>
      <c r="B360" s="2" t="s">
        <v>1296</v>
      </c>
      <c r="C360" s="22" t="s">
        <v>634</v>
      </c>
      <c r="D360" s="3">
        <v>20480</v>
      </c>
      <c r="E360" s="3">
        <v>70840</v>
      </c>
      <c r="F360" s="3">
        <v>70180</v>
      </c>
    </row>
    <row r="361" spans="1:6" x14ac:dyDescent="0.2">
      <c r="A361" s="2" t="s">
        <v>1297</v>
      </c>
      <c r="B361" s="2" t="s">
        <v>1298</v>
      </c>
      <c r="C361" s="22" t="s">
        <v>634</v>
      </c>
      <c r="D361" s="3">
        <v>194790</v>
      </c>
      <c r="E361" s="3">
        <v>56450</v>
      </c>
      <c r="F361" s="3">
        <v>54620</v>
      </c>
    </row>
    <row r="362" spans="1:6" x14ac:dyDescent="0.2">
      <c r="A362" s="2" t="s">
        <v>1299</v>
      </c>
      <c r="B362" s="2" t="s">
        <v>1300</v>
      </c>
      <c r="C362" s="22" t="s">
        <v>634</v>
      </c>
      <c r="D362" s="3">
        <v>29560</v>
      </c>
      <c r="E362" s="3">
        <v>65410</v>
      </c>
      <c r="F362" s="3">
        <v>65360</v>
      </c>
    </row>
    <row r="363" spans="1:6" x14ac:dyDescent="0.2">
      <c r="A363" s="2" t="s">
        <v>1301</v>
      </c>
      <c r="B363" s="2" t="s">
        <v>1302</v>
      </c>
      <c r="C363" s="22" t="s">
        <v>634</v>
      </c>
      <c r="D363" s="3">
        <v>232860</v>
      </c>
      <c r="E363" s="3">
        <v>34370</v>
      </c>
      <c r="F363" s="3">
        <v>31020</v>
      </c>
    </row>
    <row r="364" spans="1:6" x14ac:dyDescent="0.2">
      <c r="A364" s="2" t="s">
        <v>1303</v>
      </c>
      <c r="B364" s="2" t="s">
        <v>1304</v>
      </c>
      <c r="C364" s="22" t="s">
        <v>634</v>
      </c>
      <c r="D364" s="3">
        <v>24660</v>
      </c>
      <c r="E364" s="3">
        <v>28680</v>
      </c>
      <c r="F364" s="3">
        <v>26260</v>
      </c>
    </row>
    <row r="365" spans="1:6" x14ac:dyDescent="0.2">
      <c r="A365" s="2" t="s">
        <v>1305</v>
      </c>
      <c r="B365" s="2" t="s">
        <v>1306</v>
      </c>
      <c r="C365" s="22" t="s">
        <v>634</v>
      </c>
      <c r="D365" s="3">
        <v>353340</v>
      </c>
      <c r="E365" s="3">
        <v>30430</v>
      </c>
      <c r="F365" s="3">
        <v>29320</v>
      </c>
    </row>
    <row r="366" spans="1:6" x14ac:dyDescent="0.2">
      <c r="A366" s="2" t="s">
        <v>1307</v>
      </c>
      <c r="B366" s="2" t="s">
        <v>1308</v>
      </c>
      <c r="C366" s="22" t="s">
        <v>634</v>
      </c>
      <c r="D366" s="3">
        <v>67760</v>
      </c>
      <c r="E366" s="3">
        <v>33140</v>
      </c>
      <c r="F366" s="3">
        <v>30050</v>
      </c>
    </row>
    <row r="367" spans="1:6" x14ac:dyDescent="0.2">
      <c r="A367" s="2" t="s">
        <v>1309</v>
      </c>
      <c r="B367" s="2" t="s">
        <v>1310</v>
      </c>
      <c r="C367" s="22" t="s">
        <v>634</v>
      </c>
      <c r="D367" s="3">
        <v>13460</v>
      </c>
      <c r="E367" s="3">
        <v>47510</v>
      </c>
      <c r="F367" s="3">
        <v>46760</v>
      </c>
    </row>
    <row r="368" spans="1:6" x14ac:dyDescent="0.2">
      <c r="A368" s="2" t="s">
        <v>1311</v>
      </c>
      <c r="B368" s="2" t="s">
        <v>1312</v>
      </c>
      <c r="C368" s="22" t="s">
        <v>634</v>
      </c>
      <c r="D368" s="3">
        <v>97150</v>
      </c>
      <c r="E368" s="3">
        <v>43480</v>
      </c>
      <c r="F368" s="3">
        <v>41790</v>
      </c>
    </row>
    <row r="369" spans="1:6" x14ac:dyDescent="0.2">
      <c r="A369" s="2" t="s">
        <v>1313</v>
      </c>
      <c r="B369" s="2" t="s">
        <v>1314</v>
      </c>
      <c r="C369" s="22" t="s">
        <v>634</v>
      </c>
      <c r="D369" s="3">
        <v>83350</v>
      </c>
      <c r="E369" s="3">
        <v>31470</v>
      </c>
      <c r="F369" s="3">
        <v>30290</v>
      </c>
    </row>
    <row r="370" spans="1:6" x14ac:dyDescent="0.2">
      <c r="A370" s="2" t="s">
        <v>1315</v>
      </c>
      <c r="B370" s="2" t="s">
        <v>1316</v>
      </c>
      <c r="C370" s="22" t="s">
        <v>634</v>
      </c>
      <c r="D370" s="3">
        <v>29170</v>
      </c>
      <c r="E370" s="3">
        <v>35590</v>
      </c>
      <c r="F370" s="3">
        <v>34240</v>
      </c>
    </row>
    <row r="371" spans="1:6" x14ac:dyDescent="0.2">
      <c r="A371" s="2" t="s">
        <v>1317</v>
      </c>
      <c r="B371" s="2" t="s">
        <v>1318</v>
      </c>
      <c r="C371" s="22" t="s">
        <v>634</v>
      </c>
      <c r="D371" s="3">
        <v>718800</v>
      </c>
      <c r="E371" s="3">
        <v>42400</v>
      </c>
      <c r="F371" s="3">
        <v>41540</v>
      </c>
    </row>
    <row r="372" spans="1:6" x14ac:dyDescent="0.2">
      <c r="A372" s="2" t="s">
        <v>1319</v>
      </c>
      <c r="B372" s="2" t="s">
        <v>1320</v>
      </c>
      <c r="C372" s="22" t="s">
        <v>634</v>
      </c>
      <c r="D372" s="3">
        <v>182370</v>
      </c>
      <c r="E372" s="3">
        <v>36770</v>
      </c>
      <c r="F372" s="3">
        <v>34160</v>
      </c>
    </row>
    <row r="373" spans="1:6" x14ac:dyDescent="0.2">
      <c r="A373" s="2" t="s">
        <v>1321</v>
      </c>
      <c r="B373" s="2" t="s">
        <v>1322</v>
      </c>
      <c r="C373" s="22" t="s">
        <v>634</v>
      </c>
      <c r="D373" s="3">
        <v>64930</v>
      </c>
      <c r="E373" s="3">
        <v>35010</v>
      </c>
      <c r="F373" s="3">
        <v>33330</v>
      </c>
    </row>
    <row r="374" spans="1:6" x14ac:dyDescent="0.2">
      <c r="A374" s="2" t="s">
        <v>1323</v>
      </c>
      <c r="B374" s="2" t="s">
        <v>1324</v>
      </c>
      <c r="C374" s="22" t="s">
        <v>634</v>
      </c>
      <c r="D374" s="3">
        <v>7890</v>
      </c>
      <c r="E374" s="3">
        <v>69960</v>
      </c>
      <c r="F374" s="3">
        <v>62670</v>
      </c>
    </row>
    <row r="375" spans="1:6" x14ac:dyDescent="0.2">
      <c r="A375" s="2" t="s">
        <v>1325</v>
      </c>
      <c r="B375" s="2" t="s">
        <v>1326</v>
      </c>
      <c r="C375" s="22" t="s">
        <v>634</v>
      </c>
      <c r="D375" s="3">
        <v>4980</v>
      </c>
      <c r="E375" s="3">
        <v>46780</v>
      </c>
      <c r="F375" s="3">
        <v>41430</v>
      </c>
    </row>
    <row r="376" spans="1:6" x14ac:dyDescent="0.2">
      <c r="A376" s="2" t="s">
        <v>1327</v>
      </c>
      <c r="B376" s="2" t="s">
        <v>1328</v>
      </c>
      <c r="C376" s="22" t="s">
        <v>634</v>
      </c>
      <c r="D376" s="3">
        <v>84510</v>
      </c>
      <c r="E376" s="3">
        <v>44400</v>
      </c>
      <c r="F376" s="3">
        <v>40700</v>
      </c>
    </row>
    <row r="377" spans="1:6" x14ac:dyDescent="0.2">
      <c r="A377" s="2" t="s">
        <v>1329</v>
      </c>
      <c r="B377" s="2" t="s">
        <v>1330</v>
      </c>
      <c r="C377" s="22" t="s">
        <v>634</v>
      </c>
      <c r="D377" s="3">
        <v>59610</v>
      </c>
      <c r="E377" s="3">
        <v>67960</v>
      </c>
      <c r="F377" s="3">
        <v>66790</v>
      </c>
    </row>
    <row r="378" spans="1:6" x14ac:dyDescent="0.2">
      <c r="A378" s="2" t="s">
        <v>1331</v>
      </c>
      <c r="B378" s="2" t="s">
        <v>1332</v>
      </c>
      <c r="C378" s="22" t="s">
        <v>634</v>
      </c>
      <c r="D378" s="3">
        <v>11890</v>
      </c>
      <c r="E378" s="3">
        <v>50150</v>
      </c>
      <c r="F378" s="3">
        <v>47440</v>
      </c>
    </row>
    <row r="379" spans="1:6" x14ac:dyDescent="0.2">
      <c r="A379" s="2" t="s">
        <v>1333</v>
      </c>
      <c r="B379" s="2" t="s">
        <v>1334</v>
      </c>
      <c r="C379" s="22" t="s">
        <v>634</v>
      </c>
      <c r="D379" s="3">
        <v>20780</v>
      </c>
      <c r="E379" s="3">
        <v>44010</v>
      </c>
      <c r="F379" s="3">
        <v>42090</v>
      </c>
    </row>
    <row r="380" spans="1:6" x14ac:dyDescent="0.2">
      <c r="A380" s="2" t="s">
        <v>493</v>
      </c>
      <c r="B380" s="2" t="s">
        <v>494</v>
      </c>
      <c r="C380" s="22" t="s">
        <v>634</v>
      </c>
      <c r="D380" s="3">
        <v>2000</v>
      </c>
      <c r="E380" s="3">
        <v>55820</v>
      </c>
      <c r="F380" s="3">
        <v>56800</v>
      </c>
    </row>
    <row r="381" spans="1:6" x14ac:dyDescent="0.2">
      <c r="A381" s="2" t="s">
        <v>1335</v>
      </c>
      <c r="B381" s="2" t="s">
        <v>1336</v>
      </c>
      <c r="C381" s="22" t="s">
        <v>634</v>
      </c>
      <c r="D381" s="3">
        <v>48130</v>
      </c>
      <c r="E381" s="3">
        <v>53610</v>
      </c>
      <c r="F381" s="3">
        <v>46180</v>
      </c>
    </row>
    <row r="382" spans="1:6" x14ac:dyDescent="0.2">
      <c r="A382" s="2" t="s">
        <v>1339</v>
      </c>
      <c r="B382" s="2" t="s">
        <v>1340</v>
      </c>
      <c r="C382" s="22" t="s">
        <v>634</v>
      </c>
      <c r="D382" s="3">
        <v>839930</v>
      </c>
      <c r="E382" s="3">
        <v>21830</v>
      </c>
      <c r="F382" s="3">
        <v>20820</v>
      </c>
    </row>
    <row r="383" spans="1:6" x14ac:dyDescent="0.2">
      <c r="A383" s="2" t="s">
        <v>1341</v>
      </c>
      <c r="B383" s="2" t="s">
        <v>1342</v>
      </c>
      <c r="C383" s="22" t="s">
        <v>634</v>
      </c>
      <c r="D383" s="3">
        <v>77880</v>
      </c>
      <c r="E383" s="3">
        <v>26680</v>
      </c>
      <c r="F383" s="3">
        <v>24580</v>
      </c>
    </row>
    <row r="384" spans="1:6" x14ac:dyDescent="0.2">
      <c r="A384" s="2" t="s">
        <v>1343</v>
      </c>
      <c r="B384" s="2" t="s">
        <v>1344</v>
      </c>
      <c r="C384" s="22" t="s">
        <v>634</v>
      </c>
      <c r="D384" s="3">
        <v>1420020</v>
      </c>
      <c r="E384" s="3">
        <v>25620</v>
      </c>
      <c r="F384" s="3">
        <v>24420</v>
      </c>
    </row>
    <row r="385" spans="1:6" x14ac:dyDescent="0.2">
      <c r="A385" s="2" t="s">
        <v>1345</v>
      </c>
      <c r="B385" s="2" t="s">
        <v>1346</v>
      </c>
      <c r="C385" s="22" t="s">
        <v>634</v>
      </c>
      <c r="D385" s="3">
        <v>53920</v>
      </c>
      <c r="E385" s="3">
        <v>25700</v>
      </c>
      <c r="F385" s="3">
        <v>23990</v>
      </c>
    </row>
    <row r="386" spans="1:6" x14ac:dyDescent="0.2">
      <c r="A386" s="2" t="s">
        <v>1347</v>
      </c>
      <c r="B386" s="2" t="s">
        <v>1348</v>
      </c>
      <c r="C386" s="22" t="s">
        <v>634</v>
      </c>
      <c r="D386" s="3">
        <v>29500</v>
      </c>
      <c r="E386" s="3">
        <v>53090</v>
      </c>
      <c r="F386" s="3">
        <v>53240</v>
      </c>
    </row>
    <row r="387" spans="1:6" x14ac:dyDescent="0.2">
      <c r="A387" s="2" t="s">
        <v>495</v>
      </c>
      <c r="B387" s="2" t="s">
        <v>496</v>
      </c>
      <c r="C387" s="22" t="s">
        <v>634</v>
      </c>
      <c r="D387" s="3">
        <v>7950</v>
      </c>
      <c r="E387" s="3">
        <v>29870</v>
      </c>
      <c r="F387" s="3">
        <v>26850</v>
      </c>
    </row>
    <row r="388" spans="1:6" x14ac:dyDescent="0.2">
      <c r="A388" s="2" t="s">
        <v>1349</v>
      </c>
      <c r="B388" s="2" t="s">
        <v>1350</v>
      </c>
      <c r="C388" s="22" t="s">
        <v>634</v>
      </c>
      <c r="D388" s="3">
        <v>69810</v>
      </c>
      <c r="E388" s="3">
        <v>52320</v>
      </c>
      <c r="F388" s="3">
        <v>52160</v>
      </c>
    </row>
    <row r="389" spans="1:6" x14ac:dyDescent="0.2">
      <c r="A389" s="2" t="s">
        <v>1351</v>
      </c>
      <c r="B389" s="2" t="s">
        <v>1352</v>
      </c>
      <c r="C389" s="22" t="s">
        <v>634</v>
      </c>
      <c r="D389" s="3">
        <v>48700</v>
      </c>
      <c r="E389" s="3">
        <v>25410</v>
      </c>
      <c r="F389" s="3">
        <v>23880</v>
      </c>
    </row>
    <row r="390" spans="1:6" x14ac:dyDescent="0.2">
      <c r="A390" s="2" t="s">
        <v>1353</v>
      </c>
      <c r="B390" s="2" t="s">
        <v>1354</v>
      </c>
      <c r="C390" s="22" t="s">
        <v>634</v>
      </c>
      <c r="D390" s="3">
        <v>71040</v>
      </c>
      <c r="E390" s="3">
        <v>40350</v>
      </c>
      <c r="F390" s="3">
        <v>35970</v>
      </c>
    </row>
    <row r="391" spans="1:6" x14ac:dyDescent="0.2">
      <c r="A391" s="2" t="s">
        <v>1355</v>
      </c>
      <c r="B391" s="2" t="s">
        <v>1356</v>
      </c>
      <c r="C391" s="22" t="s">
        <v>634</v>
      </c>
      <c r="D391" s="3">
        <v>300160</v>
      </c>
      <c r="E391" s="3">
        <v>35080</v>
      </c>
      <c r="F391" s="3">
        <v>34500</v>
      </c>
    </row>
    <row r="392" spans="1:6" x14ac:dyDescent="0.2">
      <c r="A392" s="2" t="s">
        <v>1357</v>
      </c>
      <c r="B392" s="2" t="s">
        <v>1358</v>
      </c>
      <c r="C392" s="22" t="s">
        <v>634</v>
      </c>
      <c r="D392" s="3">
        <v>553140</v>
      </c>
      <c r="E392" s="3">
        <v>30550</v>
      </c>
      <c r="F392" s="3">
        <v>29370</v>
      </c>
    </row>
    <row r="393" spans="1:6" x14ac:dyDescent="0.2">
      <c r="A393" s="2" t="s">
        <v>1359</v>
      </c>
      <c r="B393" s="2" t="s">
        <v>1360</v>
      </c>
      <c r="C393" s="22" t="s">
        <v>634</v>
      </c>
      <c r="D393" s="3">
        <v>50230</v>
      </c>
      <c r="E393" s="3">
        <v>32260</v>
      </c>
      <c r="F393" s="3">
        <v>30820</v>
      </c>
    </row>
    <row r="394" spans="1:6" x14ac:dyDescent="0.2">
      <c r="A394" s="2" t="s">
        <v>1361</v>
      </c>
      <c r="B394" s="2" t="s">
        <v>1362</v>
      </c>
      <c r="C394" s="22" t="s">
        <v>634</v>
      </c>
      <c r="D394" s="3">
        <v>74810</v>
      </c>
      <c r="E394" s="3">
        <v>34650</v>
      </c>
      <c r="F394" s="3">
        <v>34020</v>
      </c>
    </row>
    <row r="395" spans="1:6" x14ac:dyDescent="0.2">
      <c r="A395" s="2" t="s">
        <v>1363</v>
      </c>
      <c r="B395" s="2" t="s">
        <v>1364</v>
      </c>
      <c r="C395" s="22" t="s">
        <v>634</v>
      </c>
      <c r="D395" s="3">
        <v>42600</v>
      </c>
      <c r="E395" s="3">
        <v>23460</v>
      </c>
      <c r="F395" s="3">
        <v>21860</v>
      </c>
    </row>
    <row r="396" spans="1:6" x14ac:dyDescent="0.2">
      <c r="A396" s="2" t="s">
        <v>1365</v>
      </c>
      <c r="B396" s="2" t="s">
        <v>1366</v>
      </c>
      <c r="C396" s="22" t="s">
        <v>634</v>
      </c>
      <c r="D396" s="3">
        <v>71500</v>
      </c>
      <c r="E396" s="3">
        <v>24740</v>
      </c>
      <c r="F396" s="3">
        <v>23130</v>
      </c>
    </row>
    <row r="397" spans="1:6" x14ac:dyDescent="0.2">
      <c r="A397" s="2" t="s">
        <v>1367</v>
      </c>
      <c r="B397" s="2" t="s">
        <v>1368</v>
      </c>
      <c r="C397" s="22" t="s">
        <v>634</v>
      </c>
      <c r="D397" s="3">
        <v>100380</v>
      </c>
      <c r="E397" s="3">
        <v>30910</v>
      </c>
      <c r="F397" s="3">
        <v>29730</v>
      </c>
    </row>
    <row r="398" spans="1:6" x14ac:dyDescent="0.2">
      <c r="A398" s="2" t="s">
        <v>1369</v>
      </c>
      <c r="B398" s="2" t="s">
        <v>1370</v>
      </c>
      <c r="C398" s="22" t="s">
        <v>634</v>
      </c>
      <c r="D398" s="3">
        <v>103890</v>
      </c>
      <c r="E398" s="3">
        <v>33880</v>
      </c>
      <c r="F398" s="3">
        <v>32800</v>
      </c>
    </row>
    <row r="399" spans="1:6" x14ac:dyDescent="0.2">
      <c r="A399" s="2" t="s">
        <v>1373</v>
      </c>
      <c r="B399" s="2" t="s">
        <v>1374</v>
      </c>
      <c r="C399" s="22" t="s">
        <v>634</v>
      </c>
      <c r="D399" s="3">
        <v>44830</v>
      </c>
      <c r="E399" s="3">
        <v>60970</v>
      </c>
      <c r="F399" s="3">
        <v>57840</v>
      </c>
    </row>
    <row r="400" spans="1:6" x14ac:dyDescent="0.2">
      <c r="A400" s="2" t="s">
        <v>1375</v>
      </c>
      <c r="B400" s="2" t="s">
        <v>1376</v>
      </c>
      <c r="C400" s="22" t="s">
        <v>634</v>
      </c>
      <c r="D400" s="3">
        <v>99860</v>
      </c>
      <c r="E400" s="3">
        <v>82060</v>
      </c>
      <c r="F400" s="3">
        <v>78270</v>
      </c>
    </row>
    <row r="401" spans="1:6" x14ac:dyDescent="0.2">
      <c r="A401" s="2" t="s">
        <v>1377</v>
      </c>
      <c r="B401" s="2" t="s">
        <v>1378</v>
      </c>
      <c r="C401" s="22" t="s">
        <v>634</v>
      </c>
      <c r="D401" s="3">
        <v>60600</v>
      </c>
      <c r="E401" s="3">
        <v>71190</v>
      </c>
      <c r="F401" s="3">
        <v>68210</v>
      </c>
    </row>
    <row r="402" spans="1:6" x14ac:dyDescent="0.2">
      <c r="A402" s="2" t="s">
        <v>1379</v>
      </c>
      <c r="B402" s="2" t="s">
        <v>1380</v>
      </c>
      <c r="C402" s="22" t="s">
        <v>634</v>
      </c>
      <c r="D402" s="3">
        <v>61640</v>
      </c>
      <c r="E402" s="3">
        <v>47940</v>
      </c>
      <c r="F402" s="3">
        <v>45820</v>
      </c>
    </row>
    <row r="403" spans="1:6" x14ac:dyDescent="0.2">
      <c r="A403" s="2" t="s">
        <v>1381</v>
      </c>
      <c r="B403" s="2" t="s">
        <v>1382</v>
      </c>
      <c r="C403" s="22" t="s">
        <v>634</v>
      </c>
      <c r="D403" s="3">
        <v>297700</v>
      </c>
      <c r="E403" s="3">
        <v>47850</v>
      </c>
      <c r="F403" s="3">
        <v>45250</v>
      </c>
    </row>
    <row r="404" spans="1:6" x14ac:dyDescent="0.2">
      <c r="A404" s="2" t="s">
        <v>1383</v>
      </c>
      <c r="B404" s="2" t="s">
        <v>1384</v>
      </c>
      <c r="C404" s="22" t="s">
        <v>634</v>
      </c>
      <c r="D404" s="3">
        <v>11860</v>
      </c>
      <c r="E404" s="3">
        <v>57400</v>
      </c>
      <c r="F404" s="3">
        <v>53990</v>
      </c>
    </row>
    <row r="405" spans="1:6" x14ac:dyDescent="0.2">
      <c r="A405" s="2" t="s">
        <v>497</v>
      </c>
      <c r="B405" s="2" t="s">
        <v>498</v>
      </c>
      <c r="C405" s="22" t="s">
        <v>634</v>
      </c>
      <c r="D405" s="3">
        <v>1800</v>
      </c>
      <c r="E405" s="3">
        <v>41860</v>
      </c>
      <c r="F405" s="3">
        <v>35780</v>
      </c>
    </row>
    <row r="406" spans="1:6" x14ac:dyDescent="0.2">
      <c r="A406" s="2" t="s">
        <v>1385</v>
      </c>
      <c r="B406" s="2" t="s">
        <v>1386</v>
      </c>
      <c r="C406" s="22" t="s">
        <v>634</v>
      </c>
      <c r="D406" s="3">
        <v>16240</v>
      </c>
      <c r="E406" s="3">
        <v>39840</v>
      </c>
      <c r="F406" s="3">
        <v>36840</v>
      </c>
    </row>
    <row r="407" spans="1:6" x14ac:dyDescent="0.2">
      <c r="A407" s="2" t="s">
        <v>1387</v>
      </c>
      <c r="B407" s="2" t="s">
        <v>1388</v>
      </c>
      <c r="C407" s="22" t="s">
        <v>634</v>
      </c>
      <c r="D407" s="3">
        <v>434870</v>
      </c>
      <c r="E407" s="3">
        <v>43550</v>
      </c>
      <c r="F407" s="3">
        <v>39040</v>
      </c>
    </row>
    <row r="408" spans="1:6" x14ac:dyDescent="0.2">
      <c r="A408" s="2" t="s">
        <v>1389</v>
      </c>
      <c r="B408" s="2" t="s">
        <v>1390</v>
      </c>
      <c r="C408" s="22" t="s">
        <v>634</v>
      </c>
      <c r="D408" s="3">
        <v>109230</v>
      </c>
      <c r="E408" s="3">
        <v>77860</v>
      </c>
      <c r="F408" s="3">
        <v>74300</v>
      </c>
    </row>
    <row r="409" spans="1:6" x14ac:dyDescent="0.2">
      <c r="A409" s="2" t="s">
        <v>1391</v>
      </c>
      <c r="B409" s="2" t="s">
        <v>1392</v>
      </c>
      <c r="C409" s="22" t="s">
        <v>634</v>
      </c>
      <c r="D409" s="3">
        <v>6320</v>
      </c>
      <c r="E409" s="3">
        <v>49400</v>
      </c>
      <c r="F409" s="3">
        <v>48070</v>
      </c>
    </row>
    <row r="410" spans="1:6" x14ac:dyDescent="0.2">
      <c r="A410" s="2" t="s">
        <v>499</v>
      </c>
      <c r="B410" s="2" t="s">
        <v>500</v>
      </c>
      <c r="C410" s="22" t="s">
        <v>634</v>
      </c>
      <c r="D410" s="3">
        <v>9210</v>
      </c>
      <c r="E410" s="3">
        <v>36810</v>
      </c>
      <c r="F410" s="3">
        <v>35690</v>
      </c>
    </row>
    <row r="411" spans="1:6" x14ac:dyDescent="0.2">
      <c r="A411" s="2" t="s">
        <v>1393</v>
      </c>
      <c r="B411" s="2" t="s">
        <v>1394</v>
      </c>
      <c r="C411" s="22" t="s">
        <v>634</v>
      </c>
      <c r="D411" s="3">
        <v>632000</v>
      </c>
      <c r="E411" s="3">
        <v>57770</v>
      </c>
      <c r="F411" s="3">
        <v>55270</v>
      </c>
    </row>
    <row r="412" spans="1:6" x14ac:dyDescent="0.2">
      <c r="A412" s="2" t="s">
        <v>1395</v>
      </c>
      <c r="B412" s="2" t="s">
        <v>1396</v>
      </c>
      <c r="C412" s="22" t="s">
        <v>634</v>
      </c>
      <c r="D412" s="3">
        <v>4140</v>
      </c>
      <c r="E412" s="3">
        <v>57880</v>
      </c>
      <c r="F412" s="3">
        <v>55210</v>
      </c>
    </row>
    <row r="413" spans="1:6" x14ac:dyDescent="0.2">
      <c r="A413" s="2" t="s">
        <v>1397</v>
      </c>
      <c r="B413" s="2" t="s">
        <v>1398</v>
      </c>
      <c r="C413" s="22" t="s">
        <v>634</v>
      </c>
      <c r="D413" s="3">
        <v>13890</v>
      </c>
      <c r="E413" s="3">
        <v>33470</v>
      </c>
      <c r="F413" s="3">
        <v>31680</v>
      </c>
    </row>
    <row r="414" spans="1:6" x14ac:dyDescent="0.2">
      <c r="A414" s="2" t="s">
        <v>1399</v>
      </c>
      <c r="B414" s="2" t="s">
        <v>1400</v>
      </c>
      <c r="C414" s="22" t="s">
        <v>634</v>
      </c>
      <c r="D414" s="3">
        <v>23390</v>
      </c>
      <c r="E414" s="3">
        <v>50780</v>
      </c>
      <c r="F414" s="3">
        <v>45740</v>
      </c>
    </row>
    <row r="415" spans="1:6" x14ac:dyDescent="0.2">
      <c r="A415" s="2" t="s">
        <v>1401</v>
      </c>
      <c r="B415" s="2" t="s">
        <v>1402</v>
      </c>
      <c r="C415" s="22" t="s">
        <v>634</v>
      </c>
      <c r="D415" s="3">
        <v>9150</v>
      </c>
      <c r="E415" s="3">
        <v>32040</v>
      </c>
      <c r="F415" s="3">
        <v>29610</v>
      </c>
    </row>
    <row r="416" spans="1:6" x14ac:dyDescent="0.2">
      <c r="A416" s="2" t="s">
        <v>1403</v>
      </c>
      <c r="B416" s="2" t="s">
        <v>1404</v>
      </c>
      <c r="C416" s="22" t="s">
        <v>634</v>
      </c>
      <c r="D416" s="3">
        <v>1046420</v>
      </c>
      <c r="E416" s="3">
        <v>27240</v>
      </c>
      <c r="F416" s="3">
        <v>23970</v>
      </c>
    </row>
    <row r="417" spans="1:6" x14ac:dyDescent="0.2">
      <c r="A417" s="2" t="s">
        <v>1405</v>
      </c>
      <c r="B417" s="2" t="s">
        <v>1406</v>
      </c>
      <c r="C417" s="22" t="s">
        <v>634</v>
      </c>
      <c r="D417" s="3">
        <v>70390</v>
      </c>
      <c r="E417" s="3">
        <v>26160</v>
      </c>
      <c r="F417" s="3">
        <v>23910</v>
      </c>
    </row>
    <row r="418" spans="1:6" x14ac:dyDescent="0.2">
      <c r="A418" s="2" t="s">
        <v>1407</v>
      </c>
      <c r="B418" s="2" t="s">
        <v>1408</v>
      </c>
      <c r="C418" s="22" t="s">
        <v>634</v>
      </c>
      <c r="D418" s="3">
        <v>125770</v>
      </c>
      <c r="E418" s="3">
        <v>20720</v>
      </c>
      <c r="F418" s="3">
        <v>18950</v>
      </c>
    </row>
    <row r="419" spans="1:6" x14ac:dyDescent="0.2">
      <c r="A419" s="2" t="s">
        <v>1409</v>
      </c>
      <c r="B419" s="2" t="s">
        <v>1410</v>
      </c>
      <c r="C419" s="22" t="s">
        <v>634</v>
      </c>
      <c r="D419" s="3">
        <v>47200</v>
      </c>
      <c r="E419" s="3">
        <v>37130</v>
      </c>
      <c r="F419" s="3">
        <v>36850</v>
      </c>
    </row>
    <row r="420" spans="1:6" x14ac:dyDescent="0.2">
      <c r="A420" s="2" t="s">
        <v>1411</v>
      </c>
      <c r="B420" s="2" t="s">
        <v>1412</v>
      </c>
      <c r="C420" s="22" t="s">
        <v>634</v>
      </c>
      <c r="D420" s="3">
        <v>81290</v>
      </c>
      <c r="E420" s="3">
        <v>33680</v>
      </c>
      <c r="F420" s="3">
        <v>30460</v>
      </c>
    </row>
    <row r="421" spans="1:6" x14ac:dyDescent="0.2">
      <c r="A421" s="2" t="s">
        <v>1415</v>
      </c>
      <c r="B421" s="2" t="s">
        <v>1416</v>
      </c>
      <c r="C421" s="22" t="s">
        <v>634</v>
      </c>
      <c r="D421" s="3">
        <v>97370</v>
      </c>
      <c r="E421" s="3">
        <v>46570</v>
      </c>
      <c r="F421" s="3">
        <v>42480</v>
      </c>
    </row>
    <row r="422" spans="1:6" x14ac:dyDescent="0.2">
      <c r="A422" s="2" t="s">
        <v>1417</v>
      </c>
      <c r="B422" s="2" t="s">
        <v>1418</v>
      </c>
      <c r="C422" s="22" t="s">
        <v>634</v>
      </c>
      <c r="D422" s="3">
        <v>817600</v>
      </c>
      <c r="E422" s="3">
        <v>31820</v>
      </c>
      <c r="F422" s="3">
        <v>29270</v>
      </c>
    </row>
    <row r="423" spans="1:6" x14ac:dyDescent="0.2">
      <c r="A423" s="2" t="s">
        <v>1419</v>
      </c>
      <c r="B423" s="2" t="s">
        <v>1420</v>
      </c>
      <c r="C423" s="22" t="s">
        <v>634</v>
      </c>
      <c r="D423" s="3">
        <v>504740</v>
      </c>
      <c r="E423" s="3">
        <v>18780</v>
      </c>
      <c r="F423" s="3">
        <v>18410</v>
      </c>
    </row>
    <row r="424" spans="1:6" x14ac:dyDescent="0.2">
      <c r="A424" s="2" t="s">
        <v>1421</v>
      </c>
      <c r="B424" s="2" t="s">
        <v>1422</v>
      </c>
      <c r="C424" s="22" t="s">
        <v>634</v>
      </c>
      <c r="D424" s="3">
        <v>395280</v>
      </c>
      <c r="E424" s="3">
        <v>24340</v>
      </c>
      <c r="F424" s="3">
        <v>22860</v>
      </c>
    </row>
    <row r="425" spans="1:6" x14ac:dyDescent="0.2">
      <c r="A425" s="2" t="s">
        <v>501</v>
      </c>
      <c r="B425" s="2" t="s">
        <v>502</v>
      </c>
      <c r="C425" s="22" t="s">
        <v>634</v>
      </c>
      <c r="D425" s="3">
        <v>540</v>
      </c>
      <c r="E425" s="3">
        <v>27840</v>
      </c>
      <c r="F425" s="3">
        <v>23470</v>
      </c>
    </row>
    <row r="426" spans="1:6" x14ac:dyDescent="0.2">
      <c r="A426" s="2" t="s">
        <v>1423</v>
      </c>
      <c r="B426" s="2" t="s">
        <v>1424</v>
      </c>
      <c r="C426" s="22" t="s">
        <v>634</v>
      </c>
      <c r="D426" s="3">
        <v>1000710</v>
      </c>
      <c r="E426" s="3">
        <v>23300</v>
      </c>
      <c r="F426" s="3">
        <v>22030</v>
      </c>
    </row>
    <row r="427" spans="1:6" x14ac:dyDescent="0.2">
      <c r="A427" s="2" t="s">
        <v>1425</v>
      </c>
      <c r="B427" s="2" t="s">
        <v>1426</v>
      </c>
      <c r="C427" s="22" t="s">
        <v>634</v>
      </c>
      <c r="D427" s="3">
        <v>162320</v>
      </c>
      <c r="E427" s="3">
        <v>21240</v>
      </c>
      <c r="F427" s="3">
        <v>19730</v>
      </c>
    </row>
    <row r="428" spans="1:6" x14ac:dyDescent="0.2">
      <c r="A428" s="2" t="s">
        <v>1427</v>
      </c>
      <c r="B428" s="2" t="s">
        <v>1428</v>
      </c>
      <c r="C428" s="22" t="s">
        <v>634</v>
      </c>
      <c r="D428" s="3">
        <v>21050</v>
      </c>
      <c r="E428" s="3">
        <v>25310</v>
      </c>
      <c r="F428" s="3">
        <v>23250</v>
      </c>
    </row>
    <row r="429" spans="1:6" x14ac:dyDescent="0.2">
      <c r="A429" s="2" t="s">
        <v>1429</v>
      </c>
      <c r="B429" s="2" t="s">
        <v>1430</v>
      </c>
      <c r="C429" s="22" t="s">
        <v>634</v>
      </c>
      <c r="D429" s="3">
        <v>785370</v>
      </c>
      <c r="E429" s="3">
        <v>20910</v>
      </c>
      <c r="F429" s="3">
        <v>19300</v>
      </c>
    </row>
    <row r="430" spans="1:6" x14ac:dyDescent="0.2">
      <c r="A430" s="2" t="s">
        <v>1431</v>
      </c>
      <c r="B430" s="2" t="s">
        <v>1432</v>
      </c>
      <c r="C430" s="22" t="s">
        <v>634</v>
      </c>
      <c r="D430" s="3">
        <v>538220</v>
      </c>
      <c r="E430" s="3">
        <v>21630</v>
      </c>
      <c r="F430" s="3">
        <v>18900</v>
      </c>
    </row>
    <row r="431" spans="1:6" x14ac:dyDescent="0.2">
      <c r="A431" s="2" t="s">
        <v>1433</v>
      </c>
      <c r="B431" s="2" t="s">
        <v>1434</v>
      </c>
      <c r="C431" s="22" t="s">
        <v>634</v>
      </c>
      <c r="D431" s="3">
        <v>2943810</v>
      </c>
      <c r="E431" s="3">
        <v>18720</v>
      </c>
      <c r="F431" s="3">
        <v>18260</v>
      </c>
    </row>
    <row r="432" spans="1:6" x14ac:dyDescent="0.2">
      <c r="A432" s="2" t="s">
        <v>1435</v>
      </c>
      <c r="B432" s="2" t="s">
        <v>1436</v>
      </c>
      <c r="C432" s="22" t="s">
        <v>634</v>
      </c>
      <c r="D432" s="3">
        <v>434220</v>
      </c>
      <c r="E432" s="3">
        <v>19430</v>
      </c>
      <c r="F432" s="3">
        <v>18560</v>
      </c>
    </row>
    <row r="433" spans="1:6" x14ac:dyDescent="0.2">
      <c r="A433" s="2" t="s">
        <v>1437</v>
      </c>
      <c r="B433" s="2" t="s">
        <v>1438</v>
      </c>
      <c r="C433" s="22" t="s">
        <v>634</v>
      </c>
      <c r="D433" s="3">
        <v>2332020</v>
      </c>
      <c r="E433" s="3">
        <v>20710</v>
      </c>
      <c r="F433" s="3">
        <v>18540</v>
      </c>
    </row>
    <row r="434" spans="1:6" x14ac:dyDescent="0.2">
      <c r="A434" s="2" t="s">
        <v>1439</v>
      </c>
      <c r="B434" s="2" t="s">
        <v>1440</v>
      </c>
      <c r="C434" s="22" t="s">
        <v>634</v>
      </c>
      <c r="D434" s="3">
        <v>237740</v>
      </c>
      <c r="E434" s="3">
        <v>22010</v>
      </c>
      <c r="F434" s="3">
        <v>19640</v>
      </c>
    </row>
    <row r="435" spans="1:6" x14ac:dyDescent="0.2">
      <c r="A435" s="2" t="s">
        <v>1441</v>
      </c>
      <c r="B435" s="2" t="s">
        <v>1442</v>
      </c>
      <c r="C435" s="22" t="s">
        <v>634</v>
      </c>
      <c r="D435" s="3">
        <v>395750</v>
      </c>
      <c r="E435" s="3">
        <v>19690</v>
      </c>
      <c r="F435" s="3">
        <v>18500</v>
      </c>
    </row>
    <row r="436" spans="1:6" x14ac:dyDescent="0.2">
      <c r="A436" s="2" t="s">
        <v>1443</v>
      </c>
      <c r="B436" s="2" t="s">
        <v>1444</v>
      </c>
      <c r="C436" s="22" t="s">
        <v>634</v>
      </c>
      <c r="D436" s="3">
        <v>501910</v>
      </c>
      <c r="E436" s="3">
        <v>18930</v>
      </c>
      <c r="F436" s="3">
        <v>18460</v>
      </c>
    </row>
    <row r="437" spans="1:6" x14ac:dyDescent="0.2">
      <c r="A437" s="2" t="s">
        <v>1445</v>
      </c>
      <c r="B437" s="2" t="s">
        <v>1446</v>
      </c>
      <c r="C437" s="22" t="s">
        <v>634</v>
      </c>
      <c r="D437" s="3">
        <v>341400</v>
      </c>
      <c r="E437" s="3">
        <v>19570</v>
      </c>
      <c r="F437" s="3">
        <v>18580</v>
      </c>
    </row>
    <row r="438" spans="1:6" x14ac:dyDescent="0.2">
      <c r="A438" s="2" t="s">
        <v>1447</v>
      </c>
      <c r="B438" s="2" t="s">
        <v>1448</v>
      </c>
      <c r="C438" s="22" t="s">
        <v>634</v>
      </c>
      <c r="D438" s="3">
        <v>36850</v>
      </c>
      <c r="E438" s="3">
        <v>23390</v>
      </c>
      <c r="F438" s="3">
        <v>20300</v>
      </c>
    </row>
    <row r="439" spans="1:6" x14ac:dyDescent="0.2">
      <c r="A439" s="2" t="s">
        <v>1451</v>
      </c>
      <c r="B439" s="2" t="s">
        <v>1452</v>
      </c>
      <c r="C439" s="22" t="s">
        <v>634</v>
      </c>
      <c r="D439" s="3">
        <v>170690</v>
      </c>
      <c r="E439" s="3">
        <v>37830</v>
      </c>
      <c r="F439" s="3">
        <v>35310</v>
      </c>
    </row>
    <row r="440" spans="1:6" x14ac:dyDescent="0.2">
      <c r="A440" s="2" t="s">
        <v>1453</v>
      </c>
      <c r="B440" s="2" t="s">
        <v>1454</v>
      </c>
      <c r="C440" s="22" t="s">
        <v>634</v>
      </c>
      <c r="D440" s="3">
        <v>99010</v>
      </c>
      <c r="E440" s="3">
        <v>45100</v>
      </c>
      <c r="F440" s="3">
        <v>42160</v>
      </c>
    </row>
    <row r="441" spans="1:6" x14ac:dyDescent="0.2">
      <c r="A441" s="2" t="s">
        <v>1455</v>
      </c>
      <c r="B441" s="2" t="s">
        <v>1456</v>
      </c>
      <c r="C441" s="22" t="s">
        <v>634</v>
      </c>
      <c r="D441" s="3">
        <v>2097380</v>
      </c>
      <c r="E441" s="3">
        <v>24850</v>
      </c>
      <c r="F441" s="3">
        <v>22320</v>
      </c>
    </row>
    <row r="442" spans="1:6" x14ac:dyDescent="0.2">
      <c r="A442" s="2" t="s">
        <v>1457</v>
      </c>
      <c r="B442" s="2" t="s">
        <v>1458</v>
      </c>
      <c r="C442" s="22" t="s">
        <v>634</v>
      </c>
      <c r="D442" s="3">
        <v>894920</v>
      </c>
      <c r="E442" s="3">
        <v>21820</v>
      </c>
      <c r="F442" s="3">
        <v>19570</v>
      </c>
    </row>
    <row r="443" spans="1:6" x14ac:dyDescent="0.2">
      <c r="A443" s="2" t="s">
        <v>1459</v>
      </c>
      <c r="B443" s="2" t="s">
        <v>1460</v>
      </c>
      <c r="C443" s="22" t="s">
        <v>634</v>
      </c>
      <c r="D443" s="3">
        <v>13530</v>
      </c>
      <c r="E443" s="3">
        <v>29390</v>
      </c>
      <c r="F443" s="3">
        <v>27570</v>
      </c>
    </row>
    <row r="444" spans="1:6" x14ac:dyDescent="0.2">
      <c r="A444" s="2" t="s">
        <v>1461</v>
      </c>
      <c r="B444" s="2" t="s">
        <v>1462</v>
      </c>
      <c r="C444" s="22" t="s">
        <v>634</v>
      </c>
      <c r="D444" s="3">
        <v>61380</v>
      </c>
      <c r="E444" s="3">
        <v>32190</v>
      </c>
      <c r="F444" s="3">
        <v>30060</v>
      </c>
    </row>
    <row r="445" spans="1:6" x14ac:dyDescent="0.2">
      <c r="A445" s="2" t="s">
        <v>1463</v>
      </c>
      <c r="B445" s="2" t="s">
        <v>1464</v>
      </c>
      <c r="C445" s="22" t="s">
        <v>634</v>
      </c>
      <c r="D445" s="3">
        <v>830640</v>
      </c>
      <c r="E445" s="3">
        <v>25870</v>
      </c>
      <c r="F445" s="3">
        <v>23570</v>
      </c>
    </row>
    <row r="446" spans="1:6" x14ac:dyDescent="0.2">
      <c r="A446" s="2" t="s">
        <v>1465</v>
      </c>
      <c r="B446" s="2" t="s">
        <v>1466</v>
      </c>
      <c r="C446" s="22" t="s">
        <v>634</v>
      </c>
      <c r="D446" s="3">
        <v>23650</v>
      </c>
      <c r="E446" s="3">
        <v>32000</v>
      </c>
      <c r="F446" s="3">
        <v>30270</v>
      </c>
    </row>
    <row r="447" spans="1:6" x14ac:dyDescent="0.2">
      <c r="A447" s="2" t="s">
        <v>1467</v>
      </c>
      <c r="B447" s="2" t="s">
        <v>1468</v>
      </c>
      <c r="C447" s="22" t="s">
        <v>634</v>
      </c>
      <c r="D447" s="3">
        <v>39750</v>
      </c>
      <c r="E447" s="3">
        <v>33850</v>
      </c>
      <c r="F447" s="3">
        <v>32310</v>
      </c>
    </row>
    <row r="448" spans="1:6" x14ac:dyDescent="0.2">
      <c r="A448" s="2" t="s">
        <v>1469</v>
      </c>
      <c r="B448" s="2" t="s">
        <v>1470</v>
      </c>
      <c r="C448" s="22" t="s">
        <v>634</v>
      </c>
      <c r="D448" s="3">
        <v>15300</v>
      </c>
      <c r="E448" s="3">
        <v>30620</v>
      </c>
      <c r="F448" s="3">
        <v>26760</v>
      </c>
    </row>
    <row r="449" spans="1:6" x14ac:dyDescent="0.2">
      <c r="A449" s="2" t="s">
        <v>1473</v>
      </c>
      <c r="B449" s="2" t="s">
        <v>1474</v>
      </c>
      <c r="C449" s="22" t="s">
        <v>634</v>
      </c>
      <c r="D449" s="3">
        <v>24760</v>
      </c>
      <c r="E449" s="3">
        <v>49700</v>
      </c>
      <c r="F449" s="3">
        <v>49290</v>
      </c>
    </row>
    <row r="450" spans="1:6" x14ac:dyDescent="0.2">
      <c r="A450" s="2" t="s">
        <v>1475</v>
      </c>
      <c r="B450" s="2" t="s">
        <v>1476</v>
      </c>
      <c r="C450" s="22" t="s">
        <v>634</v>
      </c>
      <c r="D450" s="3">
        <v>7730</v>
      </c>
      <c r="E450" s="3">
        <v>34200</v>
      </c>
      <c r="F450" s="3">
        <v>32390</v>
      </c>
    </row>
    <row r="451" spans="1:6" x14ac:dyDescent="0.2">
      <c r="A451" s="2" t="s">
        <v>1477</v>
      </c>
      <c r="B451" s="2" t="s">
        <v>1478</v>
      </c>
      <c r="C451" s="22" t="s">
        <v>634</v>
      </c>
      <c r="D451" s="3">
        <v>141960</v>
      </c>
      <c r="E451" s="3">
        <v>38300</v>
      </c>
      <c r="F451" s="3">
        <v>35150</v>
      </c>
    </row>
    <row r="452" spans="1:6" x14ac:dyDescent="0.2">
      <c r="A452" s="2" t="s">
        <v>1479</v>
      </c>
      <c r="B452" s="2" t="s">
        <v>1480</v>
      </c>
      <c r="C452" s="22" t="s">
        <v>634</v>
      </c>
      <c r="D452" s="3">
        <v>11170</v>
      </c>
      <c r="E452" s="3">
        <v>30340</v>
      </c>
      <c r="F452" s="3">
        <v>25270</v>
      </c>
    </row>
    <row r="453" spans="1:6" x14ac:dyDescent="0.2">
      <c r="A453" s="2" t="s">
        <v>1481</v>
      </c>
      <c r="B453" s="2" t="s">
        <v>1482</v>
      </c>
      <c r="C453" s="22" t="s">
        <v>634</v>
      </c>
      <c r="D453" s="3">
        <v>150140</v>
      </c>
      <c r="E453" s="3">
        <v>22370</v>
      </c>
      <c r="F453" s="3">
        <v>19690</v>
      </c>
    </row>
    <row r="454" spans="1:6" x14ac:dyDescent="0.2">
      <c r="A454" s="2" t="s">
        <v>1483</v>
      </c>
      <c r="B454" s="2" t="s">
        <v>1484</v>
      </c>
      <c r="C454" s="22" t="s">
        <v>634</v>
      </c>
      <c r="D454" s="3">
        <v>98310</v>
      </c>
      <c r="E454" s="3">
        <v>22410</v>
      </c>
      <c r="F454" s="3">
        <v>18630</v>
      </c>
    </row>
    <row r="455" spans="1:6" x14ac:dyDescent="0.2">
      <c r="A455" s="2" t="s">
        <v>1485</v>
      </c>
      <c r="B455" s="2" t="s">
        <v>1486</v>
      </c>
      <c r="C455" s="22" t="s">
        <v>634</v>
      </c>
      <c r="D455" s="3">
        <v>12710</v>
      </c>
      <c r="E455" s="3">
        <v>24790</v>
      </c>
      <c r="F455" s="3">
        <v>21810</v>
      </c>
    </row>
    <row r="456" spans="1:6" x14ac:dyDescent="0.2">
      <c r="A456" s="2" t="s">
        <v>1487</v>
      </c>
      <c r="B456" s="2" t="s">
        <v>1488</v>
      </c>
      <c r="C456" s="22" t="s">
        <v>634</v>
      </c>
      <c r="D456" s="3">
        <v>12850</v>
      </c>
      <c r="E456" s="3">
        <v>26500</v>
      </c>
      <c r="F456" s="3">
        <v>23490</v>
      </c>
    </row>
    <row r="457" spans="1:6" x14ac:dyDescent="0.2">
      <c r="A457" s="2" t="s">
        <v>1489</v>
      </c>
      <c r="B457" s="2" t="s">
        <v>1490</v>
      </c>
      <c r="C457" s="22" t="s">
        <v>634</v>
      </c>
      <c r="D457" s="3">
        <v>8030</v>
      </c>
      <c r="E457" s="3">
        <v>21600</v>
      </c>
      <c r="F457" s="3">
        <v>19830</v>
      </c>
    </row>
    <row r="458" spans="1:6" x14ac:dyDescent="0.2">
      <c r="A458" s="2" t="s">
        <v>1491</v>
      </c>
      <c r="B458" s="2" t="s">
        <v>1492</v>
      </c>
      <c r="C458" s="22" t="s">
        <v>634</v>
      </c>
      <c r="D458" s="3">
        <v>106860</v>
      </c>
      <c r="E458" s="3">
        <v>20320</v>
      </c>
      <c r="F458" s="3">
        <v>18730</v>
      </c>
    </row>
    <row r="459" spans="1:6" x14ac:dyDescent="0.2">
      <c r="A459" s="2" t="s">
        <v>1493</v>
      </c>
      <c r="B459" s="2" t="s">
        <v>1494</v>
      </c>
      <c r="C459" s="22" t="s">
        <v>634</v>
      </c>
      <c r="D459" s="3">
        <v>256400</v>
      </c>
      <c r="E459" s="3">
        <v>20020</v>
      </c>
      <c r="F459" s="3">
        <v>18710</v>
      </c>
    </row>
    <row r="460" spans="1:6" x14ac:dyDescent="0.2">
      <c r="A460" s="2" t="s">
        <v>1495</v>
      </c>
      <c r="B460" s="2" t="s">
        <v>1496</v>
      </c>
      <c r="C460" s="22" t="s">
        <v>634</v>
      </c>
      <c r="D460" s="3">
        <v>5660</v>
      </c>
      <c r="E460" s="3">
        <v>44830</v>
      </c>
      <c r="F460" s="3">
        <v>36760</v>
      </c>
    </row>
    <row r="461" spans="1:6" x14ac:dyDescent="0.2">
      <c r="A461" s="2" t="s">
        <v>1497</v>
      </c>
      <c r="B461" s="2" t="s">
        <v>1498</v>
      </c>
      <c r="C461" s="22" t="s">
        <v>634</v>
      </c>
      <c r="D461" s="3">
        <v>19190</v>
      </c>
      <c r="E461" s="3">
        <v>21390</v>
      </c>
      <c r="F461" s="3">
        <v>19160</v>
      </c>
    </row>
    <row r="462" spans="1:6" x14ac:dyDescent="0.2">
      <c r="A462" s="2" t="s">
        <v>1499</v>
      </c>
      <c r="B462" s="2" t="s">
        <v>1526</v>
      </c>
      <c r="C462" s="22" t="s">
        <v>634</v>
      </c>
      <c r="D462" s="3">
        <v>10890</v>
      </c>
      <c r="E462" s="3">
        <v>27400</v>
      </c>
      <c r="F462" s="3">
        <v>25140</v>
      </c>
    </row>
    <row r="463" spans="1:6" x14ac:dyDescent="0.2">
      <c r="A463" s="2" t="s">
        <v>1527</v>
      </c>
      <c r="B463" s="2" t="s">
        <v>1528</v>
      </c>
      <c r="C463" s="22" t="s">
        <v>634</v>
      </c>
      <c r="D463" s="3">
        <v>5040</v>
      </c>
      <c r="E463" s="3">
        <v>43680</v>
      </c>
      <c r="F463" s="3">
        <v>42240</v>
      </c>
    </row>
    <row r="464" spans="1:6" x14ac:dyDescent="0.2">
      <c r="A464" s="2" t="s">
        <v>1529</v>
      </c>
      <c r="B464" s="2" t="s">
        <v>1530</v>
      </c>
      <c r="C464" s="22" t="s">
        <v>634</v>
      </c>
      <c r="D464" s="3">
        <v>31890</v>
      </c>
      <c r="E464" s="3">
        <v>24250</v>
      </c>
      <c r="F464" s="3">
        <v>22610</v>
      </c>
    </row>
    <row r="465" spans="1:6" x14ac:dyDescent="0.2">
      <c r="A465" s="2" t="s">
        <v>1531</v>
      </c>
      <c r="B465" s="2" t="s">
        <v>1532</v>
      </c>
      <c r="C465" s="22" t="s">
        <v>634</v>
      </c>
      <c r="D465" s="3">
        <v>23070</v>
      </c>
      <c r="E465" s="3">
        <v>52690</v>
      </c>
      <c r="F465" s="3">
        <v>46840</v>
      </c>
    </row>
    <row r="466" spans="1:6" x14ac:dyDescent="0.2">
      <c r="A466" s="2" t="s">
        <v>1533</v>
      </c>
      <c r="B466" s="2" t="s">
        <v>1534</v>
      </c>
      <c r="C466" s="22" t="s">
        <v>634</v>
      </c>
      <c r="D466" s="3">
        <v>12590</v>
      </c>
      <c r="E466" s="3">
        <v>27520</v>
      </c>
      <c r="F466" s="3">
        <v>25090</v>
      </c>
    </row>
    <row r="467" spans="1:6" x14ac:dyDescent="0.2">
      <c r="A467" s="2" t="s">
        <v>1535</v>
      </c>
      <c r="B467" s="2" t="s">
        <v>1536</v>
      </c>
      <c r="C467" s="22" t="s">
        <v>634</v>
      </c>
      <c r="D467" s="3">
        <v>355910</v>
      </c>
      <c r="E467" s="3">
        <v>26790</v>
      </c>
      <c r="F467" s="3">
        <v>22700</v>
      </c>
    </row>
    <row r="468" spans="1:6" x14ac:dyDescent="0.2">
      <c r="A468" s="2" t="s">
        <v>503</v>
      </c>
      <c r="B468" s="2" t="s">
        <v>504</v>
      </c>
      <c r="C468" s="22" t="s">
        <v>634</v>
      </c>
      <c r="D468" s="3">
        <v>1950</v>
      </c>
      <c r="E468" s="3">
        <v>67580</v>
      </c>
      <c r="F468" s="3">
        <v>64450</v>
      </c>
    </row>
    <row r="469" spans="1:6" x14ac:dyDescent="0.2">
      <c r="A469" s="2" t="s">
        <v>1537</v>
      </c>
      <c r="B469" s="2" t="s">
        <v>1538</v>
      </c>
      <c r="C469" s="22" t="s">
        <v>634</v>
      </c>
      <c r="D469" s="3">
        <v>62330</v>
      </c>
      <c r="E469" s="3">
        <v>21440</v>
      </c>
      <c r="F469" s="3">
        <v>19220</v>
      </c>
    </row>
    <row r="470" spans="1:6" x14ac:dyDescent="0.2">
      <c r="A470" s="2" t="s">
        <v>1539</v>
      </c>
      <c r="B470" s="2" t="s">
        <v>1540</v>
      </c>
      <c r="C470" s="22" t="s">
        <v>634</v>
      </c>
      <c r="D470" s="3">
        <v>13570</v>
      </c>
      <c r="E470" s="3">
        <v>18600</v>
      </c>
      <c r="F470" s="3">
        <v>18310</v>
      </c>
    </row>
    <row r="471" spans="1:6" x14ac:dyDescent="0.2">
      <c r="A471" s="2" t="s">
        <v>1541</v>
      </c>
      <c r="B471" s="2" t="s">
        <v>1542</v>
      </c>
      <c r="C471" s="22" t="s">
        <v>634</v>
      </c>
      <c r="D471" s="3">
        <v>31810</v>
      </c>
      <c r="E471" s="3">
        <v>31720</v>
      </c>
      <c r="F471" s="3">
        <v>28640</v>
      </c>
    </row>
    <row r="472" spans="1:6" x14ac:dyDescent="0.2">
      <c r="A472" s="2" t="s">
        <v>1543</v>
      </c>
      <c r="B472" s="2" t="s">
        <v>1544</v>
      </c>
      <c r="C472" s="22" t="s">
        <v>634</v>
      </c>
      <c r="D472" s="3">
        <v>40480</v>
      </c>
      <c r="E472" s="3">
        <v>23090</v>
      </c>
      <c r="F472" s="3">
        <v>20050</v>
      </c>
    </row>
    <row r="473" spans="1:6" x14ac:dyDescent="0.2">
      <c r="A473" s="2" t="s">
        <v>1545</v>
      </c>
      <c r="B473" s="2" t="s">
        <v>1546</v>
      </c>
      <c r="C473" s="22" t="s">
        <v>634</v>
      </c>
      <c r="D473" s="3">
        <v>25880</v>
      </c>
      <c r="E473" s="3">
        <v>29310</v>
      </c>
      <c r="F473" s="3">
        <v>27250</v>
      </c>
    </row>
    <row r="474" spans="1:6" x14ac:dyDescent="0.2">
      <c r="A474" s="2" t="s">
        <v>1547</v>
      </c>
      <c r="B474" s="2" t="s">
        <v>1548</v>
      </c>
      <c r="C474" s="22" t="s">
        <v>634</v>
      </c>
      <c r="D474" s="3">
        <v>31270</v>
      </c>
      <c r="E474" s="3">
        <v>26280</v>
      </c>
      <c r="F474" s="3">
        <v>23940</v>
      </c>
    </row>
    <row r="475" spans="1:6" x14ac:dyDescent="0.2">
      <c r="A475" s="2" t="s">
        <v>1549</v>
      </c>
      <c r="B475" s="2" t="s">
        <v>1550</v>
      </c>
      <c r="C475" s="22" t="s">
        <v>634</v>
      </c>
      <c r="D475" s="3">
        <v>4210</v>
      </c>
      <c r="E475" s="3">
        <v>36060</v>
      </c>
      <c r="F475" s="3">
        <v>30780</v>
      </c>
    </row>
    <row r="476" spans="1:6" x14ac:dyDescent="0.2">
      <c r="A476" s="2" t="s">
        <v>1551</v>
      </c>
      <c r="B476" s="2" t="s">
        <v>1552</v>
      </c>
      <c r="C476" s="22" t="s">
        <v>634</v>
      </c>
      <c r="D476" s="3">
        <v>624520</v>
      </c>
      <c r="E476" s="3">
        <v>21310</v>
      </c>
      <c r="F476" s="3">
        <v>19510</v>
      </c>
    </row>
    <row r="477" spans="1:6" x14ac:dyDescent="0.2">
      <c r="A477" s="2" t="s">
        <v>1553</v>
      </c>
      <c r="B477" s="2" t="s">
        <v>1554</v>
      </c>
      <c r="C477" s="22" t="s">
        <v>634</v>
      </c>
      <c r="D477" s="3">
        <v>985230</v>
      </c>
      <c r="E477" s="3">
        <v>20830</v>
      </c>
      <c r="F477" s="3">
        <v>19910</v>
      </c>
    </row>
    <row r="478" spans="1:6" x14ac:dyDescent="0.2">
      <c r="A478" s="2" t="s">
        <v>1555</v>
      </c>
      <c r="B478" s="2" t="s">
        <v>1556</v>
      </c>
      <c r="C478" s="22" t="s">
        <v>634</v>
      </c>
      <c r="D478" s="3">
        <v>234070</v>
      </c>
      <c r="E478" s="3">
        <v>36900</v>
      </c>
      <c r="F478" s="3">
        <v>31720</v>
      </c>
    </row>
    <row r="479" spans="1:6" x14ac:dyDescent="0.2">
      <c r="A479" s="2" t="s">
        <v>1557</v>
      </c>
      <c r="B479" s="2" t="s">
        <v>1558</v>
      </c>
      <c r="C479" s="22" t="s">
        <v>634</v>
      </c>
      <c r="D479" s="3">
        <v>309730</v>
      </c>
      <c r="E479" s="3">
        <v>25430</v>
      </c>
      <c r="F479" s="3">
        <v>22240</v>
      </c>
    </row>
    <row r="480" spans="1:6" x14ac:dyDescent="0.2">
      <c r="A480" s="2" t="s">
        <v>1559</v>
      </c>
      <c r="B480" s="2" t="s">
        <v>1560</v>
      </c>
      <c r="C480" s="22" t="s">
        <v>634</v>
      </c>
      <c r="D480" s="3">
        <v>83760</v>
      </c>
      <c r="E480" s="3">
        <v>26470</v>
      </c>
      <c r="F480" s="3">
        <v>24520</v>
      </c>
    </row>
    <row r="481" spans="1:6" x14ac:dyDescent="0.2">
      <c r="A481" s="2" t="s">
        <v>1561</v>
      </c>
      <c r="B481" s="2" t="s">
        <v>1562</v>
      </c>
      <c r="C481" s="22" t="s">
        <v>634</v>
      </c>
      <c r="D481" s="3">
        <v>66810</v>
      </c>
      <c r="E481" s="3">
        <v>23420</v>
      </c>
      <c r="F481" s="3">
        <v>20600</v>
      </c>
    </row>
    <row r="482" spans="1:6" x14ac:dyDescent="0.2">
      <c r="A482" s="2" t="s">
        <v>1565</v>
      </c>
      <c r="B482" s="2" t="s">
        <v>1566</v>
      </c>
      <c r="C482" s="22" t="s">
        <v>634</v>
      </c>
      <c r="D482" s="3">
        <v>1214170</v>
      </c>
      <c r="E482" s="3">
        <v>40910</v>
      </c>
      <c r="F482" s="3">
        <v>36820</v>
      </c>
    </row>
    <row r="483" spans="1:6" x14ac:dyDescent="0.2">
      <c r="A483" s="2" t="s">
        <v>1567</v>
      </c>
      <c r="B483" s="2" t="s">
        <v>1568</v>
      </c>
      <c r="C483" s="22" t="s">
        <v>634</v>
      </c>
      <c r="D483" s="3">
        <v>243420</v>
      </c>
      <c r="E483" s="3">
        <v>82320</v>
      </c>
      <c r="F483" s="3">
        <v>70060</v>
      </c>
    </row>
    <row r="484" spans="1:6" x14ac:dyDescent="0.2">
      <c r="A484" s="2" t="s">
        <v>1569</v>
      </c>
      <c r="B484" s="2" t="s">
        <v>1570</v>
      </c>
      <c r="C484" s="22" t="s">
        <v>634</v>
      </c>
      <c r="D484" s="3">
        <v>3314010</v>
      </c>
      <c r="E484" s="3">
        <v>20370</v>
      </c>
      <c r="F484" s="3">
        <v>18970</v>
      </c>
    </row>
    <row r="485" spans="1:6" x14ac:dyDescent="0.2">
      <c r="A485" s="2" t="s">
        <v>1571</v>
      </c>
      <c r="B485" s="2" t="s">
        <v>1572</v>
      </c>
      <c r="C485" s="22" t="s">
        <v>634</v>
      </c>
      <c r="D485" s="3">
        <v>21970</v>
      </c>
      <c r="E485" s="3">
        <v>25740</v>
      </c>
      <c r="F485" s="3">
        <v>24690</v>
      </c>
    </row>
    <row r="486" spans="1:6" x14ac:dyDescent="0.2">
      <c r="A486" s="2" t="s">
        <v>1573</v>
      </c>
      <c r="B486" s="2" t="s">
        <v>1574</v>
      </c>
      <c r="C486" s="22" t="s">
        <v>634</v>
      </c>
      <c r="D486" s="3">
        <v>432650</v>
      </c>
      <c r="E486" s="3">
        <v>26900</v>
      </c>
      <c r="F486" s="3">
        <v>23130</v>
      </c>
    </row>
    <row r="487" spans="1:6" x14ac:dyDescent="0.2">
      <c r="A487" s="2" t="s">
        <v>1575</v>
      </c>
      <c r="B487" s="2" t="s">
        <v>1576</v>
      </c>
      <c r="C487" s="22" t="s">
        <v>634</v>
      </c>
      <c r="D487" s="3">
        <v>218270</v>
      </c>
      <c r="E487" s="3">
        <v>32320</v>
      </c>
      <c r="F487" s="3">
        <v>29550</v>
      </c>
    </row>
    <row r="488" spans="1:6" x14ac:dyDescent="0.2">
      <c r="A488" s="2" t="s">
        <v>1577</v>
      </c>
      <c r="B488" s="2" t="s">
        <v>1578</v>
      </c>
      <c r="C488" s="22" t="s">
        <v>634</v>
      </c>
      <c r="D488" s="3">
        <v>4340000</v>
      </c>
      <c r="E488" s="3">
        <v>25310</v>
      </c>
      <c r="F488" s="3">
        <v>21110</v>
      </c>
    </row>
    <row r="489" spans="1:6" x14ac:dyDescent="0.2">
      <c r="A489" s="2" t="s">
        <v>1579</v>
      </c>
      <c r="B489" s="2" t="s">
        <v>1580</v>
      </c>
      <c r="C489" s="22" t="s">
        <v>634</v>
      </c>
      <c r="D489" s="3">
        <v>145500</v>
      </c>
      <c r="E489" s="3">
        <v>57270</v>
      </c>
      <c r="F489" s="3">
        <v>46290</v>
      </c>
    </row>
    <row r="490" spans="1:6" x14ac:dyDescent="0.2">
      <c r="A490" s="2" t="s">
        <v>1581</v>
      </c>
      <c r="B490" s="2" t="s">
        <v>1582</v>
      </c>
      <c r="C490" s="22" t="s">
        <v>634</v>
      </c>
      <c r="D490" s="3">
        <v>336740</v>
      </c>
      <c r="E490" s="3">
        <v>63400</v>
      </c>
      <c r="F490" s="3">
        <v>48150</v>
      </c>
    </row>
    <row r="491" spans="1:6" x14ac:dyDescent="0.2">
      <c r="A491" s="2" t="s">
        <v>1583</v>
      </c>
      <c r="B491" s="2" t="s">
        <v>1584</v>
      </c>
      <c r="C491" s="22" t="s">
        <v>634</v>
      </c>
      <c r="D491" s="3">
        <v>330470</v>
      </c>
      <c r="E491" s="3">
        <v>100910</v>
      </c>
      <c r="F491" s="3">
        <v>71720</v>
      </c>
    </row>
    <row r="492" spans="1:6" x14ac:dyDescent="0.2">
      <c r="A492" s="2" t="s">
        <v>1585</v>
      </c>
      <c r="B492" s="2" t="s">
        <v>1586</v>
      </c>
      <c r="C492" s="22" t="s">
        <v>634</v>
      </c>
      <c r="D492" s="3">
        <v>64680</v>
      </c>
      <c r="E492" s="3">
        <v>36970</v>
      </c>
      <c r="F492" s="3">
        <v>34600</v>
      </c>
    </row>
    <row r="493" spans="1:6" x14ac:dyDescent="0.2">
      <c r="A493" s="2" t="s">
        <v>1587</v>
      </c>
      <c r="B493" s="2" t="s">
        <v>1588</v>
      </c>
      <c r="C493" s="22" t="s">
        <v>634</v>
      </c>
      <c r="D493" s="3">
        <v>672080</v>
      </c>
      <c r="E493" s="3">
        <v>60770</v>
      </c>
      <c r="F493" s="3">
        <v>50850</v>
      </c>
    </row>
    <row r="494" spans="1:6" x14ac:dyDescent="0.2">
      <c r="A494" s="2" t="s">
        <v>1589</v>
      </c>
      <c r="B494" s="2" t="s">
        <v>1590</v>
      </c>
      <c r="C494" s="22" t="s">
        <v>634</v>
      </c>
      <c r="D494" s="3">
        <v>364830</v>
      </c>
      <c r="E494" s="3">
        <v>85690</v>
      </c>
      <c r="F494" s="3">
        <v>74970</v>
      </c>
    </row>
    <row r="495" spans="1:6" x14ac:dyDescent="0.2">
      <c r="A495" s="2" t="s">
        <v>1591</v>
      </c>
      <c r="B495" s="2" t="s">
        <v>1592</v>
      </c>
      <c r="C495" s="22" t="s">
        <v>634</v>
      </c>
      <c r="D495" s="3">
        <v>1414030</v>
      </c>
      <c r="E495" s="3">
        <v>64300</v>
      </c>
      <c r="F495" s="3">
        <v>54230</v>
      </c>
    </row>
    <row r="496" spans="1:6" x14ac:dyDescent="0.2">
      <c r="A496" s="2" t="s">
        <v>1593</v>
      </c>
      <c r="B496" s="2" t="s">
        <v>1594</v>
      </c>
      <c r="C496" s="22" t="s">
        <v>634</v>
      </c>
      <c r="D496" s="3">
        <v>73170</v>
      </c>
      <c r="E496" s="3">
        <v>28180</v>
      </c>
      <c r="F496" s="3">
        <v>23860</v>
      </c>
    </row>
    <row r="497" spans="1:6" x14ac:dyDescent="0.2">
      <c r="A497" s="2" t="s">
        <v>1595</v>
      </c>
      <c r="B497" s="2" t="s">
        <v>1596</v>
      </c>
      <c r="C497" s="22" t="s">
        <v>634</v>
      </c>
      <c r="D497" s="3">
        <v>4330</v>
      </c>
      <c r="E497" s="3">
        <v>26110</v>
      </c>
      <c r="F497" s="3">
        <v>18750</v>
      </c>
    </row>
    <row r="498" spans="1:6" x14ac:dyDescent="0.2">
      <c r="A498" s="2" t="s">
        <v>1597</v>
      </c>
      <c r="B498" s="2" t="s">
        <v>1598</v>
      </c>
      <c r="C498" s="22" t="s">
        <v>634</v>
      </c>
      <c r="D498" s="3">
        <v>37270</v>
      </c>
      <c r="E498" s="3">
        <v>80220</v>
      </c>
      <c r="F498" s="3">
        <v>58350</v>
      </c>
    </row>
    <row r="499" spans="1:6" x14ac:dyDescent="0.2">
      <c r="A499" s="2" t="s">
        <v>1599</v>
      </c>
      <c r="B499" s="2" t="s">
        <v>1600</v>
      </c>
      <c r="C499" s="22" t="s">
        <v>634</v>
      </c>
      <c r="D499" s="3">
        <v>162560</v>
      </c>
      <c r="E499" s="3">
        <v>51930</v>
      </c>
      <c r="F499" s="3">
        <v>39140</v>
      </c>
    </row>
    <row r="500" spans="1:6" x14ac:dyDescent="0.2">
      <c r="A500" s="2" t="s">
        <v>1601</v>
      </c>
      <c r="B500" s="2" t="s">
        <v>1602</v>
      </c>
      <c r="C500" s="22" t="s">
        <v>634</v>
      </c>
      <c r="D500" s="3">
        <v>65410</v>
      </c>
      <c r="E500" s="3">
        <v>99290</v>
      </c>
      <c r="F500" s="3">
        <v>91830</v>
      </c>
    </row>
    <row r="501" spans="1:6" x14ac:dyDescent="0.2">
      <c r="A501" s="2" t="s">
        <v>1603</v>
      </c>
      <c r="B501" s="2" t="s">
        <v>1604</v>
      </c>
      <c r="C501" s="22" t="s">
        <v>634</v>
      </c>
      <c r="D501" s="3">
        <v>245550</v>
      </c>
      <c r="E501" s="3">
        <v>25570</v>
      </c>
      <c r="F501" s="3">
        <v>22330</v>
      </c>
    </row>
    <row r="502" spans="1:6" x14ac:dyDescent="0.2">
      <c r="A502" s="2" t="s">
        <v>505</v>
      </c>
      <c r="B502" s="2" t="s">
        <v>506</v>
      </c>
      <c r="C502" s="22" t="s">
        <v>634</v>
      </c>
      <c r="D502" s="3">
        <v>6650</v>
      </c>
      <c r="E502" s="3">
        <v>26380</v>
      </c>
      <c r="F502" s="3">
        <v>21470</v>
      </c>
    </row>
    <row r="503" spans="1:6" x14ac:dyDescent="0.2">
      <c r="A503" s="2" t="s">
        <v>1605</v>
      </c>
      <c r="B503" s="2" t="s">
        <v>1606</v>
      </c>
      <c r="C503" s="22" t="s">
        <v>634</v>
      </c>
      <c r="D503" s="3">
        <v>127350</v>
      </c>
      <c r="E503" s="3">
        <v>33510</v>
      </c>
      <c r="F503" s="3">
        <v>25800</v>
      </c>
    </row>
    <row r="504" spans="1:6" x14ac:dyDescent="0.2">
      <c r="A504" s="2" t="s">
        <v>1609</v>
      </c>
      <c r="B504" s="2" t="s">
        <v>1610</v>
      </c>
      <c r="C504" s="22" t="s">
        <v>634</v>
      </c>
      <c r="D504" s="3">
        <v>1359150</v>
      </c>
      <c r="E504" s="3">
        <v>52830</v>
      </c>
      <c r="F504" s="3">
        <v>49330</v>
      </c>
    </row>
    <row r="505" spans="1:6" x14ac:dyDescent="0.2">
      <c r="A505" s="2" t="s">
        <v>1611</v>
      </c>
      <c r="B505" s="2" t="s">
        <v>1612</v>
      </c>
      <c r="C505" s="22" t="s">
        <v>634</v>
      </c>
      <c r="D505" s="3">
        <v>125490</v>
      </c>
      <c r="E505" s="3">
        <v>26860</v>
      </c>
      <c r="F505" s="3">
        <v>25370</v>
      </c>
    </row>
    <row r="506" spans="1:6" x14ac:dyDescent="0.2">
      <c r="A506" s="2" t="s">
        <v>1613</v>
      </c>
      <c r="B506" s="2" t="s">
        <v>1614</v>
      </c>
      <c r="C506" s="22" t="s">
        <v>634</v>
      </c>
      <c r="D506" s="3">
        <v>10710</v>
      </c>
      <c r="E506" s="3">
        <v>34670</v>
      </c>
      <c r="F506" s="3">
        <v>32850</v>
      </c>
    </row>
    <row r="507" spans="1:6" x14ac:dyDescent="0.2">
      <c r="A507" s="2" t="s">
        <v>507</v>
      </c>
      <c r="B507" s="2" t="s">
        <v>508</v>
      </c>
      <c r="C507" s="22" t="s">
        <v>634</v>
      </c>
      <c r="D507" s="3">
        <v>2800</v>
      </c>
      <c r="E507" s="3">
        <v>41530</v>
      </c>
      <c r="F507" s="3">
        <v>40250</v>
      </c>
    </row>
    <row r="508" spans="1:6" x14ac:dyDescent="0.2">
      <c r="A508" s="2" t="s">
        <v>1615</v>
      </c>
      <c r="B508" s="2" t="s">
        <v>1616</v>
      </c>
      <c r="C508" s="22" t="s">
        <v>634</v>
      </c>
      <c r="D508" s="3">
        <v>385890</v>
      </c>
      <c r="E508" s="3">
        <v>34320</v>
      </c>
      <c r="F508" s="3">
        <v>32480</v>
      </c>
    </row>
    <row r="509" spans="1:6" x14ac:dyDescent="0.2">
      <c r="A509" s="2" t="s">
        <v>1617</v>
      </c>
      <c r="B509" s="2" t="s">
        <v>1618</v>
      </c>
      <c r="C509" s="22" t="s">
        <v>634</v>
      </c>
      <c r="D509" s="3">
        <v>490850</v>
      </c>
      <c r="E509" s="3">
        <v>34540</v>
      </c>
      <c r="F509" s="3">
        <v>33450</v>
      </c>
    </row>
    <row r="510" spans="1:6" x14ac:dyDescent="0.2">
      <c r="A510" s="2" t="s">
        <v>1619</v>
      </c>
      <c r="B510" s="2" t="s">
        <v>1620</v>
      </c>
      <c r="C510" s="22" t="s">
        <v>634</v>
      </c>
      <c r="D510" s="3">
        <v>1606260</v>
      </c>
      <c r="E510" s="3">
        <v>36640</v>
      </c>
      <c r="F510" s="3">
        <v>35170</v>
      </c>
    </row>
    <row r="511" spans="1:6" x14ac:dyDescent="0.2">
      <c r="A511" s="2" t="s">
        <v>1621</v>
      </c>
      <c r="B511" s="2" t="s">
        <v>1622</v>
      </c>
      <c r="C511" s="22" t="s">
        <v>634</v>
      </c>
      <c r="D511" s="3">
        <v>18230</v>
      </c>
      <c r="E511" s="3">
        <v>26070</v>
      </c>
      <c r="F511" s="3">
        <v>24610</v>
      </c>
    </row>
    <row r="512" spans="1:6" x14ac:dyDescent="0.2">
      <c r="A512" s="2" t="s">
        <v>1623</v>
      </c>
      <c r="B512" s="2" t="s">
        <v>1624</v>
      </c>
      <c r="C512" s="22" t="s">
        <v>634</v>
      </c>
      <c r="D512" s="3">
        <v>172740</v>
      </c>
      <c r="E512" s="3">
        <v>38880</v>
      </c>
      <c r="F512" s="3">
        <v>37690</v>
      </c>
    </row>
    <row r="513" spans="1:6" x14ac:dyDescent="0.2">
      <c r="A513" s="2" t="s">
        <v>1625</v>
      </c>
      <c r="B513" s="2" t="s">
        <v>1626</v>
      </c>
      <c r="C513" s="22" t="s">
        <v>634</v>
      </c>
      <c r="D513" s="3">
        <v>69750</v>
      </c>
      <c r="E513" s="3">
        <v>38340</v>
      </c>
      <c r="F513" s="3">
        <v>38220</v>
      </c>
    </row>
    <row r="514" spans="1:6" x14ac:dyDescent="0.2">
      <c r="A514" s="2" t="s">
        <v>1627</v>
      </c>
      <c r="B514" s="2" t="s">
        <v>1628</v>
      </c>
      <c r="C514" s="22" t="s">
        <v>634</v>
      </c>
      <c r="D514" s="3">
        <v>541770</v>
      </c>
      <c r="E514" s="3">
        <v>25790</v>
      </c>
      <c r="F514" s="3">
        <v>24940</v>
      </c>
    </row>
    <row r="515" spans="1:6" x14ac:dyDescent="0.2">
      <c r="A515" s="2" t="s">
        <v>1629</v>
      </c>
      <c r="B515" s="2" t="s">
        <v>1630</v>
      </c>
      <c r="C515" s="22" t="s">
        <v>634</v>
      </c>
      <c r="D515" s="3">
        <v>39290</v>
      </c>
      <c r="E515" s="3">
        <v>39580</v>
      </c>
      <c r="F515" s="3">
        <v>36850</v>
      </c>
    </row>
    <row r="516" spans="1:6" x14ac:dyDescent="0.2">
      <c r="A516" s="2" t="s">
        <v>1631</v>
      </c>
      <c r="B516" s="2" t="s">
        <v>1632</v>
      </c>
      <c r="C516" s="22" t="s">
        <v>634</v>
      </c>
      <c r="D516" s="3">
        <v>61870</v>
      </c>
      <c r="E516" s="3">
        <v>44390</v>
      </c>
      <c r="F516" s="3">
        <v>42440</v>
      </c>
    </row>
    <row r="517" spans="1:6" x14ac:dyDescent="0.2">
      <c r="A517" s="2" t="s">
        <v>1633</v>
      </c>
      <c r="B517" s="2" t="s">
        <v>1634</v>
      </c>
      <c r="C517" s="22" t="s">
        <v>634</v>
      </c>
      <c r="D517" s="3">
        <v>10150</v>
      </c>
      <c r="E517" s="3">
        <v>36920</v>
      </c>
      <c r="F517" s="3">
        <v>36140</v>
      </c>
    </row>
    <row r="518" spans="1:6" x14ac:dyDescent="0.2">
      <c r="A518" s="2" t="s">
        <v>1635</v>
      </c>
      <c r="B518" s="2" t="s">
        <v>1636</v>
      </c>
      <c r="C518" s="22" t="s">
        <v>634</v>
      </c>
      <c r="D518" s="3">
        <v>122710</v>
      </c>
      <c r="E518" s="3">
        <v>36950</v>
      </c>
      <c r="F518" s="3">
        <v>34830</v>
      </c>
    </row>
    <row r="519" spans="1:6" x14ac:dyDescent="0.2">
      <c r="A519" s="2" t="s">
        <v>1637</v>
      </c>
      <c r="B519" s="2" t="s">
        <v>1638</v>
      </c>
      <c r="C519" s="22" t="s">
        <v>634</v>
      </c>
      <c r="D519" s="3">
        <v>51650</v>
      </c>
      <c r="E519" s="3">
        <v>35680</v>
      </c>
      <c r="F519" s="3">
        <v>33600</v>
      </c>
    </row>
    <row r="520" spans="1:6" x14ac:dyDescent="0.2">
      <c r="A520" s="2" t="s">
        <v>1639</v>
      </c>
      <c r="B520" s="2" t="s">
        <v>1640</v>
      </c>
      <c r="C520" s="22" t="s">
        <v>634</v>
      </c>
      <c r="D520" s="3">
        <v>2299750</v>
      </c>
      <c r="E520" s="3">
        <v>33110</v>
      </c>
      <c r="F520" s="3">
        <v>30580</v>
      </c>
    </row>
    <row r="521" spans="1:6" x14ac:dyDescent="0.2">
      <c r="A521" s="2" t="s">
        <v>1641</v>
      </c>
      <c r="B521" s="2" t="s">
        <v>1642</v>
      </c>
      <c r="C521" s="22" t="s">
        <v>634</v>
      </c>
      <c r="D521" s="3">
        <v>130340</v>
      </c>
      <c r="E521" s="3">
        <v>41060</v>
      </c>
      <c r="F521" s="3">
        <v>40530</v>
      </c>
    </row>
    <row r="522" spans="1:6" x14ac:dyDescent="0.2">
      <c r="A522" s="2" t="s">
        <v>1643</v>
      </c>
      <c r="B522" s="2" t="s">
        <v>1644</v>
      </c>
      <c r="C522" s="22" t="s">
        <v>634</v>
      </c>
      <c r="D522" s="3">
        <v>158580</v>
      </c>
      <c r="E522" s="3">
        <v>28030</v>
      </c>
      <c r="F522" s="3">
        <v>26190</v>
      </c>
    </row>
    <row r="523" spans="1:6" x14ac:dyDescent="0.2">
      <c r="A523" s="2" t="s">
        <v>1645</v>
      </c>
      <c r="B523" s="2" t="s">
        <v>1646</v>
      </c>
      <c r="C523" s="22" t="s">
        <v>634</v>
      </c>
      <c r="D523" s="3">
        <v>229000</v>
      </c>
      <c r="E523" s="3">
        <v>21960</v>
      </c>
      <c r="F523" s="3">
        <v>20340</v>
      </c>
    </row>
    <row r="524" spans="1:6" x14ac:dyDescent="0.2">
      <c r="A524" s="2" t="s">
        <v>1647</v>
      </c>
      <c r="B524" s="2" t="s">
        <v>1648</v>
      </c>
      <c r="C524" s="22" t="s">
        <v>634</v>
      </c>
      <c r="D524" s="3">
        <v>196660</v>
      </c>
      <c r="E524" s="3">
        <v>31270</v>
      </c>
      <c r="F524" s="3">
        <v>29910</v>
      </c>
    </row>
    <row r="525" spans="1:6" x14ac:dyDescent="0.2">
      <c r="A525" s="2" t="s">
        <v>1649</v>
      </c>
      <c r="B525" s="2" t="s">
        <v>1650</v>
      </c>
      <c r="C525" s="22" t="s">
        <v>634</v>
      </c>
      <c r="D525" s="3">
        <v>104030</v>
      </c>
      <c r="E525" s="3">
        <v>25680</v>
      </c>
      <c r="F525" s="3">
        <v>23440</v>
      </c>
    </row>
    <row r="526" spans="1:6" x14ac:dyDescent="0.2">
      <c r="A526" s="2" t="s">
        <v>1651</v>
      </c>
      <c r="B526" s="2" t="s">
        <v>1652</v>
      </c>
      <c r="C526" s="22" t="s">
        <v>634</v>
      </c>
      <c r="D526" s="3">
        <v>192010</v>
      </c>
      <c r="E526" s="3">
        <v>36180</v>
      </c>
      <c r="F526" s="3">
        <v>35310</v>
      </c>
    </row>
    <row r="527" spans="1:6" x14ac:dyDescent="0.2">
      <c r="A527" s="2" t="s">
        <v>1653</v>
      </c>
      <c r="B527" s="2" t="s">
        <v>1654</v>
      </c>
      <c r="C527" s="22" t="s">
        <v>634</v>
      </c>
      <c r="D527" s="3">
        <v>55320</v>
      </c>
      <c r="E527" s="3">
        <v>32950</v>
      </c>
      <c r="F527" s="3">
        <v>31720</v>
      </c>
    </row>
    <row r="528" spans="1:6" x14ac:dyDescent="0.2">
      <c r="A528" s="2" t="s">
        <v>1655</v>
      </c>
      <c r="B528" s="2" t="s">
        <v>1656</v>
      </c>
      <c r="C528" s="22" t="s">
        <v>634</v>
      </c>
      <c r="D528" s="3">
        <v>208800</v>
      </c>
      <c r="E528" s="3">
        <v>31280</v>
      </c>
      <c r="F528" s="3">
        <v>29480</v>
      </c>
    </row>
    <row r="529" spans="1:6" x14ac:dyDescent="0.2">
      <c r="A529" s="2" t="s">
        <v>1657</v>
      </c>
      <c r="B529" s="2" t="s">
        <v>1658</v>
      </c>
      <c r="C529" s="22" t="s">
        <v>634</v>
      </c>
      <c r="D529" s="3">
        <v>139200</v>
      </c>
      <c r="E529" s="3">
        <v>38340</v>
      </c>
      <c r="F529" s="3">
        <v>37510</v>
      </c>
    </row>
    <row r="530" spans="1:6" x14ac:dyDescent="0.2">
      <c r="A530" s="2" t="s">
        <v>1659</v>
      </c>
      <c r="B530" s="2" t="s">
        <v>1660</v>
      </c>
      <c r="C530" s="22" t="s">
        <v>634</v>
      </c>
      <c r="D530" s="3">
        <v>966150</v>
      </c>
      <c r="E530" s="3">
        <v>27050</v>
      </c>
      <c r="F530" s="3">
        <v>25990</v>
      </c>
    </row>
    <row r="531" spans="1:6" x14ac:dyDescent="0.2">
      <c r="A531" s="2" t="s">
        <v>1661</v>
      </c>
      <c r="B531" s="2" t="s">
        <v>1662</v>
      </c>
      <c r="C531" s="22" t="s">
        <v>634</v>
      </c>
      <c r="D531" s="3">
        <v>135930</v>
      </c>
      <c r="E531" s="3">
        <v>33580</v>
      </c>
      <c r="F531" s="3">
        <v>32400</v>
      </c>
    </row>
    <row r="532" spans="1:6" x14ac:dyDescent="0.2">
      <c r="A532" s="2" t="s">
        <v>1663</v>
      </c>
      <c r="B532" s="2" t="s">
        <v>1664</v>
      </c>
      <c r="C532" s="22" t="s">
        <v>634</v>
      </c>
      <c r="D532" s="3">
        <v>178650</v>
      </c>
      <c r="E532" s="3">
        <v>37750</v>
      </c>
      <c r="F532" s="3">
        <v>37240</v>
      </c>
    </row>
    <row r="533" spans="1:6" x14ac:dyDescent="0.2">
      <c r="A533" s="2" t="s">
        <v>1665</v>
      </c>
      <c r="B533" s="2" t="s">
        <v>1666</v>
      </c>
      <c r="C533" s="22" t="s">
        <v>634</v>
      </c>
      <c r="D533" s="3">
        <v>78750</v>
      </c>
      <c r="E533" s="3">
        <v>42310</v>
      </c>
      <c r="F533" s="3">
        <v>39720</v>
      </c>
    </row>
    <row r="534" spans="1:6" x14ac:dyDescent="0.2">
      <c r="A534" s="2" t="s">
        <v>1667</v>
      </c>
      <c r="B534" s="2" t="s">
        <v>1668</v>
      </c>
      <c r="C534" s="22" t="s">
        <v>634</v>
      </c>
      <c r="D534" s="3">
        <v>76830</v>
      </c>
      <c r="E534" s="3">
        <v>27020</v>
      </c>
      <c r="F534" s="3">
        <v>25440</v>
      </c>
    </row>
    <row r="535" spans="1:6" x14ac:dyDescent="0.2">
      <c r="A535" s="2" t="s">
        <v>1669</v>
      </c>
      <c r="B535" s="2" t="s">
        <v>1670</v>
      </c>
      <c r="C535" s="22" t="s">
        <v>634</v>
      </c>
      <c r="D535" s="3">
        <v>95640</v>
      </c>
      <c r="E535" s="3">
        <v>38010</v>
      </c>
      <c r="F535" s="3">
        <v>36300</v>
      </c>
    </row>
    <row r="536" spans="1:6" x14ac:dyDescent="0.2">
      <c r="A536" s="2" t="s">
        <v>1671</v>
      </c>
      <c r="B536" s="2" t="s">
        <v>1672</v>
      </c>
      <c r="C536" s="22" t="s">
        <v>634</v>
      </c>
      <c r="D536" s="3">
        <v>184890</v>
      </c>
      <c r="E536" s="3">
        <v>38450</v>
      </c>
      <c r="F536" s="3">
        <v>35690</v>
      </c>
    </row>
    <row r="537" spans="1:6" x14ac:dyDescent="0.2">
      <c r="A537" s="2" t="s">
        <v>1673</v>
      </c>
      <c r="B537" s="2" t="s">
        <v>1674</v>
      </c>
      <c r="C537" s="22" t="s">
        <v>634</v>
      </c>
      <c r="D537" s="3">
        <v>39530</v>
      </c>
      <c r="E537" s="3">
        <v>38510</v>
      </c>
      <c r="F537" s="3">
        <v>35940</v>
      </c>
    </row>
    <row r="538" spans="1:6" x14ac:dyDescent="0.2">
      <c r="A538" s="2" t="s">
        <v>1675</v>
      </c>
      <c r="B538" s="2" t="s">
        <v>1676</v>
      </c>
      <c r="C538" s="22" t="s">
        <v>634</v>
      </c>
      <c r="D538" s="3">
        <v>69310</v>
      </c>
      <c r="E538" s="3">
        <v>50460</v>
      </c>
      <c r="F538" s="3">
        <v>53090</v>
      </c>
    </row>
    <row r="539" spans="1:6" x14ac:dyDescent="0.2">
      <c r="A539" s="2" t="s">
        <v>1677</v>
      </c>
      <c r="B539" s="2" t="s">
        <v>1678</v>
      </c>
      <c r="C539" s="22" t="s">
        <v>634</v>
      </c>
      <c r="D539" s="3">
        <v>305490</v>
      </c>
      <c r="E539" s="3">
        <v>52220</v>
      </c>
      <c r="F539" s="3">
        <v>56490</v>
      </c>
    </row>
    <row r="540" spans="1:6" x14ac:dyDescent="0.2">
      <c r="A540" s="2" t="s">
        <v>1679</v>
      </c>
      <c r="B540" s="2" t="s">
        <v>1680</v>
      </c>
      <c r="C540" s="22" t="s">
        <v>634</v>
      </c>
      <c r="D540" s="3">
        <v>134230</v>
      </c>
      <c r="E540" s="3">
        <v>48750</v>
      </c>
      <c r="F540" s="3">
        <v>53090</v>
      </c>
    </row>
    <row r="541" spans="1:6" x14ac:dyDescent="0.2">
      <c r="A541" s="2" t="s">
        <v>1681</v>
      </c>
      <c r="B541" s="2" t="s">
        <v>1682</v>
      </c>
      <c r="C541" s="22" t="s">
        <v>634</v>
      </c>
      <c r="D541" s="3">
        <v>278490</v>
      </c>
      <c r="E541" s="3">
        <v>45450</v>
      </c>
      <c r="F541" s="3">
        <v>43740</v>
      </c>
    </row>
    <row r="542" spans="1:6" x14ac:dyDescent="0.2">
      <c r="A542" s="2" t="s">
        <v>1683</v>
      </c>
      <c r="B542" s="2" t="s">
        <v>1684</v>
      </c>
      <c r="C542" s="22" t="s">
        <v>634</v>
      </c>
      <c r="D542" s="3">
        <v>690780</v>
      </c>
      <c r="E542" s="3">
        <v>30700</v>
      </c>
      <c r="F542" s="3">
        <v>29010</v>
      </c>
    </row>
    <row r="543" spans="1:6" x14ac:dyDescent="0.2">
      <c r="A543" s="2" t="s">
        <v>1685</v>
      </c>
      <c r="B543" s="2" t="s">
        <v>1686</v>
      </c>
      <c r="C543" s="22" t="s">
        <v>634</v>
      </c>
      <c r="D543" s="3">
        <v>1806310</v>
      </c>
      <c r="E543" s="3">
        <v>24440</v>
      </c>
      <c r="F543" s="3">
        <v>22050</v>
      </c>
    </row>
    <row r="544" spans="1:6" x14ac:dyDescent="0.2">
      <c r="A544" s="2" t="s">
        <v>1687</v>
      </c>
      <c r="B544" s="2" t="s">
        <v>1688</v>
      </c>
      <c r="C544" s="22" t="s">
        <v>634</v>
      </c>
      <c r="D544" s="3">
        <v>69870</v>
      </c>
      <c r="E544" s="3">
        <v>29750</v>
      </c>
      <c r="F544" s="3">
        <v>27920</v>
      </c>
    </row>
    <row r="545" spans="1:6" x14ac:dyDescent="0.2">
      <c r="A545" s="2" t="s">
        <v>1689</v>
      </c>
      <c r="B545" s="2" t="s">
        <v>1690</v>
      </c>
      <c r="C545" s="22" t="s">
        <v>634</v>
      </c>
      <c r="D545" s="3">
        <v>803040</v>
      </c>
      <c r="E545" s="3">
        <v>50220</v>
      </c>
      <c r="F545" s="3">
        <v>47500</v>
      </c>
    </row>
    <row r="546" spans="1:6" x14ac:dyDescent="0.2">
      <c r="A546" s="2" t="s">
        <v>1691</v>
      </c>
      <c r="B546" s="2" t="s">
        <v>1692</v>
      </c>
      <c r="C546" s="22" t="s">
        <v>634</v>
      </c>
      <c r="D546" s="3">
        <v>216730</v>
      </c>
      <c r="E546" s="3">
        <v>44380</v>
      </c>
      <c r="F546" s="3">
        <v>42170</v>
      </c>
    </row>
    <row r="547" spans="1:6" x14ac:dyDescent="0.2">
      <c r="A547" s="2" t="s">
        <v>1693</v>
      </c>
      <c r="B547" s="2" t="s">
        <v>1694</v>
      </c>
      <c r="C547" s="22" t="s">
        <v>634</v>
      </c>
      <c r="D547" s="3">
        <v>509640</v>
      </c>
      <c r="E547" s="3">
        <v>32670</v>
      </c>
      <c r="F547" s="3">
        <v>31350</v>
      </c>
    </row>
    <row r="548" spans="1:6" x14ac:dyDescent="0.2">
      <c r="A548" s="2" t="s">
        <v>1695</v>
      </c>
      <c r="B548" s="2" t="s">
        <v>1696</v>
      </c>
      <c r="C548" s="22" t="s">
        <v>634</v>
      </c>
      <c r="D548" s="3">
        <v>2085680</v>
      </c>
      <c r="E548" s="3">
        <v>33560</v>
      </c>
      <c r="F548" s="3">
        <v>32410</v>
      </c>
    </row>
    <row r="549" spans="1:6" x14ac:dyDescent="0.2">
      <c r="A549" s="2" t="s">
        <v>1697</v>
      </c>
      <c r="B549" s="2" t="s">
        <v>1698</v>
      </c>
      <c r="C549" s="22" t="s">
        <v>634</v>
      </c>
      <c r="D549" s="3">
        <v>71560</v>
      </c>
      <c r="E549" s="3">
        <v>39720</v>
      </c>
      <c r="F549" s="3">
        <v>38390</v>
      </c>
    </row>
    <row r="550" spans="1:6" x14ac:dyDescent="0.2">
      <c r="A550" s="2" t="s">
        <v>1699</v>
      </c>
      <c r="B550" s="2" t="s">
        <v>1700</v>
      </c>
      <c r="C550" s="22" t="s">
        <v>634</v>
      </c>
      <c r="D550" s="3">
        <v>207280</v>
      </c>
      <c r="E550" s="3">
        <v>29220</v>
      </c>
      <c r="F550" s="3">
        <v>28010</v>
      </c>
    </row>
    <row r="551" spans="1:6" x14ac:dyDescent="0.2">
      <c r="A551" s="2" t="s">
        <v>1701</v>
      </c>
      <c r="B551" s="2" t="s">
        <v>1702</v>
      </c>
      <c r="C551" s="22" t="s">
        <v>634</v>
      </c>
      <c r="D551" s="3">
        <v>96560</v>
      </c>
      <c r="E551" s="3">
        <v>36190</v>
      </c>
      <c r="F551" s="3">
        <v>35270</v>
      </c>
    </row>
    <row r="552" spans="1:6" x14ac:dyDescent="0.2">
      <c r="A552" s="2" t="s">
        <v>1703</v>
      </c>
      <c r="B552" s="2" t="s">
        <v>1704</v>
      </c>
      <c r="C552" s="22" t="s">
        <v>634</v>
      </c>
      <c r="D552" s="3">
        <v>15960</v>
      </c>
      <c r="E552" s="3">
        <v>39040</v>
      </c>
      <c r="F552" s="3">
        <v>37040</v>
      </c>
    </row>
    <row r="553" spans="1:6" x14ac:dyDescent="0.2">
      <c r="A553" s="2" t="s">
        <v>1705</v>
      </c>
      <c r="B553" s="2" t="s">
        <v>1706</v>
      </c>
      <c r="C553" s="22" t="s">
        <v>634</v>
      </c>
      <c r="D553" s="3">
        <v>226260</v>
      </c>
      <c r="E553" s="3">
        <v>37300</v>
      </c>
      <c r="F553" s="3">
        <v>35700</v>
      </c>
    </row>
    <row r="554" spans="1:6" x14ac:dyDescent="0.2">
      <c r="A554" s="2" t="s">
        <v>1707</v>
      </c>
      <c r="B554" s="2" t="s">
        <v>1708</v>
      </c>
      <c r="C554" s="22" t="s">
        <v>634</v>
      </c>
      <c r="D554" s="3">
        <v>102410</v>
      </c>
      <c r="E554" s="3">
        <v>28140</v>
      </c>
      <c r="F554" s="3">
        <v>26900</v>
      </c>
    </row>
    <row r="555" spans="1:6" x14ac:dyDescent="0.2">
      <c r="A555" s="2" t="s">
        <v>1709</v>
      </c>
      <c r="B555" s="2" t="s">
        <v>1710</v>
      </c>
      <c r="C555" s="22" t="s">
        <v>634</v>
      </c>
      <c r="D555" s="3">
        <v>2808100</v>
      </c>
      <c r="E555" s="3">
        <v>29270</v>
      </c>
      <c r="F555" s="3">
        <v>27470</v>
      </c>
    </row>
    <row r="556" spans="1:6" x14ac:dyDescent="0.2">
      <c r="A556" s="2" t="s">
        <v>1711</v>
      </c>
      <c r="B556" s="2" t="s">
        <v>1712</v>
      </c>
      <c r="C556" s="22" t="s">
        <v>634</v>
      </c>
      <c r="D556" s="3">
        <v>66820</v>
      </c>
      <c r="E556" s="3">
        <v>29580</v>
      </c>
      <c r="F556" s="3">
        <v>27950</v>
      </c>
    </row>
    <row r="557" spans="1:6" x14ac:dyDescent="0.2">
      <c r="A557" s="2" t="s">
        <v>1713</v>
      </c>
      <c r="B557" s="2" t="s">
        <v>1714</v>
      </c>
      <c r="C557" s="22" t="s">
        <v>634</v>
      </c>
      <c r="D557" s="3">
        <v>11300</v>
      </c>
      <c r="E557" s="3">
        <v>35110</v>
      </c>
      <c r="F557" s="3">
        <v>32780</v>
      </c>
    </row>
    <row r="558" spans="1:6" x14ac:dyDescent="0.2">
      <c r="A558" s="2" t="s">
        <v>1715</v>
      </c>
      <c r="B558" s="2" t="s">
        <v>1716</v>
      </c>
      <c r="C558" s="22" t="s">
        <v>634</v>
      </c>
      <c r="D558" s="3">
        <v>14870</v>
      </c>
      <c r="E558" s="3">
        <v>41010</v>
      </c>
      <c r="F558" s="3">
        <v>39840</v>
      </c>
    </row>
    <row r="559" spans="1:6" x14ac:dyDescent="0.2">
      <c r="A559" s="2" t="s">
        <v>1717</v>
      </c>
      <c r="B559" s="2" t="s">
        <v>1718</v>
      </c>
      <c r="C559" s="22" t="s">
        <v>634</v>
      </c>
      <c r="D559" s="3">
        <v>225310</v>
      </c>
      <c r="E559" s="3">
        <v>33070</v>
      </c>
      <c r="F559" s="3">
        <v>31060</v>
      </c>
    </row>
    <row r="560" spans="1:6" x14ac:dyDescent="0.2">
      <c r="A560" s="2" t="s">
        <v>1721</v>
      </c>
      <c r="B560" s="2" t="s">
        <v>1722</v>
      </c>
      <c r="C560" s="22" t="s">
        <v>634</v>
      </c>
      <c r="D560" s="3">
        <v>19340</v>
      </c>
      <c r="E560" s="3">
        <v>46410</v>
      </c>
      <c r="F560" s="3">
        <v>43660</v>
      </c>
    </row>
    <row r="561" spans="1:6" x14ac:dyDescent="0.2">
      <c r="A561" s="2" t="s">
        <v>1723</v>
      </c>
      <c r="B561" s="2" t="s">
        <v>1724</v>
      </c>
      <c r="C561" s="22" t="s">
        <v>634</v>
      </c>
      <c r="D561" s="3">
        <v>13570</v>
      </c>
      <c r="E561" s="3">
        <v>42460</v>
      </c>
      <c r="F561" s="3">
        <v>42160</v>
      </c>
    </row>
    <row r="562" spans="1:6" x14ac:dyDescent="0.2">
      <c r="A562" s="2" t="s">
        <v>509</v>
      </c>
      <c r="B562" s="2" t="s">
        <v>510</v>
      </c>
      <c r="C562" s="22" t="s">
        <v>634</v>
      </c>
      <c r="D562" s="3">
        <v>1460</v>
      </c>
      <c r="E562" s="3">
        <v>37230</v>
      </c>
      <c r="F562" s="3">
        <v>34250</v>
      </c>
    </row>
    <row r="563" spans="1:6" x14ac:dyDescent="0.2">
      <c r="A563" s="2" t="s">
        <v>1725</v>
      </c>
      <c r="B563" s="2" t="s">
        <v>1726</v>
      </c>
      <c r="C563" s="22" t="s">
        <v>634</v>
      </c>
      <c r="D563" s="3">
        <v>39060</v>
      </c>
      <c r="E563" s="3">
        <v>20870</v>
      </c>
      <c r="F563" s="3">
        <v>19150</v>
      </c>
    </row>
    <row r="564" spans="1:6" x14ac:dyDescent="0.2">
      <c r="A564" s="2" t="s">
        <v>1727</v>
      </c>
      <c r="B564" s="2" t="s">
        <v>1728</v>
      </c>
      <c r="C564" s="22" t="s">
        <v>634</v>
      </c>
      <c r="D564" s="3">
        <v>22820</v>
      </c>
      <c r="E564" s="3">
        <v>27390</v>
      </c>
      <c r="F564" s="3">
        <v>25860</v>
      </c>
    </row>
    <row r="565" spans="1:6" x14ac:dyDescent="0.2">
      <c r="A565" s="2" t="s">
        <v>1729</v>
      </c>
      <c r="B565" s="2" t="s">
        <v>1730</v>
      </c>
      <c r="C565" s="22" t="s">
        <v>634</v>
      </c>
      <c r="D565" s="3">
        <v>253670</v>
      </c>
      <c r="E565" s="3">
        <v>19990</v>
      </c>
      <c r="F565" s="3">
        <v>18670</v>
      </c>
    </row>
    <row r="566" spans="1:6" x14ac:dyDescent="0.2">
      <c r="A566" s="2" t="s">
        <v>1731</v>
      </c>
      <c r="B566" s="2" t="s">
        <v>1732</v>
      </c>
      <c r="C566" s="22" t="s">
        <v>634</v>
      </c>
      <c r="D566" s="3">
        <v>29570</v>
      </c>
      <c r="E566" s="3">
        <v>24040</v>
      </c>
      <c r="F566" s="3">
        <v>22060</v>
      </c>
    </row>
    <row r="567" spans="1:6" x14ac:dyDescent="0.2">
      <c r="A567" s="2" t="s">
        <v>1733</v>
      </c>
      <c r="B567" s="2" t="s">
        <v>1734</v>
      </c>
      <c r="C567" s="22" t="s">
        <v>634</v>
      </c>
      <c r="D567" s="3">
        <v>5610</v>
      </c>
      <c r="E567" s="3">
        <v>29120</v>
      </c>
      <c r="F567" s="3">
        <v>25140</v>
      </c>
    </row>
    <row r="568" spans="1:6" x14ac:dyDescent="0.2">
      <c r="A568" s="2" t="s">
        <v>598</v>
      </c>
      <c r="B568" s="2" t="s">
        <v>597</v>
      </c>
      <c r="C568" s="22" t="s">
        <v>634</v>
      </c>
      <c r="D568" s="3">
        <v>570</v>
      </c>
      <c r="E568" s="3">
        <v>36900</v>
      </c>
      <c r="F568" s="3">
        <v>33430</v>
      </c>
    </row>
    <row r="569" spans="1:6" x14ac:dyDescent="0.2">
      <c r="A569" s="2" t="s">
        <v>511</v>
      </c>
      <c r="B569" s="2" t="s">
        <v>512</v>
      </c>
      <c r="C569" s="22" t="s">
        <v>634</v>
      </c>
      <c r="D569" s="3">
        <v>7910</v>
      </c>
      <c r="E569" s="3">
        <v>28600</v>
      </c>
      <c r="F569" s="3">
        <v>24340</v>
      </c>
    </row>
    <row r="570" spans="1:6" x14ac:dyDescent="0.2">
      <c r="A570" s="2" t="s">
        <v>513</v>
      </c>
      <c r="B570" s="2" t="s">
        <v>514</v>
      </c>
      <c r="C570" s="22" t="s">
        <v>634</v>
      </c>
      <c r="D570" s="3">
        <v>5150</v>
      </c>
      <c r="E570" s="3">
        <v>40860</v>
      </c>
      <c r="F570" s="3">
        <v>35250</v>
      </c>
    </row>
    <row r="571" spans="1:6" x14ac:dyDescent="0.2">
      <c r="A571" s="2" t="s">
        <v>1735</v>
      </c>
      <c r="B571" s="2" t="s">
        <v>1736</v>
      </c>
      <c r="C571" s="22" t="s">
        <v>634</v>
      </c>
      <c r="D571" s="3">
        <v>23240</v>
      </c>
      <c r="E571" s="3">
        <v>34130</v>
      </c>
      <c r="F571" s="3">
        <v>33380</v>
      </c>
    </row>
    <row r="572" spans="1:6" x14ac:dyDescent="0.2">
      <c r="A572" s="2" t="s">
        <v>515</v>
      </c>
      <c r="B572" s="2" t="s">
        <v>516</v>
      </c>
      <c r="C572" s="22" t="s">
        <v>634</v>
      </c>
      <c r="D572" s="3">
        <v>2770</v>
      </c>
      <c r="E572" s="3">
        <v>33540</v>
      </c>
      <c r="F572" s="3">
        <v>32880</v>
      </c>
    </row>
    <row r="573" spans="1:6" x14ac:dyDescent="0.2">
      <c r="A573" s="2" t="s">
        <v>517</v>
      </c>
      <c r="B573" s="2" t="s">
        <v>518</v>
      </c>
      <c r="C573" s="22" t="s">
        <v>634</v>
      </c>
      <c r="D573" s="3">
        <v>2890</v>
      </c>
      <c r="E573" s="3">
        <v>34650</v>
      </c>
      <c r="F573" s="3">
        <v>34260</v>
      </c>
    </row>
    <row r="574" spans="1:6" x14ac:dyDescent="0.2">
      <c r="A574" s="2" t="s">
        <v>1739</v>
      </c>
      <c r="B574" s="2" t="s">
        <v>1740</v>
      </c>
      <c r="C574" s="22" t="s">
        <v>634</v>
      </c>
      <c r="D574" s="3">
        <v>456640</v>
      </c>
      <c r="E574" s="3">
        <v>63230</v>
      </c>
      <c r="F574" s="3">
        <v>59700</v>
      </c>
    </row>
    <row r="575" spans="1:6" x14ac:dyDescent="0.2">
      <c r="A575" s="2" t="s">
        <v>1741</v>
      </c>
      <c r="B575" s="2" t="s">
        <v>1742</v>
      </c>
      <c r="C575" s="22" t="s">
        <v>634</v>
      </c>
      <c r="D575" s="3">
        <v>17660</v>
      </c>
      <c r="E575" s="3">
        <v>55830</v>
      </c>
      <c r="F575" s="3">
        <v>56560</v>
      </c>
    </row>
    <row r="576" spans="1:6" x14ac:dyDescent="0.2">
      <c r="A576" s="2" t="s">
        <v>1743</v>
      </c>
      <c r="B576" s="2" t="s">
        <v>1744</v>
      </c>
      <c r="C576" s="22" t="s">
        <v>634</v>
      </c>
      <c r="D576" s="3">
        <v>57090</v>
      </c>
      <c r="E576" s="3">
        <v>50370</v>
      </c>
      <c r="F576" s="3">
        <v>46440</v>
      </c>
    </row>
    <row r="577" spans="1:6" x14ac:dyDescent="0.2">
      <c r="A577" s="2" t="s">
        <v>1745</v>
      </c>
      <c r="B577" s="2" t="s">
        <v>1746</v>
      </c>
      <c r="C577" s="22" t="s">
        <v>634</v>
      </c>
      <c r="D577" s="3">
        <v>11330</v>
      </c>
      <c r="E577" s="3">
        <v>40120</v>
      </c>
      <c r="F577" s="3">
        <v>37350</v>
      </c>
    </row>
    <row r="578" spans="1:6" x14ac:dyDescent="0.2">
      <c r="A578" s="2" t="s">
        <v>1747</v>
      </c>
      <c r="B578" s="2" t="s">
        <v>1748</v>
      </c>
      <c r="C578" s="22" t="s">
        <v>634</v>
      </c>
      <c r="D578" s="3">
        <v>567820</v>
      </c>
      <c r="E578" s="3">
        <v>44520</v>
      </c>
      <c r="F578" s="3">
        <v>39940</v>
      </c>
    </row>
    <row r="579" spans="1:6" x14ac:dyDescent="0.2">
      <c r="A579" s="2" t="s">
        <v>1749</v>
      </c>
      <c r="B579" s="2" t="s">
        <v>1750</v>
      </c>
      <c r="C579" s="22" t="s">
        <v>634</v>
      </c>
      <c r="D579" s="3">
        <v>25350</v>
      </c>
      <c r="E579" s="3">
        <v>40930</v>
      </c>
      <c r="F579" s="3">
        <v>36740</v>
      </c>
    </row>
    <row r="580" spans="1:6" x14ac:dyDescent="0.2">
      <c r="A580" s="2" t="s">
        <v>1751</v>
      </c>
      <c r="B580" s="2" t="s">
        <v>1752</v>
      </c>
      <c r="C580" s="22" t="s">
        <v>634</v>
      </c>
      <c r="D580" s="3">
        <v>9980</v>
      </c>
      <c r="E580" s="3">
        <v>38450</v>
      </c>
      <c r="F580" s="3">
        <v>35510</v>
      </c>
    </row>
    <row r="581" spans="1:6" x14ac:dyDescent="0.2">
      <c r="A581" s="2" t="s">
        <v>519</v>
      </c>
      <c r="B581" s="2" t="s">
        <v>520</v>
      </c>
      <c r="C581" s="22" t="s">
        <v>634</v>
      </c>
      <c r="D581" s="3">
        <v>4150</v>
      </c>
      <c r="E581" s="3">
        <v>35640</v>
      </c>
      <c r="F581" s="3">
        <v>33240</v>
      </c>
    </row>
    <row r="582" spans="1:6" x14ac:dyDescent="0.2">
      <c r="A582" s="2" t="s">
        <v>1753</v>
      </c>
      <c r="B582" s="2" t="s">
        <v>1754</v>
      </c>
      <c r="C582" s="22" t="s">
        <v>634</v>
      </c>
      <c r="D582" s="3">
        <v>27050</v>
      </c>
      <c r="E582" s="3">
        <v>41820</v>
      </c>
      <c r="F582" s="3">
        <v>37040</v>
      </c>
    </row>
    <row r="583" spans="1:6" x14ac:dyDescent="0.2">
      <c r="A583" s="2" t="s">
        <v>1755</v>
      </c>
      <c r="B583" s="2" t="s">
        <v>1756</v>
      </c>
      <c r="C583" s="22" t="s">
        <v>634</v>
      </c>
      <c r="D583" s="3">
        <v>135200</v>
      </c>
      <c r="E583" s="3">
        <v>39870</v>
      </c>
      <c r="F583" s="3">
        <v>35760</v>
      </c>
    </row>
    <row r="584" spans="1:6" x14ac:dyDescent="0.2">
      <c r="A584" s="2" t="s">
        <v>1757</v>
      </c>
      <c r="B584" s="2" t="s">
        <v>1758</v>
      </c>
      <c r="C584" s="22" t="s">
        <v>634</v>
      </c>
      <c r="D584" s="3">
        <v>3350</v>
      </c>
      <c r="E584" s="3">
        <v>42440</v>
      </c>
      <c r="F584" s="3">
        <v>39740</v>
      </c>
    </row>
    <row r="585" spans="1:6" x14ac:dyDescent="0.2">
      <c r="A585" s="2" t="s">
        <v>1759</v>
      </c>
      <c r="B585" s="2" t="s">
        <v>1760</v>
      </c>
      <c r="C585" s="22" t="s">
        <v>634</v>
      </c>
      <c r="D585" s="3">
        <v>814470</v>
      </c>
      <c r="E585" s="3">
        <v>34490</v>
      </c>
      <c r="F585" s="3">
        <v>29990</v>
      </c>
    </row>
    <row r="586" spans="1:6" x14ac:dyDescent="0.2">
      <c r="A586" s="2" t="s">
        <v>1761</v>
      </c>
      <c r="B586" s="2" t="s">
        <v>1762</v>
      </c>
      <c r="C586" s="22" t="s">
        <v>634</v>
      </c>
      <c r="D586" s="3">
        <v>54460</v>
      </c>
      <c r="E586" s="3">
        <v>40170</v>
      </c>
      <c r="F586" s="3">
        <v>35840</v>
      </c>
    </row>
    <row r="587" spans="1:6" x14ac:dyDescent="0.2">
      <c r="A587" s="2" t="s">
        <v>521</v>
      </c>
      <c r="B587" s="2" t="s">
        <v>522</v>
      </c>
      <c r="C587" s="22" t="s">
        <v>634</v>
      </c>
      <c r="D587" s="3">
        <v>3800</v>
      </c>
      <c r="E587" s="3">
        <v>55480</v>
      </c>
      <c r="F587" s="3">
        <v>48480</v>
      </c>
    </row>
    <row r="588" spans="1:6" x14ac:dyDescent="0.2">
      <c r="A588" s="2" t="s">
        <v>1763</v>
      </c>
      <c r="B588" s="2" t="s">
        <v>0</v>
      </c>
      <c r="C588" s="22" t="s">
        <v>634</v>
      </c>
      <c r="D588" s="3">
        <v>335160</v>
      </c>
      <c r="E588" s="3">
        <v>46270</v>
      </c>
      <c r="F588" s="3">
        <v>41870</v>
      </c>
    </row>
    <row r="589" spans="1:6" x14ac:dyDescent="0.2">
      <c r="A589" s="2" t="s">
        <v>1</v>
      </c>
      <c r="B589" s="2" t="s">
        <v>2</v>
      </c>
      <c r="C589" s="22" t="s">
        <v>634</v>
      </c>
      <c r="D589" s="3">
        <v>75810</v>
      </c>
      <c r="E589" s="3">
        <v>42380</v>
      </c>
      <c r="F589" s="3">
        <v>37210</v>
      </c>
    </row>
    <row r="590" spans="1:6" x14ac:dyDescent="0.2">
      <c r="A590" s="2" t="s">
        <v>3</v>
      </c>
      <c r="B590" s="2" t="s">
        <v>4</v>
      </c>
      <c r="C590" s="22" t="s">
        <v>634</v>
      </c>
      <c r="D590" s="3">
        <v>15370</v>
      </c>
      <c r="E590" s="3">
        <v>49940</v>
      </c>
      <c r="F590" s="3">
        <v>45290</v>
      </c>
    </row>
    <row r="591" spans="1:6" x14ac:dyDescent="0.2">
      <c r="A591" s="2" t="s">
        <v>5</v>
      </c>
      <c r="B591" s="2" t="s">
        <v>6</v>
      </c>
      <c r="C591" s="22" t="s">
        <v>634</v>
      </c>
      <c r="D591" s="3">
        <v>519850</v>
      </c>
      <c r="E591" s="3">
        <v>53030</v>
      </c>
      <c r="F591" s="3">
        <v>49840</v>
      </c>
    </row>
    <row r="592" spans="1:6" x14ac:dyDescent="0.2">
      <c r="A592" s="2" t="s">
        <v>7</v>
      </c>
      <c r="B592" s="2" t="s">
        <v>8</v>
      </c>
      <c r="C592" s="22" t="s">
        <v>634</v>
      </c>
      <c r="D592" s="3">
        <v>42350</v>
      </c>
      <c r="E592" s="3">
        <v>42090</v>
      </c>
      <c r="F592" s="3">
        <v>37610</v>
      </c>
    </row>
    <row r="593" spans="1:6" x14ac:dyDescent="0.2">
      <c r="A593" s="2" t="s">
        <v>9</v>
      </c>
      <c r="B593" s="2" t="s">
        <v>10</v>
      </c>
      <c r="C593" s="22" t="s">
        <v>634</v>
      </c>
      <c r="D593" s="3">
        <v>22540</v>
      </c>
      <c r="E593" s="3">
        <v>36390</v>
      </c>
      <c r="F593" s="3">
        <v>32360</v>
      </c>
    </row>
    <row r="594" spans="1:6" x14ac:dyDescent="0.2">
      <c r="A594" s="2" t="s">
        <v>11</v>
      </c>
      <c r="B594" s="2" t="s">
        <v>12</v>
      </c>
      <c r="C594" s="22" t="s">
        <v>634</v>
      </c>
      <c r="D594" s="3">
        <v>28220</v>
      </c>
      <c r="E594" s="3">
        <v>44680</v>
      </c>
      <c r="F594" s="3">
        <v>39170</v>
      </c>
    </row>
    <row r="595" spans="1:6" x14ac:dyDescent="0.2">
      <c r="A595" s="2" t="s">
        <v>13</v>
      </c>
      <c r="B595" s="2" t="s">
        <v>14</v>
      </c>
      <c r="C595" s="22" t="s">
        <v>634</v>
      </c>
      <c r="D595" s="3">
        <v>184330</v>
      </c>
      <c r="E595" s="3">
        <v>38590</v>
      </c>
      <c r="F595" s="3">
        <v>35190</v>
      </c>
    </row>
    <row r="596" spans="1:6" x14ac:dyDescent="0.2">
      <c r="A596" s="2" t="s">
        <v>15</v>
      </c>
      <c r="B596" s="2" t="s">
        <v>16</v>
      </c>
      <c r="C596" s="22" t="s">
        <v>634</v>
      </c>
      <c r="D596" s="3">
        <v>3460</v>
      </c>
      <c r="E596" s="3">
        <v>38630</v>
      </c>
      <c r="F596" s="3">
        <v>34600</v>
      </c>
    </row>
    <row r="597" spans="1:6" x14ac:dyDescent="0.2">
      <c r="A597" s="2" t="s">
        <v>17</v>
      </c>
      <c r="B597" s="2" t="s">
        <v>18</v>
      </c>
      <c r="C597" s="22" t="s">
        <v>634</v>
      </c>
      <c r="D597" s="3">
        <v>43590</v>
      </c>
      <c r="E597" s="3">
        <v>39970</v>
      </c>
      <c r="F597" s="3">
        <v>36180</v>
      </c>
    </row>
    <row r="598" spans="1:6" x14ac:dyDescent="0.2">
      <c r="A598" s="2" t="s">
        <v>19</v>
      </c>
      <c r="B598" s="2" t="s">
        <v>20</v>
      </c>
      <c r="C598" s="22" t="s">
        <v>634</v>
      </c>
      <c r="D598" s="3">
        <v>340370</v>
      </c>
      <c r="E598" s="3">
        <v>52950</v>
      </c>
      <c r="F598" s="3">
        <v>49140</v>
      </c>
    </row>
    <row r="599" spans="1:6" x14ac:dyDescent="0.2">
      <c r="A599" s="2" t="s">
        <v>21</v>
      </c>
      <c r="B599" s="2" t="s">
        <v>22</v>
      </c>
      <c r="C599" s="22" t="s">
        <v>634</v>
      </c>
      <c r="D599" s="3">
        <v>21040</v>
      </c>
      <c r="E599" s="3">
        <v>41860</v>
      </c>
      <c r="F599" s="3">
        <v>37130</v>
      </c>
    </row>
    <row r="600" spans="1:6" x14ac:dyDescent="0.2">
      <c r="A600" s="2" t="s">
        <v>23</v>
      </c>
      <c r="B600" s="2" t="s">
        <v>24</v>
      </c>
      <c r="C600" s="22" t="s">
        <v>634</v>
      </c>
      <c r="D600" s="3">
        <v>15330</v>
      </c>
      <c r="E600" s="3">
        <v>51140</v>
      </c>
      <c r="F600" s="3">
        <v>45910</v>
      </c>
    </row>
    <row r="601" spans="1:6" x14ac:dyDescent="0.2">
      <c r="A601" s="2" t="s">
        <v>25</v>
      </c>
      <c r="B601" s="2" t="s">
        <v>26</v>
      </c>
      <c r="C601" s="22" t="s">
        <v>634</v>
      </c>
      <c r="D601" s="3">
        <v>97650</v>
      </c>
      <c r="E601" s="3">
        <v>38760</v>
      </c>
      <c r="F601" s="3">
        <v>35290</v>
      </c>
    </row>
    <row r="602" spans="1:6" x14ac:dyDescent="0.2">
      <c r="A602" s="2" t="s">
        <v>27</v>
      </c>
      <c r="B602" s="2" t="s">
        <v>28</v>
      </c>
      <c r="C602" s="22" t="s">
        <v>634</v>
      </c>
      <c r="D602" s="3">
        <v>133420</v>
      </c>
      <c r="E602" s="3">
        <v>46870</v>
      </c>
      <c r="F602" s="3">
        <v>43290</v>
      </c>
    </row>
    <row r="603" spans="1:6" x14ac:dyDescent="0.2">
      <c r="A603" s="2" t="s">
        <v>29</v>
      </c>
      <c r="B603" s="2" t="s">
        <v>30</v>
      </c>
      <c r="C603" s="22" t="s">
        <v>634</v>
      </c>
      <c r="D603" s="3">
        <v>57070</v>
      </c>
      <c r="E603" s="3">
        <v>50740</v>
      </c>
      <c r="F603" s="3">
        <v>46140</v>
      </c>
    </row>
    <row r="604" spans="1:6" x14ac:dyDescent="0.2">
      <c r="A604" s="2" t="s">
        <v>31</v>
      </c>
      <c r="B604" s="2" t="s">
        <v>32</v>
      </c>
      <c r="C604" s="22" t="s">
        <v>634</v>
      </c>
      <c r="D604" s="3">
        <v>4710</v>
      </c>
      <c r="E604" s="3">
        <v>40620</v>
      </c>
      <c r="F604" s="3">
        <v>37900</v>
      </c>
    </row>
    <row r="605" spans="1:6" x14ac:dyDescent="0.2">
      <c r="A605" s="2" t="s">
        <v>33</v>
      </c>
      <c r="B605" s="2" t="s">
        <v>34</v>
      </c>
      <c r="C605" s="22" t="s">
        <v>634</v>
      </c>
      <c r="D605" s="3">
        <v>24310</v>
      </c>
      <c r="E605" s="3">
        <v>31100</v>
      </c>
      <c r="F605" s="3">
        <v>28220</v>
      </c>
    </row>
    <row r="606" spans="1:6" x14ac:dyDescent="0.2">
      <c r="A606" s="2" t="s">
        <v>35</v>
      </c>
      <c r="B606" s="2" t="s">
        <v>36</v>
      </c>
      <c r="C606" s="22" t="s">
        <v>634</v>
      </c>
      <c r="D606" s="3">
        <v>35870</v>
      </c>
      <c r="E606" s="3">
        <v>27230</v>
      </c>
      <c r="F606" s="3">
        <v>25550</v>
      </c>
    </row>
    <row r="607" spans="1:6" x14ac:dyDescent="0.2">
      <c r="A607" s="2" t="s">
        <v>37</v>
      </c>
      <c r="B607" s="2" t="s">
        <v>38</v>
      </c>
      <c r="C607" s="22" t="s">
        <v>634</v>
      </c>
      <c r="D607" s="3">
        <v>59610</v>
      </c>
      <c r="E607" s="3">
        <v>28840</v>
      </c>
      <c r="F607" s="3">
        <v>27670</v>
      </c>
    </row>
    <row r="608" spans="1:6" x14ac:dyDescent="0.2">
      <c r="A608" s="2" t="s">
        <v>39</v>
      </c>
      <c r="B608" s="2" t="s">
        <v>40</v>
      </c>
      <c r="C608" s="22" t="s">
        <v>634</v>
      </c>
      <c r="D608" s="3">
        <v>10980</v>
      </c>
      <c r="E608" s="3">
        <v>26360</v>
      </c>
      <c r="F608" s="3">
        <v>24290</v>
      </c>
    </row>
    <row r="609" spans="1:6" x14ac:dyDescent="0.2">
      <c r="A609" s="2" t="s">
        <v>41</v>
      </c>
      <c r="B609" s="2" t="s">
        <v>42</v>
      </c>
      <c r="C609" s="22" t="s">
        <v>634</v>
      </c>
      <c r="D609" s="3">
        <v>46510</v>
      </c>
      <c r="E609" s="3">
        <v>28380</v>
      </c>
      <c r="F609" s="3">
        <v>26670</v>
      </c>
    </row>
    <row r="610" spans="1:6" x14ac:dyDescent="0.2">
      <c r="A610" s="2" t="s">
        <v>523</v>
      </c>
      <c r="B610" s="2" t="s">
        <v>524</v>
      </c>
      <c r="C610" s="22" t="s">
        <v>634</v>
      </c>
      <c r="D610" s="3">
        <v>12200</v>
      </c>
      <c r="E610" s="3">
        <v>25030</v>
      </c>
      <c r="F610" s="3">
        <v>23300</v>
      </c>
    </row>
    <row r="611" spans="1:6" x14ac:dyDescent="0.2">
      <c r="A611" s="2" t="s">
        <v>43</v>
      </c>
      <c r="B611" s="2" t="s">
        <v>44</v>
      </c>
      <c r="C611" s="22" t="s">
        <v>634</v>
      </c>
      <c r="D611" s="3">
        <v>20980</v>
      </c>
      <c r="E611" s="3">
        <v>27420</v>
      </c>
      <c r="F611" s="3">
        <v>25610</v>
      </c>
    </row>
    <row r="612" spans="1:6" x14ac:dyDescent="0.2">
      <c r="A612" s="2" t="s">
        <v>45</v>
      </c>
      <c r="B612" s="2" t="s">
        <v>46</v>
      </c>
      <c r="C612" s="22" t="s">
        <v>634</v>
      </c>
      <c r="D612" s="3">
        <v>89280</v>
      </c>
      <c r="E612" s="3">
        <v>55230</v>
      </c>
      <c r="F612" s="3">
        <v>53450</v>
      </c>
    </row>
    <row r="613" spans="1:6" x14ac:dyDescent="0.2">
      <c r="A613" s="2" t="s">
        <v>47</v>
      </c>
      <c r="B613" s="2" t="s">
        <v>48</v>
      </c>
      <c r="C613" s="22" t="s">
        <v>634</v>
      </c>
      <c r="D613" s="3">
        <v>19700</v>
      </c>
      <c r="E613" s="3">
        <v>74140</v>
      </c>
      <c r="F613" s="3">
        <v>76650</v>
      </c>
    </row>
    <row r="614" spans="1:6" x14ac:dyDescent="0.2">
      <c r="A614" s="2" t="s">
        <v>49</v>
      </c>
      <c r="B614" s="2" t="s">
        <v>50</v>
      </c>
      <c r="C614" s="22" t="s">
        <v>634</v>
      </c>
      <c r="D614" s="3">
        <v>21250</v>
      </c>
      <c r="E614" s="3">
        <v>32410</v>
      </c>
      <c r="F614" s="3">
        <v>30190</v>
      </c>
    </row>
    <row r="615" spans="1:6" x14ac:dyDescent="0.2">
      <c r="A615" s="2" t="s">
        <v>51</v>
      </c>
      <c r="B615" s="2" t="s">
        <v>52</v>
      </c>
      <c r="C615" s="22" t="s">
        <v>634</v>
      </c>
      <c r="D615" s="3">
        <v>37440</v>
      </c>
      <c r="E615" s="3">
        <v>41660</v>
      </c>
      <c r="F615" s="3">
        <v>37590</v>
      </c>
    </row>
    <row r="616" spans="1:6" x14ac:dyDescent="0.2">
      <c r="A616" s="2" t="s">
        <v>53</v>
      </c>
      <c r="B616" s="2" t="s">
        <v>54</v>
      </c>
      <c r="C616" s="22" t="s">
        <v>634</v>
      </c>
      <c r="D616" s="3">
        <v>141180</v>
      </c>
      <c r="E616" s="3">
        <v>36240</v>
      </c>
      <c r="F616" s="3">
        <v>35260</v>
      </c>
    </row>
    <row r="617" spans="1:6" x14ac:dyDescent="0.2">
      <c r="A617" s="2" t="s">
        <v>55</v>
      </c>
      <c r="B617" s="2" t="s">
        <v>56</v>
      </c>
      <c r="C617" s="22" t="s">
        <v>634</v>
      </c>
      <c r="D617" s="3">
        <v>16870</v>
      </c>
      <c r="E617" s="3">
        <v>46200</v>
      </c>
      <c r="F617" s="3">
        <v>45920</v>
      </c>
    </row>
    <row r="618" spans="1:6" x14ac:dyDescent="0.2">
      <c r="A618" s="2" t="s">
        <v>57</v>
      </c>
      <c r="B618" s="2" t="s">
        <v>58</v>
      </c>
      <c r="C618" s="22" t="s">
        <v>634</v>
      </c>
      <c r="D618" s="3">
        <v>24020</v>
      </c>
      <c r="E618" s="3">
        <v>35970</v>
      </c>
      <c r="F618" s="3">
        <v>34020</v>
      </c>
    </row>
    <row r="619" spans="1:6" x14ac:dyDescent="0.2">
      <c r="A619" s="2" t="s">
        <v>525</v>
      </c>
      <c r="B619" s="2" t="s">
        <v>526</v>
      </c>
      <c r="C619" s="22" t="s">
        <v>634</v>
      </c>
      <c r="D619" s="3">
        <v>1490</v>
      </c>
      <c r="E619" s="3">
        <v>35740</v>
      </c>
      <c r="F619" s="3">
        <v>33720</v>
      </c>
    </row>
    <row r="620" spans="1:6" x14ac:dyDescent="0.2">
      <c r="A620" s="2" t="s">
        <v>59</v>
      </c>
      <c r="B620" s="2" t="s">
        <v>60</v>
      </c>
      <c r="C620" s="22" t="s">
        <v>634</v>
      </c>
      <c r="D620" s="3">
        <v>30770</v>
      </c>
      <c r="E620" s="3">
        <v>38380</v>
      </c>
      <c r="F620" s="3">
        <v>34990</v>
      </c>
    </row>
    <row r="621" spans="1:6" x14ac:dyDescent="0.2">
      <c r="A621" s="2" t="s">
        <v>527</v>
      </c>
      <c r="B621" s="2" t="s">
        <v>528</v>
      </c>
      <c r="C621" s="22" t="s">
        <v>634</v>
      </c>
      <c r="D621" s="3">
        <v>21950</v>
      </c>
      <c r="E621" s="3">
        <v>48740</v>
      </c>
      <c r="F621" s="3">
        <v>46900</v>
      </c>
    </row>
    <row r="622" spans="1:6" x14ac:dyDescent="0.2">
      <c r="A622" s="2" t="s">
        <v>61</v>
      </c>
      <c r="B622" s="2" t="s">
        <v>62</v>
      </c>
      <c r="C622" s="22" t="s">
        <v>634</v>
      </c>
      <c r="D622" s="3">
        <v>25090</v>
      </c>
      <c r="E622" s="3">
        <v>56540</v>
      </c>
      <c r="F622" s="3">
        <v>49220</v>
      </c>
    </row>
    <row r="623" spans="1:6" x14ac:dyDescent="0.2">
      <c r="A623" s="2" t="s">
        <v>529</v>
      </c>
      <c r="B623" s="2" t="s">
        <v>530</v>
      </c>
      <c r="C623" s="22" t="s">
        <v>634</v>
      </c>
      <c r="D623" s="3">
        <v>57180</v>
      </c>
      <c r="E623" s="3">
        <v>47540</v>
      </c>
      <c r="F623" s="3">
        <v>41970</v>
      </c>
    </row>
    <row r="624" spans="1:6" x14ac:dyDescent="0.2">
      <c r="A624" s="2" t="s">
        <v>63</v>
      </c>
      <c r="B624" s="2" t="s">
        <v>64</v>
      </c>
      <c r="C624" s="22" t="s">
        <v>634</v>
      </c>
      <c r="D624" s="3">
        <v>17680</v>
      </c>
      <c r="E624" s="3">
        <v>43840</v>
      </c>
      <c r="F624" s="3">
        <v>40790</v>
      </c>
    </row>
    <row r="625" spans="1:6" x14ac:dyDescent="0.2">
      <c r="A625" s="2" t="s">
        <v>65</v>
      </c>
      <c r="B625" s="2" t="s">
        <v>66</v>
      </c>
      <c r="C625" s="22" t="s">
        <v>634</v>
      </c>
      <c r="D625" s="3">
        <v>6330</v>
      </c>
      <c r="E625" s="3">
        <v>49380</v>
      </c>
      <c r="F625" s="3">
        <v>48620</v>
      </c>
    </row>
    <row r="626" spans="1:6" x14ac:dyDescent="0.2">
      <c r="A626" s="2" t="s">
        <v>67</v>
      </c>
      <c r="B626" s="2" t="s">
        <v>68</v>
      </c>
      <c r="C626" s="22" t="s">
        <v>634</v>
      </c>
      <c r="D626" s="3">
        <v>13640</v>
      </c>
      <c r="E626" s="3">
        <v>50940</v>
      </c>
      <c r="F626" s="3">
        <v>51950</v>
      </c>
    </row>
    <row r="627" spans="1:6" x14ac:dyDescent="0.2">
      <c r="A627" s="2" t="s">
        <v>531</v>
      </c>
      <c r="B627" s="2" t="s">
        <v>532</v>
      </c>
      <c r="C627" s="22" t="s">
        <v>634</v>
      </c>
      <c r="D627" s="3">
        <v>6750</v>
      </c>
      <c r="E627" s="3">
        <v>46540</v>
      </c>
      <c r="F627" s="3">
        <v>47950</v>
      </c>
    </row>
    <row r="628" spans="1:6" x14ac:dyDescent="0.2">
      <c r="A628" s="2" t="s">
        <v>69</v>
      </c>
      <c r="B628" s="2" t="s">
        <v>70</v>
      </c>
      <c r="C628" s="22" t="s">
        <v>634</v>
      </c>
      <c r="D628" s="3">
        <v>2900</v>
      </c>
      <c r="E628" s="3">
        <v>46590</v>
      </c>
      <c r="F628" s="3">
        <v>46810</v>
      </c>
    </row>
    <row r="629" spans="1:6" x14ac:dyDescent="0.2">
      <c r="A629" s="2" t="s">
        <v>71</v>
      </c>
      <c r="B629" s="2" t="s">
        <v>72</v>
      </c>
      <c r="C629" s="22" t="s">
        <v>634</v>
      </c>
      <c r="D629" s="3">
        <v>4490</v>
      </c>
      <c r="E629" s="3">
        <v>33870</v>
      </c>
      <c r="F629" s="3">
        <v>32280</v>
      </c>
    </row>
    <row r="630" spans="1:6" x14ac:dyDescent="0.2">
      <c r="A630" s="2" t="s">
        <v>600</v>
      </c>
      <c r="B630" s="2" t="s">
        <v>599</v>
      </c>
      <c r="C630" s="22" t="s">
        <v>634</v>
      </c>
      <c r="D630" s="3">
        <v>6790</v>
      </c>
      <c r="E630" s="3">
        <v>54240</v>
      </c>
      <c r="F630" s="3">
        <v>54320</v>
      </c>
    </row>
    <row r="631" spans="1:6" x14ac:dyDescent="0.2">
      <c r="A631" s="2" t="s">
        <v>533</v>
      </c>
      <c r="B631" s="2" t="s">
        <v>534</v>
      </c>
      <c r="C631" s="22" t="s">
        <v>634</v>
      </c>
      <c r="D631" s="3">
        <v>59320</v>
      </c>
      <c r="E631" s="3">
        <v>35800</v>
      </c>
      <c r="F631" s="3">
        <v>34130</v>
      </c>
    </row>
    <row r="632" spans="1:6" x14ac:dyDescent="0.2">
      <c r="A632" s="2" t="s">
        <v>73</v>
      </c>
      <c r="B632" s="2" t="s">
        <v>74</v>
      </c>
      <c r="C632" s="22" t="s">
        <v>634</v>
      </c>
      <c r="D632" s="3">
        <v>25840</v>
      </c>
      <c r="E632" s="3">
        <v>33660</v>
      </c>
      <c r="F632" s="3">
        <v>31460</v>
      </c>
    </row>
    <row r="633" spans="1:6" x14ac:dyDescent="0.2">
      <c r="A633" s="2" t="s">
        <v>75</v>
      </c>
      <c r="B633" s="2" t="s">
        <v>76</v>
      </c>
      <c r="C633" s="22" t="s">
        <v>634</v>
      </c>
      <c r="D633" s="3">
        <v>9250</v>
      </c>
      <c r="E633" s="3">
        <v>39710</v>
      </c>
      <c r="F633" s="3">
        <v>38810</v>
      </c>
    </row>
    <row r="634" spans="1:6" x14ac:dyDescent="0.2">
      <c r="A634" s="2" t="s">
        <v>79</v>
      </c>
      <c r="B634" s="2" t="s">
        <v>80</v>
      </c>
      <c r="C634" s="22" t="s">
        <v>634</v>
      </c>
      <c r="D634" s="3">
        <v>421650</v>
      </c>
      <c r="E634" s="3">
        <v>62540</v>
      </c>
      <c r="F634" s="3">
        <v>60250</v>
      </c>
    </row>
    <row r="635" spans="1:6" x14ac:dyDescent="0.2">
      <c r="A635" s="2" t="s">
        <v>81</v>
      </c>
      <c r="B635" s="2" t="s">
        <v>82</v>
      </c>
      <c r="C635" s="22" t="s">
        <v>634</v>
      </c>
      <c r="D635" s="3">
        <v>113480</v>
      </c>
      <c r="E635" s="3">
        <v>38550</v>
      </c>
      <c r="F635" s="3">
        <v>36620</v>
      </c>
    </row>
    <row r="636" spans="1:6" x14ac:dyDescent="0.2">
      <c r="A636" s="2" t="s">
        <v>83</v>
      </c>
      <c r="B636" s="2" t="s">
        <v>84</v>
      </c>
      <c r="C636" s="22" t="s">
        <v>634</v>
      </c>
      <c r="D636" s="3">
        <v>15780</v>
      </c>
      <c r="E636" s="3">
        <v>46260</v>
      </c>
      <c r="F636" s="3">
        <v>43900</v>
      </c>
    </row>
    <row r="637" spans="1:6" x14ac:dyDescent="0.2">
      <c r="A637" s="2" t="s">
        <v>85</v>
      </c>
      <c r="B637" s="2" t="s">
        <v>86</v>
      </c>
      <c r="C637" s="22" t="s">
        <v>634</v>
      </c>
      <c r="D637" s="3">
        <v>208220</v>
      </c>
      <c r="E637" s="3">
        <v>53710</v>
      </c>
      <c r="F637" s="3">
        <v>54530</v>
      </c>
    </row>
    <row r="638" spans="1:6" x14ac:dyDescent="0.2">
      <c r="A638" s="2" t="s">
        <v>87</v>
      </c>
      <c r="B638" s="2" t="s">
        <v>88</v>
      </c>
      <c r="C638" s="22" t="s">
        <v>634</v>
      </c>
      <c r="D638" s="3">
        <v>16810</v>
      </c>
      <c r="E638" s="3">
        <v>55440</v>
      </c>
      <c r="F638" s="3">
        <v>55350</v>
      </c>
    </row>
    <row r="639" spans="1:6" x14ac:dyDescent="0.2">
      <c r="A639" s="2" t="s">
        <v>89</v>
      </c>
      <c r="B639" s="2" t="s">
        <v>90</v>
      </c>
      <c r="C639" s="22" t="s">
        <v>634</v>
      </c>
      <c r="D639" s="3">
        <v>19020</v>
      </c>
      <c r="E639" s="3">
        <v>38470</v>
      </c>
      <c r="F639" s="3">
        <v>36240</v>
      </c>
    </row>
    <row r="640" spans="1:6" x14ac:dyDescent="0.2">
      <c r="A640" s="2" t="s">
        <v>91</v>
      </c>
      <c r="B640" s="2" t="s">
        <v>92</v>
      </c>
      <c r="C640" s="22" t="s">
        <v>634</v>
      </c>
      <c r="D640" s="3">
        <v>15530</v>
      </c>
      <c r="E640" s="3">
        <v>52850</v>
      </c>
      <c r="F640" s="3">
        <v>51240</v>
      </c>
    </row>
    <row r="641" spans="1:6" x14ac:dyDescent="0.2">
      <c r="A641" s="2" t="s">
        <v>93</v>
      </c>
      <c r="B641" s="2" t="s">
        <v>94</v>
      </c>
      <c r="C641" s="22" t="s">
        <v>634</v>
      </c>
      <c r="D641" s="3">
        <v>66440</v>
      </c>
      <c r="E641" s="3">
        <v>52940</v>
      </c>
      <c r="F641" s="3">
        <v>52650</v>
      </c>
    </row>
    <row r="642" spans="1:6" x14ac:dyDescent="0.2">
      <c r="A642" s="2" t="s">
        <v>95</v>
      </c>
      <c r="B642" s="2" t="s">
        <v>96</v>
      </c>
      <c r="C642" s="22" t="s">
        <v>634</v>
      </c>
      <c r="D642" s="3">
        <v>23920</v>
      </c>
      <c r="E642" s="3">
        <v>67380</v>
      </c>
      <c r="F642" s="3">
        <v>68810</v>
      </c>
    </row>
    <row r="643" spans="1:6" x14ac:dyDescent="0.2">
      <c r="A643" s="2" t="s">
        <v>97</v>
      </c>
      <c r="B643" s="2" t="s">
        <v>98</v>
      </c>
      <c r="C643" s="22" t="s">
        <v>634</v>
      </c>
      <c r="D643" s="3">
        <v>12590</v>
      </c>
      <c r="E643" s="3">
        <v>33600</v>
      </c>
      <c r="F643" s="3">
        <v>31340</v>
      </c>
    </row>
    <row r="644" spans="1:6" x14ac:dyDescent="0.2">
      <c r="A644" s="2" t="s">
        <v>99</v>
      </c>
      <c r="B644" s="2" t="s">
        <v>100</v>
      </c>
      <c r="C644" s="22" t="s">
        <v>634</v>
      </c>
      <c r="D644" s="3">
        <v>27050</v>
      </c>
      <c r="E644" s="3">
        <v>36940</v>
      </c>
      <c r="F644" s="3">
        <v>35060</v>
      </c>
    </row>
    <row r="645" spans="1:6" x14ac:dyDescent="0.2">
      <c r="A645" s="2" t="s">
        <v>101</v>
      </c>
      <c r="B645" s="2" t="s">
        <v>102</v>
      </c>
      <c r="C645" s="22" t="s">
        <v>634</v>
      </c>
      <c r="D645" s="3">
        <v>53960</v>
      </c>
      <c r="E645" s="3">
        <v>43210</v>
      </c>
      <c r="F645" s="3">
        <v>41030</v>
      </c>
    </row>
    <row r="646" spans="1:6" x14ac:dyDescent="0.2">
      <c r="A646" s="2" t="s">
        <v>103</v>
      </c>
      <c r="B646" s="2" t="s">
        <v>104</v>
      </c>
      <c r="C646" s="22" t="s">
        <v>634</v>
      </c>
      <c r="D646" s="3">
        <v>119160</v>
      </c>
      <c r="E646" s="3">
        <v>55690</v>
      </c>
      <c r="F646" s="3">
        <v>55210</v>
      </c>
    </row>
    <row r="647" spans="1:6" x14ac:dyDescent="0.2">
      <c r="A647" s="2" t="s">
        <v>105</v>
      </c>
      <c r="B647" s="2" t="s">
        <v>106</v>
      </c>
      <c r="C647" s="22" t="s">
        <v>634</v>
      </c>
      <c r="D647" s="3">
        <v>135610</v>
      </c>
      <c r="E647" s="3">
        <v>41840</v>
      </c>
      <c r="F647" s="3">
        <v>38380</v>
      </c>
    </row>
    <row r="648" spans="1:6" x14ac:dyDescent="0.2">
      <c r="A648" s="2" t="s">
        <v>107</v>
      </c>
      <c r="B648" s="2" t="s">
        <v>108</v>
      </c>
      <c r="C648" s="22" t="s">
        <v>634</v>
      </c>
      <c r="D648" s="3">
        <v>14780</v>
      </c>
      <c r="E648" s="3">
        <v>33580</v>
      </c>
      <c r="F648" s="3">
        <v>32650</v>
      </c>
    </row>
    <row r="649" spans="1:6" x14ac:dyDescent="0.2">
      <c r="A649" s="2" t="s">
        <v>109</v>
      </c>
      <c r="B649" s="2" t="s">
        <v>110</v>
      </c>
      <c r="C649" s="22" t="s">
        <v>634</v>
      </c>
      <c r="D649" s="3">
        <v>596830</v>
      </c>
      <c r="E649" s="3">
        <v>39060</v>
      </c>
      <c r="F649" s="3">
        <v>36610</v>
      </c>
    </row>
    <row r="650" spans="1:6" x14ac:dyDescent="0.2">
      <c r="A650" s="2" t="s">
        <v>111</v>
      </c>
      <c r="B650" s="2" t="s">
        <v>112</v>
      </c>
      <c r="C650" s="22" t="s">
        <v>634</v>
      </c>
      <c r="D650" s="3">
        <v>230030</v>
      </c>
      <c r="E650" s="3">
        <v>43660</v>
      </c>
      <c r="F650" s="3">
        <v>42320</v>
      </c>
    </row>
    <row r="651" spans="1:6" x14ac:dyDescent="0.2">
      <c r="A651" s="2" t="s">
        <v>113</v>
      </c>
      <c r="B651" s="2" t="s">
        <v>114</v>
      </c>
      <c r="C651" s="22" t="s">
        <v>634</v>
      </c>
      <c r="D651" s="3">
        <v>34150</v>
      </c>
      <c r="E651" s="3">
        <v>35680</v>
      </c>
      <c r="F651" s="3">
        <v>34760</v>
      </c>
    </row>
    <row r="652" spans="1:6" x14ac:dyDescent="0.2">
      <c r="A652" s="2" t="s">
        <v>115</v>
      </c>
      <c r="B652" s="2" t="s">
        <v>116</v>
      </c>
      <c r="C652" s="22" t="s">
        <v>634</v>
      </c>
      <c r="D652" s="3">
        <v>110200</v>
      </c>
      <c r="E652" s="3">
        <v>47140</v>
      </c>
      <c r="F652" s="3">
        <v>46050</v>
      </c>
    </row>
    <row r="653" spans="1:6" x14ac:dyDescent="0.2">
      <c r="A653" s="2" t="s">
        <v>117</v>
      </c>
      <c r="B653" s="2" t="s">
        <v>118</v>
      </c>
      <c r="C653" s="22" t="s">
        <v>634</v>
      </c>
      <c r="D653" s="3">
        <v>19140</v>
      </c>
      <c r="E653" s="3">
        <v>47430</v>
      </c>
      <c r="F653" s="3">
        <v>48500</v>
      </c>
    </row>
    <row r="654" spans="1:6" x14ac:dyDescent="0.2">
      <c r="A654" s="2" t="s">
        <v>119</v>
      </c>
      <c r="B654" s="2" t="s">
        <v>120</v>
      </c>
      <c r="C654" s="22" t="s">
        <v>634</v>
      </c>
      <c r="D654" s="3">
        <v>18380</v>
      </c>
      <c r="E654" s="3">
        <v>37140</v>
      </c>
      <c r="F654" s="3">
        <v>35530</v>
      </c>
    </row>
    <row r="655" spans="1:6" x14ac:dyDescent="0.2">
      <c r="A655" s="2" t="s">
        <v>121</v>
      </c>
      <c r="B655" s="2" t="s">
        <v>122</v>
      </c>
      <c r="C655" s="22" t="s">
        <v>634</v>
      </c>
      <c r="D655" s="3">
        <v>14950</v>
      </c>
      <c r="E655" s="3">
        <v>34910</v>
      </c>
      <c r="F655" s="3">
        <v>33140</v>
      </c>
    </row>
    <row r="656" spans="1:6" x14ac:dyDescent="0.2">
      <c r="A656" s="2" t="s">
        <v>123</v>
      </c>
      <c r="B656" s="2" t="s">
        <v>124</v>
      </c>
      <c r="C656" s="22" t="s">
        <v>634</v>
      </c>
      <c r="D656" s="3">
        <v>27350</v>
      </c>
      <c r="E656" s="3">
        <v>31820</v>
      </c>
      <c r="F656" s="3">
        <v>30510</v>
      </c>
    </row>
    <row r="657" spans="1:6" x14ac:dyDescent="0.2">
      <c r="A657" s="2" t="s">
        <v>125</v>
      </c>
      <c r="B657" s="2" t="s">
        <v>126</v>
      </c>
      <c r="C657" s="22" t="s">
        <v>634</v>
      </c>
      <c r="D657" s="3">
        <v>10490</v>
      </c>
      <c r="E657" s="3">
        <v>25250</v>
      </c>
      <c r="F657" s="3">
        <v>24150</v>
      </c>
    </row>
    <row r="658" spans="1:6" x14ac:dyDescent="0.2">
      <c r="A658" s="2" t="s">
        <v>127</v>
      </c>
      <c r="B658" s="2" t="s">
        <v>128</v>
      </c>
      <c r="C658" s="22" t="s">
        <v>634</v>
      </c>
      <c r="D658" s="3">
        <v>10970</v>
      </c>
      <c r="E658" s="3">
        <v>36120</v>
      </c>
      <c r="F658" s="3">
        <v>34540</v>
      </c>
    </row>
    <row r="659" spans="1:6" x14ac:dyDescent="0.2">
      <c r="A659" s="2" t="s">
        <v>129</v>
      </c>
      <c r="B659" s="2" t="s">
        <v>130</v>
      </c>
      <c r="C659" s="22" t="s">
        <v>634</v>
      </c>
      <c r="D659" s="3">
        <v>96880</v>
      </c>
      <c r="E659" s="3">
        <v>25440</v>
      </c>
      <c r="F659" s="3">
        <v>23410</v>
      </c>
    </row>
    <row r="660" spans="1:6" x14ac:dyDescent="0.2">
      <c r="A660" s="2" t="s">
        <v>131</v>
      </c>
      <c r="B660" s="2" t="s">
        <v>132</v>
      </c>
      <c r="C660" s="22" t="s">
        <v>634</v>
      </c>
      <c r="D660" s="3">
        <v>15750</v>
      </c>
      <c r="E660" s="3">
        <v>38590</v>
      </c>
      <c r="F660" s="3">
        <v>36110</v>
      </c>
    </row>
    <row r="661" spans="1:6" x14ac:dyDescent="0.2">
      <c r="A661" s="2" t="s">
        <v>133</v>
      </c>
      <c r="B661" s="2" t="s">
        <v>134</v>
      </c>
      <c r="C661" s="22" t="s">
        <v>634</v>
      </c>
      <c r="D661" s="3">
        <v>40310</v>
      </c>
      <c r="E661" s="3">
        <v>51930</v>
      </c>
      <c r="F661" s="3">
        <v>50960</v>
      </c>
    </row>
    <row r="662" spans="1:6" x14ac:dyDescent="0.2">
      <c r="A662" s="2" t="s">
        <v>135</v>
      </c>
      <c r="B662" s="2" t="s">
        <v>136</v>
      </c>
      <c r="C662" s="22" t="s">
        <v>634</v>
      </c>
      <c r="D662" s="3">
        <v>240480</v>
      </c>
      <c r="E662" s="3">
        <v>45830</v>
      </c>
      <c r="F662" s="3">
        <v>43640</v>
      </c>
    </row>
    <row r="663" spans="1:6" x14ac:dyDescent="0.2">
      <c r="A663" s="2" t="s">
        <v>137</v>
      </c>
      <c r="B663" s="2" t="s">
        <v>138</v>
      </c>
      <c r="C663" s="22" t="s">
        <v>634</v>
      </c>
      <c r="D663" s="3">
        <v>34510</v>
      </c>
      <c r="E663" s="3">
        <v>37270</v>
      </c>
      <c r="F663" s="3">
        <v>35170</v>
      </c>
    </row>
    <row r="664" spans="1:6" x14ac:dyDescent="0.2">
      <c r="A664" s="2" t="s">
        <v>139</v>
      </c>
      <c r="B664" s="2" t="s">
        <v>140</v>
      </c>
      <c r="C664" s="22" t="s">
        <v>634</v>
      </c>
      <c r="D664" s="3">
        <v>301560</v>
      </c>
      <c r="E664" s="3">
        <v>48690</v>
      </c>
      <c r="F664" s="3">
        <v>46920</v>
      </c>
    </row>
    <row r="665" spans="1:6" x14ac:dyDescent="0.2">
      <c r="A665" s="2" t="s">
        <v>141</v>
      </c>
      <c r="B665" s="2" t="s">
        <v>142</v>
      </c>
      <c r="C665" s="22" t="s">
        <v>634</v>
      </c>
      <c r="D665" s="3">
        <v>88450</v>
      </c>
      <c r="E665" s="3">
        <v>42190</v>
      </c>
      <c r="F665" s="3">
        <v>40620</v>
      </c>
    </row>
    <row r="666" spans="1:6" x14ac:dyDescent="0.2">
      <c r="A666" s="2" t="s">
        <v>143</v>
      </c>
      <c r="B666" s="2" t="s">
        <v>144</v>
      </c>
      <c r="C666" s="22" t="s">
        <v>634</v>
      </c>
      <c r="D666" s="3">
        <v>38050</v>
      </c>
      <c r="E666" s="3">
        <v>50730</v>
      </c>
      <c r="F666" s="3">
        <v>49510</v>
      </c>
    </row>
    <row r="667" spans="1:6" x14ac:dyDescent="0.2">
      <c r="A667" s="2" t="s">
        <v>535</v>
      </c>
      <c r="B667" s="2" t="s">
        <v>536</v>
      </c>
      <c r="C667" s="22" t="s">
        <v>634</v>
      </c>
      <c r="D667" s="3">
        <v>1970</v>
      </c>
      <c r="E667" s="3">
        <v>41870</v>
      </c>
      <c r="F667" s="3">
        <v>41370</v>
      </c>
    </row>
    <row r="668" spans="1:6" x14ac:dyDescent="0.2">
      <c r="A668" s="2" t="s">
        <v>145</v>
      </c>
      <c r="B668" s="2" t="s">
        <v>146</v>
      </c>
      <c r="C668" s="22" t="s">
        <v>634</v>
      </c>
      <c r="D668" s="3">
        <v>112450</v>
      </c>
      <c r="E668" s="3">
        <v>62280</v>
      </c>
      <c r="F668" s="3">
        <v>63250</v>
      </c>
    </row>
    <row r="669" spans="1:6" x14ac:dyDescent="0.2">
      <c r="A669" s="2" t="s">
        <v>147</v>
      </c>
      <c r="B669" s="2" t="s">
        <v>148</v>
      </c>
      <c r="C669" s="22" t="s">
        <v>634</v>
      </c>
      <c r="D669" s="3">
        <v>133040</v>
      </c>
      <c r="E669" s="3">
        <v>51920</v>
      </c>
      <c r="F669" s="3">
        <v>51410</v>
      </c>
    </row>
    <row r="670" spans="1:6" x14ac:dyDescent="0.2">
      <c r="A670" s="2" t="s">
        <v>149</v>
      </c>
      <c r="B670" s="2" t="s">
        <v>150</v>
      </c>
      <c r="C670" s="22" t="s">
        <v>634</v>
      </c>
      <c r="D670" s="3">
        <v>2590</v>
      </c>
      <c r="E670" s="3">
        <v>41750</v>
      </c>
      <c r="F670" s="3">
        <v>37980</v>
      </c>
    </row>
    <row r="671" spans="1:6" x14ac:dyDescent="0.2">
      <c r="A671" s="2" t="s">
        <v>151</v>
      </c>
      <c r="B671" s="2" t="s">
        <v>152</v>
      </c>
      <c r="C671" s="22" t="s">
        <v>634</v>
      </c>
      <c r="D671" s="3">
        <v>35740</v>
      </c>
      <c r="E671" s="3">
        <v>46910</v>
      </c>
      <c r="F671" s="3">
        <v>44570</v>
      </c>
    </row>
    <row r="672" spans="1:6" x14ac:dyDescent="0.2">
      <c r="A672" s="2" t="s">
        <v>537</v>
      </c>
      <c r="B672" s="2" t="s">
        <v>538</v>
      </c>
      <c r="C672" s="22" t="s">
        <v>634</v>
      </c>
      <c r="D672" s="3">
        <v>7130</v>
      </c>
      <c r="E672" s="3">
        <v>33620</v>
      </c>
      <c r="F672" s="3">
        <v>30630</v>
      </c>
    </row>
    <row r="673" spans="1:6" x14ac:dyDescent="0.2">
      <c r="A673" s="2" t="s">
        <v>153</v>
      </c>
      <c r="B673" s="2" t="s">
        <v>154</v>
      </c>
      <c r="C673" s="22" t="s">
        <v>634</v>
      </c>
      <c r="D673" s="3">
        <v>2670</v>
      </c>
      <c r="E673" s="3">
        <v>39570</v>
      </c>
      <c r="F673" s="3">
        <v>37650</v>
      </c>
    </row>
    <row r="674" spans="1:6" x14ac:dyDescent="0.2">
      <c r="A674" s="2" t="s">
        <v>155</v>
      </c>
      <c r="B674" s="2" t="s">
        <v>156</v>
      </c>
      <c r="C674" s="22" t="s">
        <v>634</v>
      </c>
      <c r="D674" s="3">
        <v>11800</v>
      </c>
      <c r="E674" s="3">
        <v>52880</v>
      </c>
      <c r="F674" s="3">
        <v>52270</v>
      </c>
    </row>
    <row r="675" spans="1:6" x14ac:dyDescent="0.2">
      <c r="A675" s="2" t="s">
        <v>157</v>
      </c>
      <c r="B675" s="2" t="s">
        <v>158</v>
      </c>
      <c r="C675" s="22" t="s">
        <v>634</v>
      </c>
      <c r="D675" s="3">
        <v>1230270</v>
      </c>
      <c r="E675" s="3">
        <v>37190</v>
      </c>
      <c r="F675" s="3">
        <v>35210</v>
      </c>
    </row>
    <row r="676" spans="1:6" x14ac:dyDescent="0.2">
      <c r="A676" s="2" t="s">
        <v>539</v>
      </c>
      <c r="B676" s="2" t="s">
        <v>540</v>
      </c>
      <c r="C676" s="22" t="s">
        <v>634</v>
      </c>
      <c r="D676" s="3">
        <v>3200</v>
      </c>
      <c r="E676" s="3">
        <v>48320</v>
      </c>
      <c r="F676" s="3">
        <v>45970</v>
      </c>
    </row>
    <row r="677" spans="1:6" x14ac:dyDescent="0.2">
      <c r="A677" s="2" t="s">
        <v>159</v>
      </c>
      <c r="B677" s="2" t="s">
        <v>160</v>
      </c>
      <c r="C677" s="22" t="s">
        <v>634</v>
      </c>
      <c r="D677" s="3">
        <v>36080</v>
      </c>
      <c r="E677" s="3">
        <v>32700</v>
      </c>
      <c r="F677" s="3">
        <v>31150</v>
      </c>
    </row>
    <row r="678" spans="1:6" x14ac:dyDescent="0.2">
      <c r="A678" s="2" t="s">
        <v>541</v>
      </c>
      <c r="B678" s="2" t="s">
        <v>542</v>
      </c>
      <c r="C678" s="22" t="s">
        <v>634</v>
      </c>
      <c r="D678" s="3">
        <v>3480</v>
      </c>
      <c r="E678" s="3">
        <v>54750</v>
      </c>
      <c r="F678" s="3">
        <v>46880</v>
      </c>
    </row>
    <row r="679" spans="1:6" x14ac:dyDescent="0.2">
      <c r="A679" s="2" t="s">
        <v>601</v>
      </c>
      <c r="B679" s="2" t="s">
        <v>602</v>
      </c>
      <c r="C679" s="22" t="s">
        <v>634</v>
      </c>
      <c r="D679" s="3">
        <v>770</v>
      </c>
      <c r="E679" s="3">
        <v>28540</v>
      </c>
      <c r="F679" s="3">
        <v>27020</v>
      </c>
    </row>
    <row r="680" spans="1:6" x14ac:dyDescent="0.2">
      <c r="A680" s="2" t="s">
        <v>161</v>
      </c>
      <c r="B680" s="2" t="s">
        <v>162</v>
      </c>
      <c r="C680" s="22" t="s">
        <v>634</v>
      </c>
      <c r="D680" s="3">
        <v>16190</v>
      </c>
      <c r="E680" s="3">
        <v>39160</v>
      </c>
      <c r="F680" s="3">
        <v>37560</v>
      </c>
    </row>
    <row r="681" spans="1:6" x14ac:dyDescent="0.2">
      <c r="A681" s="2" t="s">
        <v>163</v>
      </c>
      <c r="B681" s="2" t="s">
        <v>164</v>
      </c>
      <c r="C681" s="22" t="s">
        <v>634</v>
      </c>
      <c r="D681" s="3">
        <v>3310</v>
      </c>
      <c r="E681" s="3">
        <v>30160</v>
      </c>
      <c r="F681" s="3">
        <v>28080</v>
      </c>
    </row>
    <row r="682" spans="1:6" x14ac:dyDescent="0.2">
      <c r="A682" s="2" t="s">
        <v>165</v>
      </c>
      <c r="B682" s="2" t="s">
        <v>166</v>
      </c>
      <c r="C682" s="22" t="s">
        <v>634</v>
      </c>
      <c r="D682" s="3">
        <v>14690</v>
      </c>
      <c r="E682" s="3">
        <v>44590</v>
      </c>
      <c r="F682" s="3">
        <v>42660</v>
      </c>
    </row>
    <row r="683" spans="1:6" x14ac:dyDescent="0.2">
      <c r="A683" s="2" t="s">
        <v>167</v>
      </c>
      <c r="B683" s="2" t="s">
        <v>168</v>
      </c>
      <c r="C683" s="22" t="s">
        <v>634</v>
      </c>
      <c r="D683" s="3">
        <v>8600</v>
      </c>
      <c r="E683" s="3">
        <v>55390</v>
      </c>
      <c r="F683" s="3">
        <v>55450</v>
      </c>
    </row>
    <row r="684" spans="1:6" x14ac:dyDescent="0.2">
      <c r="A684" s="2" t="s">
        <v>169</v>
      </c>
      <c r="B684" s="2" t="s">
        <v>170</v>
      </c>
      <c r="C684" s="22" t="s">
        <v>634</v>
      </c>
      <c r="D684" s="3">
        <v>124370</v>
      </c>
      <c r="E684" s="3">
        <v>26780</v>
      </c>
      <c r="F684" s="3">
        <v>24210</v>
      </c>
    </row>
    <row r="685" spans="1:6" x14ac:dyDescent="0.2">
      <c r="A685" s="2" t="s">
        <v>171</v>
      </c>
      <c r="B685" s="2" t="s">
        <v>172</v>
      </c>
      <c r="C685" s="22" t="s">
        <v>634</v>
      </c>
      <c r="D685" s="3">
        <v>128770</v>
      </c>
      <c r="E685" s="3">
        <v>39410</v>
      </c>
      <c r="F685" s="3">
        <v>36620</v>
      </c>
    </row>
    <row r="686" spans="1:6" x14ac:dyDescent="0.2">
      <c r="A686" s="2" t="s">
        <v>175</v>
      </c>
      <c r="B686" s="2" t="s">
        <v>176</v>
      </c>
      <c r="C686" s="22" t="s">
        <v>634</v>
      </c>
      <c r="D686" s="3">
        <v>568820</v>
      </c>
      <c r="E686" s="3">
        <v>57420</v>
      </c>
      <c r="F686" s="3">
        <v>54040</v>
      </c>
    </row>
    <row r="687" spans="1:6" x14ac:dyDescent="0.2">
      <c r="A687" s="2" t="s">
        <v>177</v>
      </c>
      <c r="B687" s="2" t="s">
        <v>178</v>
      </c>
      <c r="C687" s="22" t="s">
        <v>634</v>
      </c>
      <c r="D687" s="3">
        <v>41180</v>
      </c>
      <c r="E687" s="3">
        <v>48520</v>
      </c>
      <c r="F687" s="3">
        <v>45950</v>
      </c>
    </row>
    <row r="688" spans="1:6" x14ac:dyDescent="0.2">
      <c r="A688" s="2" t="s">
        <v>179</v>
      </c>
      <c r="B688" s="2" t="s">
        <v>180</v>
      </c>
      <c r="C688" s="22" t="s">
        <v>634</v>
      </c>
      <c r="D688" s="3">
        <v>14300</v>
      </c>
      <c r="E688" s="3">
        <v>32000</v>
      </c>
      <c r="F688" s="3">
        <v>30840</v>
      </c>
    </row>
    <row r="689" spans="1:6" x14ac:dyDescent="0.2">
      <c r="A689" s="2" t="s">
        <v>181</v>
      </c>
      <c r="B689" s="2" t="s">
        <v>182</v>
      </c>
      <c r="C689" s="22" t="s">
        <v>634</v>
      </c>
      <c r="D689" s="3">
        <v>197500</v>
      </c>
      <c r="E689" s="3">
        <v>30970</v>
      </c>
      <c r="F689" s="3">
        <v>28810</v>
      </c>
    </row>
    <row r="690" spans="1:6" x14ac:dyDescent="0.2">
      <c r="A690" s="2" t="s">
        <v>183</v>
      </c>
      <c r="B690" s="2" t="s">
        <v>184</v>
      </c>
      <c r="C690" s="22" t="s">
        <v>634</v>
      </c>
      <c r="D690" s="3">
        <v>49990</v>
      </c>
      <c r="E690" s="3">
        <v>32950</v>
      </c>
      <c r="F690" s="3">
        <v>31460</v>
      </c>
    </row>
    <row r="691" spans="1:6" x14ac:dyDescent="0.2">
      <c r="A691" s="2" t="s">
        <v>185</v>
      </c>
      <c r="B691" s="2" t="s">
        <v>186</v>
      </c>
      <c r="C691" s="22" t="s">
        <v>634</v>
      </c>
      <c r="D691" s="3">
        <v>40750</v>
      </c>
      <c r="E691" s="3">
        <v>37730</v>
      </c>
      <c r="F691" s="3">
        <v>36110</v>
      </c>
    </row>
    <row r="692" spans="1:6" x14ac:dyDescent="0.2">
      <c r="A692" s="2" t="s">
        <v>187</v>
      </c>
      <c r="B692" s="2" t="s">
        <v>188</v>
      </c>
      <c r="C692" s="22" t="s">
        <v>634</v>
      </c>
      <c r="D692" s="3">
        <v>78340</v>
      </c>
      <c r="E692" s="3">
        <v>37260</v>
      </c>
      <c r="F692" s="3">
        <v>35750</v>
      </c>
    </row>
    <row r="693" spans="1:6" x14ac:dyDescent="0.2">
      <c r="A693" s="2" t="s">
        <v>189</v>
      </c>
      <c r="B693" s="2" t="s">
        <v>190</v>
      </c>
      <c r="C693" s="22" t="s">
        <v>634</v>
      </c>
      <c r="D693" s="3">
        <v>17580</v>
      </c>
      <c r="E693" s="3">
        <v>29960</v>
      </c>
      <c r="F693" s="3">
        <v>28830</v>
      </c>
    </row>
    <row r="694" spans="1:6" x14ac:dyDescent="0.2">
      <c r="A694" s="2" t="s">
        <v>191</v>
      </c>
      <c r="B694" s="2" t="s">
        <v>192</v>
      </c>
      <c r="C694" s="22" t="s">
        <v>634</v>
      </c>
      <c r="D694" s="3">
        <v>1006980</v>
      </c>
      <c r="E694" s="3">
        <v>29910</v>
      </c>
      <c r="F694" s="3">
        <v>27640</v>
      </c>
    </row>
    <row r="695" spans="1:6" x14ac:dyDescent="0.2">
      <c r="A695" s="2" t="s">
        <v>603</v>
      </c>
      <c r="B695" s="2" t="s">
        <v>604</v>
      </c>
      <c r="C695" s="22" t="s">
        <v>634</v>
      </c>
      <c r="D695" s="3">
        <v>1140</v>
      </c>
      <c r="E695" s="3">
        <v>29080</v>
      </c>
      <c r="F695" s="3">
        <v>25600</v>
      </c>
    </row>
    <row r="696" spans="1:6" x14ac:dyDescent="0.2">
      <c r="A696" s="2" t="s">
        <v>193</v>
      </c>
      <c r="B696" s="2" t="s">
        <v>194</v>
      </c>
      <c r="C696" s="22" t="s">
        <v>634</v>
      </c>
      <c r="D696" s="3">
        <v>270950</v>
      </c>
      <c r="E696" s="3">
        <v>29070</v>
      </c>
      <c r="F696" s="3">
        <v>25920</v>
      </c>
    </row>
    <row r="697" spans="1:6" x14ac:dyDescent="0.2">
      <c r="A697" s="2" t="s">
        <v>195</v>
      </c>
      <c r="B697" s="2" t="s">
        <v>196</v>
      </c>
      <c r="C697" s="22" t="s">
        <v>634</v>
      </c>
      <c r="D697" s="3">
        <v>157230</v>
      </c>
      <c r="E697" s="3">
        <v>25060</v>
      </c>
      <c r="F697" s="3">
        <v>23140</v>
      </c>
    </row>
    <row r="698" spans="1:6" x14ac:dyDescent="0.2">
      <c r="A698" s="2" t="s">
        <v>197</v>
      </c>
      <c r="B698" s="2" t="s">
        <v>198</v>
      </c>
      <c r="C698" s="22" t="s">
        <v>634</v>
      </c>
      <c r="D698" s="3">
        <v>134210</v>
      </c>
      <c r="E698" s="3">
        <v>30000</v>
      </c>
      <c r="F698" s="3">
        <v>28490</v>
      </c>
    </row>
    <row r="699" spans="1:6" x14ac:dyDescent="0.2">
      <c r="A699" s="2" t="s">
        <v>199</v>
      </c>
      <c r="B699" s="2" t="s">
        <v>200</v>
      </c>
      <c r="C699" s="22" t="s">
        <v>634</v>
      </c>
      <c r="D699" s="3">
        <v>158480</v>
      </c>
      <c r="E699" s="3">
        <v>23690</v>
      </c>
      <c r="F699" s="3">
        <v>22830</v>
      </c>
    </row>
    <row r="700" spans="1:6" x14ac:dyDescent="0.2">
      <c r="A700" s="2" t="s">
        <v>543</v>
      </c>
      <c r="B700" s="2" t="s">
        <v>544</v>
      </c>
      <c r="C700" s="22" t="s">
        <v>634</v>
      </c>
      <c r="D700" s="3">
        <v>79370</v>
      </c>
      <c r="E700" s="3">
        <v>24930</v>
      </c>
      <c r="F700" s="3">
        <v>24330</v>
      </c>
    </row>
    <row r="701" spans="1:6" x14ac:dyDescent="0.2">
      <c r="A701" s="2" t="s">
        <v>201</v>
      </c>
      <c r="B701" s="2" t="s">
        <v>206</v>
      </c>
      <c r="C701" s="22" t="s">
        <v>634</v>
      </c>
      <c r="D701" s="3">
        <v>20350</v>
      </c>
      <c r="E701" s="3">
        <v>29580</v>
      </c>
      <c r="F701" s="3">
        <v>28430</v>
      </c>
    </row>
    <row r="702" spans="1:6" x14ac:dyDescent="0.2">
      <c r="A702" s="2" t="s">
        <v>207</v>
      </c>
      <c r="B702" s="2" t="s">
        <v>208</v>
      </c>
      <c r="C702" s="22" t="s">
        <v>634</v>
      </c>
      <c r="D702" s="3">
        <v>100520</v>
      </c>
      <c r="E702" s="3">
        <v>28340</v>
      </c>
      <c r="F702" s="3">
        <v>26550</v>
      </c>
    </row>
    <row r="703" spans="1:6" x14ac:dyDescent="0.2">
      <c r="A703" s="2" t="s">
        <v>209</v>
      </c>
      <c r="B703" s="2" t="s">
        <v>210</v>
      </c>
      <c r="C703" s="22" t="s">
        <v>634</v>
      </c>
      <c r="D703" s="3">
        <v>33250</v>
      </c>
      <c r="E703" s="3">
        <v>28090</v>
      </c>
      <c r="F703" s="3">
        <v>26350</v>
      </c>
    </row>
    <row r="704" spans="1:6" x14ac:dyDescent="0.2">
      <c r="A704" s="2" t="s">
        <v>211</v>
      </c>
      <c r="B704" s="2" t="s">
        <v>212</v>
      </c>
      <c r="C704" s="22" t="s">
        <v>634</v>
      </c>
      <c r="D704" s="3">
        <v>37570</v>
      </c>
      <c r="E704" s="3">
        <v>24880</v>
      </c>
      <c r="F704" s="3">
        <v>23140</v>
      </c>
    </row>
    <row r="705" spans="1:6" x14ac:dyDescent="0.2">
      <c r="A705" s="2" t="s">
        <v>213</v>
      </c>
      <c r="B705" s="2" t="s">
        <v>214</v>
      </c>
      <c r="C705" s="22" t="s">
        <v>634</v>
      </c>
      <c r="D705" s="3">
        <v>138870</v>
      </c>
      <c r="E705" s="3">
        <v>36810</v>
      </c>
      <c r="F705" s="3">
        <v>35580</v>
      </c>
    </row>
    <row r="706" spans="1:6" x14ac:dyDescent="0.2">
      <c r="A706" s="2" t="s">
        <v>215</v>
      </c>
      <c r="B706" s="2" t="s">
        <v>216</v>
      </c>
      <c r="C706" s="22" t="s">
        <v>634</v>
      </c>
      <c r="D706" s="3">
        <v>23990</v>
      </c>
      <c r="E706" s="3">
        <v>48640</v>
      </c>
      <c r="F706" s="3">
        <v>45920</v>
      </c>
    </row>
    <row r="707" spans="1:6" x14ac:dyDescent="0.2">
      <c r="A707" s="2" t="s">
        <v>217</v>
      </c>
      <c r="B707" s="2" t="s">
        <v>218</v>
      </c>
      <c r="C707" s="22" t="s">
        <v>634</v>
      </c>
      <c r="D707" s="3">
        <v>74490</v>
      </c>
      <c r="E707" s="3">
        <v>34060</v>
      </c>
      <c r="F707" s="3">
        <v>32330</v>
      </c>
    </row>
    <row r="708" spans="1:6" x14ac:dyDescent="0.2">
      <c r="A708" s="2" t="s">
        <v>219</v>
      </c>
      <c r="B708" s="2" t="s">
        <v>220</v>
      </c>
      <c r="C708" s="22" t="s">
        <v>634</v>
      </c>
      <c r="D708" s="3">
        <v>22270</v>
      </c>
      <c r="E708" s="3">
        <v>34830</v>
      </c>
      <c r="F708" s="3">
        <v>34060</v>
      </c>
    </row>
    <row r="709" spans="1:6" x14ac:dyDescent="0.2">
      <c r="A709" s="2" t="s">
        <v>221</v>
      </c>
      <c r="B709" s="2" t="s">
        <v>222</v>
      </c>
      <c r="C709" s="22" t="s">
        <v>634</v>
      </c>
      <c r="D709" s="3">
        <v>36040</v>
      </c>
      <c r="E709" s="3">
        <v>38160</v>
      </c>
      <c r="F709" s="3">
        <v>37390</v>
      </c>
    </row>
    <row r="710" spans="1:6" x14ac:dyDescent="0.2">
      <c r="A710" s="2" t="s">
        <v>223</v>
      </c>
      <c r="B710" s="2" t="s">
        <v>224</v>
      </c>
      <c r="C710" s="22" t="s">
        <v>634</v>
      </c>
      <c r="D710" s="3">
        <v>182570</v>
      </c>
      <c r="E710" s="3">
        <v>31090</v>
      </c>
      <c r="F710" s="3">
        <v>29690</v>
      </c>
    </row>
    <row r="711" spans="1:6" x14ac:dyDescent="0.2">
      <c r="A711" s="2" t="s">
        <v>225</v>
      </c>
      <c r="B711" s="2" t="s">
        <v>226</v>
      </c>
      <c r="C711" s="22" t="s">
        <v>634</v>
      </c>
      <c r="D711" s="3">
        <v>20660</v>
      </c>
      <c r="E711" s="3">
        <v>36020</v>
      </c>
      <c r="F711" s="3">
        <v>33940</v>
      </c>
    </row>
    <row r="712" spans="1:6" x14ac:dyDescent="0.2">
      <c r="A712" s="2" t="s">
        <v>227</v>
      </c>
      <c r="B712" s="2" t="s">
        <v>228</v>
      </c>
      <c r="C712" s="22" t="s">
        <v>634</v>
      </c>
      <c r="D712" s="3">
        <v>69510</v>
      </c>
      <c r="E712" s="3">
        <v>33070</v>
      </c>
      <c r="F712" s="3">
        <v>31620</v>
      </c>
    </row>
    <row r="713" spans="1:6" x14ac:dyDescent="0.2">
      <c r="A713" s="2" t="s">
        <v>229</v>
      </c>
      <c r="B713" s="2" t="s">
        <v>230</v>
      </c>
      <c r="C713" s="22" t="s">
        <v>634</v>
      </c>
      <c r="D713" s="3">
        <v>37920</v>
      </c>
      <c r="E713" s="3">
        <v>37600</v>
      </c>
      <c r="F713" s="3">
        <v>36540</v>
      </c>
    </row>
    <row r="714" spans="1:6" x14ac:dyDescent="0.2">
      <c r="A714" s="2" t="s">
        <v>231</v>
      </c>
      <c r="B714" s="2" t="s">
        <v>232</v>
      </c>
      <c r="C714" s="22" t="s">
        <v>634</v>
      </c>
      <c r="D714" s="3">
        <v>22840</v>
      </c>
      <c r="E714" s="3">
        <v>37460</v>
      </c>
      <c r="F714" s="3">
        <v>35820</v>
      </c>
    </row>
    <row r="715" spans="1:6" x14ac:dyDescent="0.2">
      <c r="A715" s="2" t="s">
        <v>233</v>
      </c>
      <c r="B715" s="2" t="s">
        <v>234</v>
      </c>
      <c r="C715" s="22" t="s">
        <v>634</v>
      </c>
      <c r="D715" s="3">
        <v>388370</v>
      </c>
      <c r="E715" s="3">
        <v>40860</v>
      </c>
      <c r="F715" s="3">
        <v>39500</v>
      </c>
    </row>
    <row r="716" spans="1:6" x14ac:dyDescent="0.2">
      <c r="A716" s="2" t="s">
        <v>235</v>
      </c>
      <c r="B716" s="2" t="s">
        <v>236</v>
      </c>
      <c r="C716" s="22" t="s">
        <v>634</v>
      </c>
      <c r="D716" s="3">
        <v>20520</v>
      </c>
      <c r="E716" s="3">
        <v>40060</v>
      </c>
      <c r="F716" s="3">
        <v>38900</v>
      </c>
    </row>
    <row r="717" spans="1:6" x14ac:dyDescent="0.2">
      <c r="A717" s="2" t="s">
        <v>237</v>
      </c>
      <c r="B717" s="2" t="s">
        <v>238</v>
      </c>
      <c r="C717" s="22" t="s">
        <v>634</v>
      </c>
      <c r="D717" s="3">
        <v>10620</v>
      </c>
      <c r="E717" s="3">
        <v>35750</v>
      </c>
      <c r="F717" s="3">
        <v>34060</v>
      </c>
    </row>
    <row r="718" spans="1:6" x14ac:dyDescent="0.2">
      <c r="A718" s="2" t="s">
        <v>545</v>
      </c>
      <c r="B718" s="2" t="s">
        <v>546</v>
      </c>
      <c r="C718" s="22" t="s">
        <v>634</v>
      </c>
      <c r="D718" s="3">
        <v>5700</v>
      </c>
      <c r="E718" s="3">
        <v>46970</v>
      </c>
      <c r="F718" s="3">
        <v>45850</v>
      </c>
    </row>
    <row r="719" spans="1:6" x14ac:dyDescent="0.2">
      <c r="A719" s="2" t="s">
        <v>239</v>
      </c>
      <c r="B719" s="2" t="s">
        <v>240</v>
      </c>
      <c r="C719" s="22" t="s">
        <v>634</v>
      </c>
      <c r="D719" s="3">
        <v>4130</v>
      </c>
      <c r="E719" s="3">
        <v>43400</v>
      </c>
      <c r="F719" s="3">
        <v>42440</v>
      </c>
    </row>
    <row r="720" spans="1:6" x14ac:dyDescent="0.2">
      <c r="A720" s="2" t="s">
        <v>241</v>
      </c>
      <c r="B720" s="2" t="s">
        <v>242</v>
      </c>
      <c r="C720" s="22" t="s">
        <v>634</v>
      </c>
      <c r="D720" s="3">
        <v>12510</v>
      </c>
      <c r="E720" s="3">
        <v>31600</v>
      </c>
      <c r="F720" s="3">
        <v>30540</v>
      </c>
    </row>
    <row r="721" spans="1:6" x14ac:dyDescent="0.2">
      <c r="A721" s="2" t="s">
        <v>243</v>
      </c>
      <c r="B721" s="2" t="s">
        <v>244</v>
      </c>
      <c r="C721" s="22" t="s">
        <v>634</v>
      </c>
      <c r="D721" s="3">
        <v>124440</v>
      </c>
      <c r="E721" s="3">
        <v>30400</v>
      </c>
      <c r="F721" s="3">
        <v>28630</v>
      </c>
    </row>
    <row r="722" spans="1:6" x14ac:dyDescent="0.2">
      <c r="A722" s="2" t="s">
        <v>245</v>
      </c>
      <c r="B722" s="2" t="s">
        <v>246</v>
      </c>
      <c r="C722" s="22" t="s">
        <v>634</v>
      </c>
      <c r="D722" s="3">
        <v>85110</v>
      </c>
      <c r="E722" s="3">
        <v>35060</v>
      </c>
      <c r="F722" s="3">
        <v>33960</v>
      </c>
    </row>
    <row r="723" spans="1:6" x14ac:dyDescent="0.2">
      <c r="A723" s="2" t="s">
        <v>247</v>
      </c>
      <c r="B723" s="2" t="s">
        <v>248</v>
      </c>
      <c r="C723" s="22" t="s">
        <v>634</v>
      </c>
      <c r="D723" s="3">
        <v>76430</v>
      </c>
      <c r="E723" s="3">
        <v>48490</v>
      </c>
      <c r="F723" s="3">
        <v>47000</v>
      </c>
    </row>
    <row r="724" spans="1:6" x14ac:dyDescent="0.2">
      <c r="A724" s="2" t="s">
        <v>249</v>
      </c>
      <c r="B724" s="2" t="s">
        <v>250</v>
      </c>
      <c r="C724" s="22" t="s">
        <v>634</v>
      </c>
      <c r="D724" s="3">
        <v>329710</v>
      </c>
      <c r="E724" s="3">
        <v>38410</v>
      </c>
      <c r="F724" s="3">
        <v>36300</v>
      </c>
    </row>
    <row r="725" spans="1:6" x14ac:dyDescent="0.2">
      <c r="A725" s="2" t="s">
        <v>251</v>
      </c>
      <c r="B725" s="2" t="s">
        <v>252</v>
      </c>
      <c r="C725" s="22" t="s">
        <v>634</v>
      </c>
      <c r="D725" s="3">
        <v>49430</v>
      </c>
      <c r="E725" s="3">
        <v>36060</v>
      </c>
      <c r="F725" s="3">
        <v>34720</v>
      </c>
    </row>
    <row r="726" spans="1:6" x14ac:dyDescent="0.2">
      <c r="A726" s="2" t="s">
        <v>253</v>
      </c>
      <c r="B726" s="2" t="s">
        <v>254</v>
      </c>
      <c r="C726" s="22" t="s">
        <v>634</v>
      </c>
      <c r="D726" s="3">
        <v>21760</v>
      </c>
      <c r="E726" s="3">
        <v>35380</v>
      </c>
      <c r="F726" s="3">
        <v>34010</v>
      </c>
    </row>
    <row r="727" spans="1:6" x14ac:dyDescent="0.2">
      <c r="A727" s="2" t="s">
        <v>255</v>
      </c>
      <c r="B727" s="2" t="s">
        <v>256</v>
      </c>
      <c r="C727" s="22" t="s">
        <v>634</v>
      </c>
      <c r="D727" s="3">
        <v>12380</v>
      </c>
      <c r="E727" s="3">
        <v>42330</v>
      </c>
      <c r="F727" s="3">
        <v>42050</v>
      </c>
    </row>
    <row r="728" spans="1:6" x14ac:dyDescent="0.2">
      <c r="A728" s="2" t="s">
        <v>257</v>
      </c>
      <c r="B728" s="2" t="s">
        <v>258</v>
      </c>
      <c r="C728" s="22" t="s">
        <v>634</v>
      </c>
      <c r="D728" s="3">
        <v>34420</v>
      </c>
      <c r="E728" s="3">
        <v>31830</v>
      </c>
      <c r="F728" s="3">
        <v>29720</v>
      </c>
    </row>
    <row r="729" spans="1:6" x14ac:dyDescent="0.2">
      <c r="A729" s="2" t="s">
        <v>259</v>
      </c>
      <c r="B729" s="2" t="s">
        <v>260</v>
      </c>
      <c r="C729" s="22" t="s">
        <v>634</v>
      </c>
      <c r="D729" s="3">
        <v>11950</v>
      </c>
      <c r="E729" s="3">
        <v>35560</v>
      </c>
      <c r="F729" s="3">
        <v>34300</v>
      </c>
    </row>
    <row r="730" spans="1:6" x14ac:dyDescent="0.2">
      <c r="A730" s="2" t="s">
        <v>261</v>
      </c>
      <c r="B730" s="2" t="s">
        <v>262</v>
      </c>
      <c r="C730" s="22" t="s">
        <v>634</v>
      </c>
      <c r="D730" s="3">
        <v>20620</v>
      </c>
      <c r="E730" s="3">
        <v>34280</v>
      </c>
      <c r="F730" s="3">
        <v>31060</v>
      </c>
    </row>
    <row r="731" spans="1:6" x14ac:dyDescent="0.2">
      <c r="A731" s="2" t="s">
        <v>263</v>
      </c>
      <c r="B731" s="2" t="s">
        <v>264</v>
      </c>
      <c r="C731" s="22" t="s">
        <v>634</v>
      </c>
      <c r="D731" s="3">
        <v>41420</v>
      </c>
      <c r="E731" s="3">
        <v>39020</v>
      </c>
      <c r="F731" s="3">
        <v>37260</v>
      </c>
    </row>
    <row r="732" spans="1:6" x14ac:dyDescent="0.2">
      <c r="A732" s="2" t="s">
        <v>265</v>
      </c>
      <c r="B732" s="2" t="s">
        <v>266</v>
      </c>
      <c r="C732" s="22" t="s">
        <v>634</v>
      </c>
      <c r="D732" s="3">
        <v>173010</v>
      </c>
      <c r="E732" s="3">
        <v>36090</v>
      </c>
      <c r="F732" s="3">
        <v>34690</v>
      </c>
    </row>
    <row r="733" spans="1:6" x14ac:dyDescent="0.2">
      <c r="A733" s="2" t="s">
        <v>267</v>
      </c>
      <c r="B733" s="2" t="s">
        <v>268</v>
      </c>
      <c r="C733" s="22" t="s">
        <v>634</v>
      </c>
      <c r="D733" s="3">
        <v>52960</v>
      </c>
      <c r="E733" s="3">
        <v>31560</v>
      </c>
      <c r="F733" s="3">
        <v>29750</v>
      </c>
    </row>
    <row r="734" spans="1:6" x14ac:dyDescent="0.2">
      <c r="A734" s="2" t="s">
        <v>269</v>
      </c>
      <c r="B734" s="2" t="s">
        <v>270</v>
      </c>
      <c r="C734" s="22" t="s">
        <v>634</v>
      </c>
      <c r="D734" s="3">
        <v>198750</v>
      </c>
      <c r="E734" s="3">
        <v>21540</v>
      </c>
      <c r="F734" s="3">
        <v>19930</v>
      </c>
    </row>
    <row r="735" spans="1:6" x14ac:dyDescent="0.2">
      <c r="A735" s="2" t="s">
        <v>271</v>
      </c>
      <c r="B735" s="2" t="s">
        <v>272</v>
      </c>
      <c r="C735" s="22" t="s">
        <v>634</v>
      </c>
      <c r="D735" s="3">
        <v>52850</v>
      </c>
      <c r="E735" s="3">
        <v>20730</v>
      </c>
      <c r="F735" s="3">
        <v>19670</v>
      </c>
    </row>
    <row r="736" spans="1:6" x14ac:dyDescent="0.2">
      <c r="A736" s="2" t="s">
        <v>273</v>
      </c>
      <c r="B736" s="2" t="s">
        <v>274</v>
      </c>
      <c r="C736" s="22" t="s">
        <v>634</v>
      </c>
      <c r="D736" s="3">
        <v>142380</v>
      </c>
      <c r="E736" s="3">
        <v>23110</v>
      </c>
      <c r="F736" s="3">
        <v>21270</v>
      </c>
    </row>
    <row r="737" spans="1:6" x14ac:dyDescent="0.2">
      <c r="A737" s="2" t="s">
        <v>275</v>
      </c>
      <c r="B737" s="2" t="s">
        <v>276</v>
      </c>
      <c r="C737" s="22" t="s">
        <v>634</v>
      </c>
      <c r="D737" s="3">
        <v>5750</v>
      </c>
      <c r="E737" s="3">
        <v>26050</v>
      </c>
      <c r="F737" s="3">
        <v>23950</v>
      </c>
    </row>
    <row r="738" spans="1:6" x14ac:dyDescent="0.2">
      <c r="A738" s="2" t="s">
        <v>547</v>
      </c>
      <c r="B738" s="2" t="s">
        <v>548</v>
      </c>
      <c r="C738" s="22" t="s">
        <v>634</v>
      </c>
      <c r="D738" s="3">
        <v>3420</v>
      </c>
      <c r="E738" s="3">
        <v>25600</v>
      </c>
      <c r="F738" s="3">
        <v>24310</v>
      </c>
    </row>
    <row r="739" spans="1:6" x14ac:dyDescent="0.2">
      <c r="A739" s="2" t="s">
        <v>549</v>
      </c>
      <c r="B739" s="2" t="s">
        <v>550</v>
      </c>
      <c r="C739" s="22" t="s">
        <v>634</v>
      </c>
      <c r="D739" s="3">
        <v>5500</v>
      </c>
      <c r="E739" s="3">
        <v>25390</v>
      </c>
      <c r="F739" s="3">
        <v>22820</v>
      </c>
    </row>
    <row r="740" spans="1:6" x14ac:dyDescent="0.2">
      <c r="A740" s="2" t="s">
        <v>277</v>
      </c>
      <c r="B740" s="2" t="s">
        <v>278</v>
      </c>
      <c r="C740" s="22" t="s">
        <v>634</v>
      </c>
      <c r="D740" s="3">
        <v>24870</v>
      </c>
      <c r="E740" s="3">
        <v>29170</v>
      </c>
      <c r="F740" s="3">
        <v>26280</v>
      </c>
    </row>
    <row r="741" spans="1:6" x14ac:dyDescent="0.2">
      <c r="A741" s="2" t="s">
        <v>551</v>
      </c>
      <c r="B741" s="2" t="s">
        <v>552</v>
      </c>
      <c r="C741" s="22" t="s">
        <v>634</v>
      </c>
      <c r="D741" s="3">
        <v>11350</v>
      </c>
      <c r="E741" s="3">
        <v>25520</v>
      </c>
      <c r="F741" s="3">
        <v>24210</v>
      </c>
    </row>
    <row r="742" spans="1:6" x14ac:dyDescent="0.2">
      <c r="A742" s="2" t="s">
        <v>279</v>
      </c>
      <c r="B742" s="2" t="s">
        <v>280</v>
      </c>
      <c r="C742" s="22" t="s">
        <v>634</v>
      </c>
      <c r="D742" s="3">
        <v>15620</v>
      </c>
      <c r="E742" s="3">
        <v>25460</v>
      </c>
      <c r="F742" s="3">
        <v>24050</v>
      </c>
    </row>
    <row r="743" spans="1:6" x14ac:dyDescent="0.2">
      <c r="A743" s="2" t="s">
        <v>553</v>
      </c>
      <c r="B743" s="2" t="s">
        <v>554</v>
      </c>
      <c r="C743" s="22" t="s">
        <v>634</v>
      </c>
      <c r="D743" s="3">
        <v>21110</v>
      </c>
      <c r="E743" s="3">
        <v>26950</v>
      </c>
      <c r="F743" s="3">
        <v>26540</v>
      </c>
    </row>
    <row r="744" spans="1:6" x14ac:dyDescent="0.2">
      <c r="A744" s="2" t="s">
        <v>555</v>
      </c>
      <c r="B744" s="2" t="s">
        <v>556</v>
      </c>
      <c r="C744" s="22" t="s">
        <v>634</v>
      </c>
      <c r="D744" s="3">
        <v>27440</v>
      </c>
      <c r="E744" s="3">
        <v>26010</v>
      </c>
      <c r="F744" s="3">
        <v>25850</v>
      </c>
    </row>
    <row r="745" spans="1:6" x14ac:dyDescent="0.2">
      <c r="A745" s="2" t="s">
        <v>281</v>
      </c>
      <c r="B745" s="2" t="s">
        <v>282</v>
      </c>
      <c r="C745" s="22" t="s">
        <v>634</v>
      </c>
      <c r="D745" s="3">
        <v>17620</v>
      </c>
      <c r="E745" s="3">
        <v>32750</v>
      </c>
      <c r="F745" s="3">
        <v>32430</v>
      </c>
    </row>
    <row r="746" spans="1:6" x14ac:dyDescent="0.2">
      <c r="A746" s="2" t="s">
        <v>557</v>
      </c>
      <c r="B746" s="2" t="s">
        <v>558</v>
      </c>
      <c r="C746" s="22" t="s">
        <v>634</v>
      </c>
      <c r="D746" s="3">
        <v>6500</v>
      </c>
      <c r="E746" s="3">
        <v>44790</v>
      </c>
      <c r="F746" s="3">
        <v>38650</v>
      </c>
    </row>
    <row r="747" spans="1:6" x14ac:dyDescent="0.2">
      <c r="A747" s="2" t="s">
        <v>283</v>
      </c>
      <c r="B747" s="2" t="s">
        <v>284</v>
      </c>
      <c r="C747" s="22" t="s">
        <v>634</v>
      </c>
      <c r="D747" s="3">
        <v>27840</v>
      </c>
      <c r="E747" s="3">
        <v>31750</v>
      </c>
      <c r="F747" s="3">
        <v>29930</v>
      </c>
    </row>
    <row r="748" spans="1:6" x14ac:dyDescent="0.2">
      <c r="A748" s="2" t="s">
        <v>285</v>
      </c>
      <c r="B748" s="2" t="s">
        <v>286</v>
      </c>
      <c r="C748" s="22" t="s">
        <v>634</v>
      </c>
      <c r="D748" s="3">
        <v>14080</v>
      </c>
      <c r="E748" s="3">
        <v>28970</v>
      </c>
      <c r="F748" s="3">
        <v>25930</v>
      </c>
    </row>
    <row r="749" spans="1:6" x14ac:dyDescent="0.2">
      <c r="A749" s="2" t="s">
        <v>287</v>
      </c>
      <c r="B749" s="2" t="s">
        <v>288</v>
      </c>
      <c r="C749" s="22" t="s">
        <v>634</v>
      </c>
      <c r="D749" s="3">
        <v>78140</v>
      </c>
      <c r="E749" s="3">
        <v>32940</v>
      </c>
      <c r="F749" s="3">
        <v>30980</v>
      </c>
    </row>
    <row r="750" spans="1:6" x14ac:dyDescent="0.2">
      <c r="A750" s="2" t="s">
        <v>289</v>
      </c>
      <c r="B750" s="2" t="s">
        <v>290</v>
      </c>
      <c r="C750" s="22" t="s">
        <v>634</v>
      </c>
      <c r="D750" s="3">
        <v>13740</v>
      </c>
      <c r="E750" s="3">
        <v>29900</v>
      </c>
      <c r="F750" s="3">
        <v>28500</v>
      </c>
    </row>
    <row r="751" spans="1:6" x14ac:dyDescent="0.2">
      <c r="A751" s="2" t="s">
        <v>559</v>
      </c>
      <c r="B751" s="2" t="s">
        <v>560</v>
      </c>
      <c r="C751" s="22" t="s">
        <v>634</v>
      </c>
      <c r="D751" s="3">
        <v>1270</v>
      </c>
      <c r="E751" s="3">
        <v>31740</v>
      </c>
      <c r="F751" s="3">
        <v>28800</v>
      </c>
    </row>
    <row r="752" spans="1:6" x14ac:dyDescent="0.2">
      <c r="A752" s="2" t="s">
        <v>561</v>
      </c>
      <c r="B752" s="2" t="s">
        <v>562</v>
      </c>
      <c r="C752" s="22" t="s">
        <v>634</v>
      </c>
      <c r="D752" s="3">
        <v>770</v>
      </c>
      <c r="E752" s="3">
        <v>41030</v>
      </c>
      <c r="F752" s="3">
        <v>39840</v>
      </c>
    </row>
    <row r="753" spans="1:6" x14ac:dyDescent="0.2">
      <c r="A753" s="2" t="s">
        <v>291</v>
      </c>
      <c r="B753" s="2" t="s">
        <v>292</v>
      </c>
      <c r="C753" s="22" t="s">
        <v>634</v>
      </c>
      <c r="D753" s="3">
        <v>38720</v>
      </c>
      <c r="E753" s="3">
        <v>27520</v>
      </c>
      <c r="F753" s="3">
        <v>26190</v>
      </c>
    </row>
    <row r="754" spans="1:6" x14ac:dyDescent="0.2">
      <c r="A754" s="2" t="s">
        <v>293</v>
      </c>
      <c r="B754" s="2" t="s">
        <v>294</v>
      </c>
      <c r="C754" s="22" t="s">
        <v>634</v>
      </c>
      <c r="D754" s="3">
        <v>61110</v>
      </c>
      <c r="E754" s="3">
        <v>28100</v>
      </c>
      <c r="F754" s="3">
        <v>27030</v>
      </c>
    </row>
    <row r="755" spans="1:6" x14ac:dyDescent="0.2">
      <c r="A755" s="2" t="s">
        <v>295</v>
      </c>
      <c r="B755" s="2" t="s">
        <v>296</v>
      </c>
      <c r="C755" s="22" t="s">
        <v>634</v>
      </c>
      <c r="D755" s="3">
        <v>6940</v>
      </c>
      <c r="E755" s="3">
        <v>30150</v>
      </c>
      <c r="F755" s="3">
        <v>27360</v>
      </c>
    </row>
    <row r="756" spans="1:6" x14ac:dyDescent="0.2">
      <c r="A756" s="2" t="s">
        <v>589</v>
      </c>
      <c r="B756" s="2" t="s">
        <v>590</v>
      </c>
      <c r="C756" s="22" t="s">
        <v>634</v>
      </c>
      <c r="D756" s="3">
        <v>7140</v>
      </c>
      <c r="E756" s="3">
        <v>76020</v>
      </c>
      <c r="F756" s="3">
        <v>74990</v>
      </c>
    </row>
    <row r="757" spans="1:6" x14ac:dyDescent="0.2">
      <c r="A757" s="2" t="s">
        <v>297</v>
      </c>
      <c r="B757" s="2" t="s">
        <v>298</v>
      </c>
      <c r="C757" s="22" t="s">
        <v>634</v>
      </c>
      <c r="D757" s="3">
        <v>11590</v>
      </c>
      <c r="E757" s="3">
        <v>73710</v>
      </c>
      <c r="F757" s="3">
        <v>71690</v>
      </c>
    </row>
    <row r="758" spans="1:6" x14ac:dyDescent="0.2">
      <c r="A758" s="2" t="s">
        <v>299</v>
      </c>
      <c r="B758" s="2" t="s">
        <v>300</v>
      </c>
      <c r="C758" s="22" t="s">
        <v>634</v>
      </c>
      <c r="D758" s="3">
        <v>41350</v>
      </c>
      <c r="E758" s="3">
        <v>65080</v>
      </c>
      <c r="F758" s="3">
        <v>66130</v>
      </c>
    </row>
    <row r="759" spans="1:6" x14ac:dyDescent="0.2">
      <c r="A759" s="2" t="s">
        <v>301</v>
      </c>
      <c r="B759" s="2" t="s">
        <v>302</v>
      </c>
      <c r="C759" s="22" t="s">
        <v>634</v>
      </c>
      <c r="D759" s="3">
        <v>36350</v>
      </c>
      <c r="E759" s="3">
        <v>54860</v>
      </c>
      <c r="F759" s="3">
        <v>53560</v>
      </c>
    </row>
    <row r="760" spans="1:6" x14ac:dyDescent="0.2">
      <c r="A760" s="2" t="s">
        <v>303</v>
      </c>
      <c r="B760" s="2" t="s">
        <v>304</v>
      </c>
      <c r="C760" s="22" t="s">
        <v>634</v>
      </c>
      <c r="D760" s="3">
        <v>108440</v>
      </c>
      <c r="E760" s="3">
        <v>44630</v>
      </c>
      <c r="F760" s="3">
        <v>42760</v>
      </c>
    </row>
    <row r="761" spans="1:6" x14ac:dyDescent="0.2">
      <c r="A761" s="2" t="s">
        <v>305</v>
      </c>
      <c r="B761" s="2" t="s">
        <v>306</v>
      </c>
      <c r="C761" s="22" t="s">
        <v>634</v>
      </c>
      <c r="D761" s="3">
        <v>38170</v>
      </c>
      <c r="E761" s="3">
        <v>54150</v>
      </c>
      <c r="F761" s="3">
        <v>54390</v>
      </c>
    </row>
    <row r="762" spans="1:6" x14ac:dyDescent="0.2">
      <c r="A762" s="2" t="s">
        <v>307</v>
      </c>
      <c r="B762" s="2" t="s">
        <v>308</v>
      </c>
      <c r="C762" s="22" t="s">
        <v>634</v>
      </c>
      <c r="D762" s="3">
        <v>12380</v>
      </c>
      <c r="E762" s="3">
        <v>61090</v>
      </c>
      <c r="F762" s="3">
        <v>61140</v>
      </c>
    </row>
    <row r="763" spans="1:6" x14ac:dyDescent="0.2">
      <c r="A763" s="2" t="s">
        <v>309</v>
      </c>
      <c r="B763" s="2" t="s">
        <v>310</v>
      </c>
      <c r="C763" s="22" t="s">
        <v>634</v>
      </c>
      <c r="D763" s="3">
        <v>41020</v>
      </c>
      <c r="E763" s="3">
        <v>60730</v>
      </c>
      <c r="F763" s="3">
        <v>61850</v>
      </c>
    </row>
    <row r="764" spans="1:6" x14ac:dyDescent="0.2">
      <c r="A764" s="2" t="s">
        <v>311</v>
      </c>
      <c r="B764" s="2" t="s">
        <v>312</v>
      </c>
      <c r="C764" s="22" t="s">
        <v>634</v>
      </c>
      <c r="D764" s="3">
        <v>11710</v>
      </c>
      <c r="E764" s="3">
        <v>52660</v>
      </c>
      <c r="F764" s="3">
        <v>53130</v>
      </c>
    </row>
    <row r="765" spans="1:6" x14ac:dyDescent="0.2">
      <c r="A765" s="2" t="s">
        <v>313</v>
      </c>
      <c r="B765" s="2" t="s">
        <v>314</v>
      </c>
      <c r="C765" s="22" t="s">
        <v>634</v>
      </c>
      <c r="D765" s="3">
        <v>56030</v>
      </c>
      <c r="E765" s="3">
        <v>47950</v>
      </c>
      <c r="F765" s="3">
        <v>47100</v>
      </c>
    </row>
    <row r="766" spans="1:6" x14ac:dyDescent="0.2">
      <c r="A766" s="2" t="s">
        <v>315</v>
      </c>
      <c r="B766" s="2" t="s">
        <v>316</v>
      </c>
      <c r="C766" s="22" t="s">
        <v>634</v>
      </c>
      <c r="D766" s="3">
        <v>41430</v>
      </c>
      <c r="E766" s="3">
        <v>40340</v>
      </c>
      <c r="F766" s="3">
        <v>38570</v>
      </c>
    </row>
    <row r="767" spans="1:6" x14ac:dyDescent="0.2">
      <c r="A767" s="2" t="s">
        <v>317</v>
      </c>
      <c r="B767" s="2" t="s">
        <v>318</v>
      </c>
      <c r="C767" s="22" t="s">
        <v>634</v>
      </c>
      <c r="D767" s="3">
        <v>29320</v>
      </c>
      <c r="E767" s="3">
        <v>33340</v>
      </c>
      <c r="F767" s="3">
        <v>31830</v>
      </c>
    </row>
    <row r="768" spans="1:6" x14ac:dyDescent="0.2">
      <c r="A768" s="2" t="s">
        <v>319</v>
      </c>
      <c r="B768" s="2" t="s">
        <v>320</v>
      </c>
      <c r="C768" s="22" t="s">
        <v>634</v>
      </c>
      <c r="D768" s="3">
        <v>30470</v>
      </c>
      <c r="E768" s="3">
        <v>29250</v>
      </c>
      <c r="F768" s="3">
        <v>27890</v>
      </c>
    </row>
    <row r="769" spans="1:6" x14ac:dyDescent="0.2">
      <c r="A769" s="2" t="s">
        <v>321</v>
      </c>
      <c r="B769" s="2" t="s">
        <v>322</v>
      </c>
      <c r="C769" s="22" t="s">
        <v>634</v>
      </c>
      <c r="D769" s="3">
        <v>117210</v>
      </c>
      <c r="E769" s="3">
        <v>35200</v>
      </c>
      <c r="F769" s="3">
        <v>33840</v>
      </c>
    </row>
    <row r="770" spans="1:6" x14ac:dyDescent="0.2">
      <c r="A770" s="2" t="s">
        <v>323</v>
      </c>
      <c r="B770" s="2" t="s">
        <v>324</v>
      </c>
      <c r="C770" s="22" t="s">
        <v>634</v>
      </c>
      <c r="D770" s="3">
        <v>13740</v>
      </c>
      <c r="E770" s="3">
        <v>26650</v>
      </c>
      <c r="F770" s="3">
        <v>24530</v>
      </c>
    </row>
    <row r="771" spans="1:6" x14ac:dyDescent="0.2">
      <c r="A771" s="2" t="s">
        <v>325</v>
      </c>
      <c r="B771" s="2" t="s">
        <v>326</v>
      </c>
      <c r="C771" s="22" t="s">
        <v>634</v>
      </c>
      <c r="D771" s="3">
        <v>56560</v>
      </c>
      <c r="E771" s="3">
        <v>32340</v>
      </c>
      <c r="F771" s="3">
        <v>31430</v>
      </c>
    </row>
    <row r="772" spans="1:6" x14ac:dyDescent="0.2">
      <c r="A772" s="2" t="s">
        <v>327</v>
      </c>
      <c r="B772" s="2" t="s">
        <v>328</v>
      </c>
      <c r="C772" s="22" t="s">
        <v>634</v>
      </c>
      <c r="D772" s="3">
        <v>68080</v>
      </c>
      <c r="E772" s="3">
        <v>32880</v>
      </c>
      <c r="F772" s="3">
        <v>31310</v>
      </c>
    </row>
    <row r="773" spans="1:6" x14ac:dyDescent="0.2">
      <c r="A773" s="2" t="s">
        <v>329</v>
      </c>
      <c r="B773" s="2" t="s">
        <v>330</v>
      </c>
      <c r="C773" s="22" t="s">
        <v>634</v>
      </c>
      <c r="D773" s="3">
        <v>20140</v>
      </c>
      <c r="E773" s="3">
        <v>37080</v>
      </c>
      <c r="F773" s="3">
        <v>35530</v>
      </c>
    </row>
    <row r="774" spans="1:6" x14ac:dyDescent="0.2">
      <c r="A774" s="2" t="s">
        <v>331</v>
      </c>
      <c r="B774" s="2" t="s">
        <v>332</v>
      </c>
      <c r="C774" s="22" t="s">
        <v>634</v>
      </c>
      <c r="D774" s="3">
        <v>454010</v>
      </c>
      <c r="E774" s="3">
        <v>37240</v>
      </c>
      <c r="F774" s="3">
        <v>34460</v>
      </c>
    </row>
    <row r="775" spans="1:6" x14ac:dyDescent="0.2">
      <c r="A775" s="2" t="s">
        <v>333</v>
      </c>
      <c r="B775" s="2" t="s">
        <v>334</v>
      </c>
      <c r="C775" s="22" t="s">
        <v>634</v>
      </c>
      <c r="D775" s="3">
        <v>22060</v>
      </c>
      <c r="E775" s="3">
        <v>38840</v>
      </c>
      <c r="F775" s="3">
        <v>35350</v>
      </c>
    </row>
    <row r="776" spans="1:6" x14ac:dyDescent="0.2">
      <c r="A776" s="2" t="s">
        <v>335</v>
      </c>
      <c r="B776" s="2" t="s">
        <v>336</v>
      </c>
      <c r="C776" s="22" t="s">
        <v>634</v>
      </c>
      <c r="D776" s="3">
        <v>36790</v>
      </c>
      <c r="E776" s="3">
        <v>39320</v>
      </c>
      <c r="F776" s="3">
        <v>36090</v>
      </c>
    </row>
    <row r="777" spans="1:6" x14ac:dyDescent="0.2">
      <c r="A777" s="2" t="s">
        <v>337</v>
      </c>
      <c r="B777" s="2" t="s">
        <v>338</v>
      </c>
      <c r="C777" s="22" t="s">
        <v>634</v>
      </c>
      <c r="D777" s="3">
        <v>12230</v>
      </c>
      <c r="E777" s="3">
        <v>38200</v>
      </c>
      <c r="F777" s="3">
        <v>36100</v>
      </c>
    </row>
    <row r="778" spans="1:6" x14ac:dyDescent="0.2">
      <c r="A778" s="2" t="s">
        <v>339</v>
      </c>
      <c r="B778" s="2" t="s">
        <v>340</v>
      </c>
      <c r="C778" s="22" t="s">
        <v>634</v>
      </c>
      <c r="D778" s="3">
        <v>29380</v>
      </c>
      <c r="E778" s="3">
        <v>29850</v>
      </c>
      <c r="F778" s="3">
        <v>28590</v>
      </c>
    </row>
    <row r="779" spans="1:6" x14ac:dyDescent="0.2">
      <c r="A779" s="2" t="s">
        <v>341</v>
      </c>
      <c r="B779" s="2" t="s">
        <v>342</v>
      </c>
      <c r="C779" s="22" t="s">
        <v>634</v>
      </c>
      <c r="D779" s="3">
        <v>367700</v>
      </c>
      <c r="E779" s="3">
        <v>28160</v>
      </c>
      <c r="F779" s="3">
        <v>25860</v>
      </c>
    </row>
    <row r="780" spans="1:6" x14ac:dyDescent="0.2">
      <c r="A780" s="2" t="s">
        <v>343</v>
      </c>
      <c r="B780" s="2" t="s">
        <v>344</v>
      </c>
      <c r="C780" s="22" t="s">
        <v>634</v>
      </c>
      <c r="D780" s="3">
        <v>79970</v>
      </c>
      <c r="E780" s="3">
        <v>31870</v>
      </c>
      <c r="F780" s="3">
        <v>30530</v>
      </c>
    </row>
    <row r="781" spans="1:6" x14ac:dyDescent="0.2">
      <c r="A781" s="2" t="s">
        <v>345</v>
      </c>
      <c r="B781" s="2" t="s">
        <v>346</v>
      </c>
      <c r="C781" s="22" t="s">
        <v>634</v>
      </c>
      <c r="D781" s="3">
        <v>46290</v>
      </c>
      <c r="E781" s="3">
        <v>43600</v>
      </c>
      <c r="F781" s="3">
        <v>39600</v>
      </c>
    </row>
    <row r="782" spans="1:6" x14ac:dyDescent="0.2">
      <c r="A782" s="2" t="s">
        <v>347</v>
      </c>
      <c r="B782" s="2" t="s">
        <v>348</v>
      </c>
      <c r="C782" s="22" t="s">
        <v>634</v>
      </c>
      <c r="D782" s="3">
        <v>16310</v>
      </c>
      <c r="E782" s="3">
        <v>29270</v>
      </c>
      <c r="F782" s="3">
        <v>27790</v>
      </c>
    </row>
    <row r="783" spans="1:6" x14ac:dyDescent="0.2">
      <c r="A783" s="2" t="s">
        <v>349</v>
      </c>
      <c r="B783" s="2" t="s">
        <v>350</v>
      </c>
      <c r="C783" s="22" t="s">
        <v>634</v>
      </c>
      <c r="D783" s="3">
        <v>21380</v>
      </c>
      <c r="E783" s="3">
        <v>34780</v>
      </c>
      <c r="F783" s="3">
        <v>33020</v>
      </c>
    </row>
    <row r="784" spans="1:6" x14ac:dyDescent="0.2">
      <c r="A784" s="2" t="s">
        <v>351</v>
      </c>
      <c r="B784" s="2" t="s">
        <v>352</v>
      </c>
      <c r="C784" s="22" t="s">
        <v>634</v>
      </c>
      <c r="D784" s="3">
        <v>45760</v>
      </c>
      <c r="E784" s="3">
        <v>26140</v>
      </c>
      <c r="F784" s="3">
        <v>23120</v>
      </c>
    </row>
    <row r="785" spans="1:6" x14ac:dyDescent="0.2">
      <c r="A785" s="2" t="s">
        <v>563</v>
      </c>
      <c r="B785" s="2" t="s">
        <v>564</v>
      </c>
      <c r="C785" s="22" t="s">
        <v>634</v>
      </c>
      <c r="D785" s="3">
        <v>16800</v>
      </c>
      <c r="E785" s="3">
        <v>31780</v>
      </c>
      <c r="F785" s="3">
        <v>29830</v>
      </c>
    </row>
    <row r="786" spans="1:6" x14ac:dyDescent="0.2">
      <c r="A786" s="2" t="s">
        <v>353</v>
      </c>
      <c r="B786" s="2" t="s">
        <v>354</v>
      </c>
      <c r="C786" s="22" t="s">
        <v>634</v>
      </c>
      <c r="D786" s="3">
        <v>16050</v>
      </c>
      <c r="E786" s="3">
        <v>28280</v>
      </c>
      <c r="F786" s="3">
        <v>26210</v>
      </c>
    </row>
    <row r="787" spans="1:6" x14ac:dyDescent="0.2">
      <c r="A787" s="2" t="s">
        <v>355</v>
      </c>
      <c r="B787" s="2" t="s">
        <v>356</v>
      </c>
      <c r="C787" s="22" t="s">
        <v>634</v>
      </c>
      <c r="D787" s="3">
        <v>8130</v>
      </c>
      <c r="E787" s="3">
        <v>30020</v>
      </c>
      <c r="F787" s="3">
        <v>28200</v>
      </c>
    </row>
    <row r="788" spans="1:6" x14ac:dyDescent="0.2">
      <c r="A788" s="2" t="s">
        <v>357</v>
      </c>
      <c r="B788" s="2" t="s">
        <v>358</v>
      </c>
      <c r="C788" s="22" t="s">
        <v>634</v>
      </c>
      <c r="D788" s="3">
        <v>8610</v>
      </c>
      <c r="E788" s="3">
        <v>30230</v>
      </c>
      <c r="F788" s="3">
        <v>28390</v>
      </c>
    </row>
    <row r="789" spans="1:6" x14ac:dyDescent="0.2">
      <c r="A789" s="2" t="s">
        <v>359</v>
      </c>
      <c r="B789" s="2" t="s">
        <v>360</v>
      </c>
      <c r="C789" s="22" t="s">
        <v>634</v>
      </c>
      <c r="D789" s="3">
        <v>31010</v>
      </c>
      <c r="E789" s="3">
        <v>30770</v>
      </c>
      <c r="F789" s="3">
        <v>29300</v>
      </c>
    </row>
    <row r="790" spans="1:6" x14ac:dyDescent="0.2">
      <c r="A790" s="2" t="s">
        <v>361</v>
      </c>
      <c r="B790" s="2" t="s">
        <v>362</v>
      </c>
      <c r="C790" s="22" t="s">
        <v>634</v>
      </c>
      <c r="D790" s="3">
        <v>95690</v>
      </c>
      <c r="E790" s="3">
        <v>35660</v>
      </c>
      <c r="F790" s="3">
        <v>34690</v>
      </c>
    </row>
    <row r="791" spans="1:6" x14ac:dyDescent="0.2">
      <c r="A791" s="2" t="s">
        <v>565</v>
      </c>
      <c r="B791" s="2" t="s">
        <v>566</v>
      </c>
      <c r="C791" s="22" t="s">
        <v>634</v>
      </c>
      <c r="D791" s="3">
        <v>17360</v>
      </c>
      <c r="E791" s="3">
        <v>39340</v>
      </c>
      <c r="F791" s="3">
        <v>41210</v>
      </c>
    </row>
    <row r="792" spans="1:6" x14ac:dyDescent="0.2">
      <c r="A792" s="2" t="s">
        <v>363</v>
      </c>
      <c r="B792" s="2" t="s">
        <v>364</v>
      </c>
      <c r="C792" s="22" t="s">
        <v>634</v>
      </c>
      <c r="D792" s="3">
        <v>419840</v>
      </c>
      <c r="E792" s="3">
        <v>24620</v>
      </c>
      <c r="F792" s="3">
        <v>22810</v>
      </c>
    </row>
    <row r="793" spans="1:6" x14ac:dyDescent="0.2">
      <c r="A793" s="2" t="s">
        <v>365</v>
      </c>
      <c r="B793" s="2" t="s">
        <v>366</v>
      </c>
      <c r="C793" s="22" t="s">
        <v>634</v>
      </c>
      <c r="D793" s="3">
        <v>218740</v>
      </c>
      <c r="E793" s="3">
        <v>30380</v>
      </c>
      <c r="F793" s="3">
        <v>26940</v>
      </c>
    </row>
    <row r="794" spans="1:6" x14ac:dyDescent="0.2">
      <c r="A794" s="2" t="s">
        <v>369</v>
      </c>
      <c r="B794" s="2" t="s">
        <v>370</v>
      </c>
      <c r="C794" s="22" t="s">
        <v>634</v>
      </c>
      <c r="D794" s="3">
        <v>6720</v>
      </c>
      <c r="E794" s="3">
        <v>50830</v>
      </c>
      <c r="F794" s="3">
        <v>47930</v>
      </c>
    </row>
    <row r="795" spans="1:6" x14ac:dyDescent="0.2">
      <c r="A795" s="2" t="s">
        <v>371</v>
      </c>
      <c r="B795" s="2" t="s">
        <v>372</v>
      </c>
      <c r="C795" s="22" t="s">
        <v>634</v>
      </c>
      <c r="D795" s="3">
        <v>168910</v>
      </c>
      <c r="E795" s="3">
        <v>47180</v>
      </c>
      <c r="F795" s="3">
        <v>45180</v>
      </c>
    </row>
    <row r="796" spans="1:6" x14ac:dyDescent="0.2">
      <c r="A796" s="2" t="s">
        <v>373</v>
      </c>
      <c r="B796" s="2" t="s">
        <v>374</v>
      </c>
      <c r="C796" s="22" t="s">
        <v>634</v>
      </c>
      <c r="D796" s="3">
        <v>197300</v>
      </c>
      <c r="E796" s="3">
        <v>55430</v>
      </c>
      <c r="F796" s="3">
        <v>53240</v>
      </c>
    </row>
    <row r="797" spans="1:6" x14ac:dyDescent="0.2">
      <c r="A797" s="2" t="s">
        <v>567</v>
      </c>
      <c r="B797" s="2" t="s">
        <v>568</v>
      </c>
      <c r="C797" s="22" t="s">
        <v>634</v>
      </c>
      <c r="D797" s="3">
        <v>66270</v>
      </c>
      <c r="E797" s="3">
        <v>128760</v>
      </c>
      <c r="F797" s="3">
        <v>114200</v>
      </c>
    </row>
    <row r="798" spans="1:6" x14ac:dyDescent="0.2">
      <c r="A798" s="2" t="s">
        <v>375</v>
      </c>
      <c r="B798" s="2" t="s">
        <v>376</v>
      </c>
      <c r="C798" s="22" t="s">
        <v>634</v>
      </c>
      <c r="D798" s="3">
        <v>34990</v>
      </c>
      <c r="E798" s="3">
        <v>80140</v>
      </c>
      <c r="F798" s="3">
        <v>73280</v>
      </c>
    </row>
    <row r="799" spans="1:6" x14ac:dyDescent="0.2">
      <c r="A799" s="2" t="s">
        <v>377</v>
      </c>
      <c r="B799" s="2" t="s">
        <v>378</v>
      </c>
      <c r="C799" s="22" t="s">
        <v>634</v>
      </c>
      <c r="D799" s="3">
        <v>23260</v>
      </c>
      <c r="E799" s="3">
        <v>118430</v>
      </c>
      <c r="F799" s="3">
        <v>122530</v>
      </c>
    </row>
    <row r="800" spans="1:6" x14ac:dyDescent="0.2">
      <c r="A800" s="2" t="s">
        <v>379</v>
      </c>
      <c r="B800" s="2" t="s">
        <v>380</v>
      </c>
      <c r="C800" s="22" t="s">
        <v>634</v>
      </c>
      <c r="D800" s="3">
        <v>6990</v>
      </c>
      <c r="E800" s="3">
        <v>50270</v>
      </c>
      <c r="F800" s="3">
        <v>48080</v>
      </c>
    </row>
    <row r="801" spans="1:6" x14ac:dyDescent="0.2">
      <c r="A801" s="2" t="s">
        <v>569</v>
      </c>
      <c r="B801" s="2" t="s">
        <v>570</v>
      </c>
      <c r="C801" s="22" t="s">
        <v>634</v>
      </c>
      <c r="D801" s="3">
        <v>84960</v>
      </c>
      <c r="E801" s="3">
        <v>42340</v>
      </c>
      <c r="F801" s="3">
        <v>37240</v>
      </c>
    </row>
    <row r="802" spans="1:6" x14ac:dyDescent="0.2">
      <c r="A802" s="2" t="s">
        <v>381</v>
      </c>
      <c r="B802" s="2" t="s">
        <v>382</v>
      </c>
      <c r="C802" s="22" t="s">
        <v>634</v>
      </c>
      <c r="D802" s="3">
        <v>18540</v>
      </c>
      <c r="E802" s="3">
        <v>24900</v>
      </c>
      <c r="F802" s="3">
        <v>23440</v>
      </c>
    </row>
    <row r="803" spans="1:6" x14ac:dyDescent="0.2">
      <c r="A803" s="2" t="s">
        <v>383</v>
      </c>
      <c r="B803" s="2" t="s">
        <v>384</v>
      </c>
      <c r="C803" s="22" t="s">
        <v>634</v>
      </c>
      <c r="D803" s="3">
        <v>162840</v>
      </c>
      <c r="E803" s="3">
        <v>38470</v>
      </c>
      <c r="F803" s="3">
        <v>36600</v>
      </c>
    </row>
    <row r="804" spans="1:6" x14ac:dyDescent="0.2">
      <c r="A804" s="2" t="s">
        <v>385</v>
      </c>
      <c r="B804" s="2" t="s">
        <v>386</v>
      </c>
      <c r="C804" s="22" t="s">
        <v>634</v>
      </c>
      <c r="D804" s="3">
        <v>489750</v>
      </c>
      <c r="E804" s="3">
        <v>29150</v>
      </c>
      <c r="F804" s="3">
        <v>28080</v>
      </c>
    </row>
    <row r="805" spans="1:6" x14ac:dyDescent="0.2">
      <c r="A805" s="2" t="s">
        <v>387</v>
      </c>
      <c r="B805" s="2" t="s">
        <v>388</v>
      </c>
      <c r="C805" s="22" t="s">
        <v>634</v>
      </c>
      <c r="D805" s="3">
        <v>394110</v>
      </c>
      <c r="E805" s="3">
        <v>27730</v>
      </c>
      <c r="F805" s="3">
        <v>22670</v>
      </c>
    </row>
    <row r="806" spans="1:6" x14ac:dyDescent="0.2">
      <c r="A806" s="2" t="s">
        <v>389</v>
      </c>
      <c r="B806" s="2" t="s">
        <v>390</v>
      </c>
      <c r="C806" s="22" t="s">
        <v>634</v>
      </c>
      <c r="D806" s="3">
        <v>1556510</v>
      </c>
      <c r="E806" s="3">
        <v>40360</v>
      </c>
      <c r="F806" s="3">
        <v>38200</v>
      </c>
    </row>
    <row r="807" spans="1:6" x14ac:dyDescent="0.2">
      <c r="A807" s="2" t="s">
        <v>391</v>
      </c>
      <c r="B807" s="2" t="s">
        <v>392</v>
      </c>
      <c r="C807" s="22" t="s">
        <v>634</v>
      </c>
      <c r="D807" s="3">
        <v>769010</v>
      </c>
      <c r="E807" s="3">
        <v>33940</v>
      </c>
      <c r="F807" s="3">
        <v>29390</v>
      </c>
    </row>
    <row r="808" spans="1:6" x14ac:dyDescent="0.2">
      <c r="A808" s="2" t="s">
        <v>393</v>
      </c>
      <c r="B808" s="2" t="s">
        <v>394</v>
      </c>
      <c r="C808" s="22" t="s">
        <v>634</v>
      </c>
      <c r="D808" s="3">
        <v>167360</v>
      </c>
      <c r="E808" s="3">
        <v>25140</v>
      </c>
      <c r="F808" s="3">
        <v>22820</v>
      </c>
    </row>
    <row r="809" spans="1:6" x14ac:dyDescent="0.2">
      <c r="A809" s="2" t="s">
        <v>395</v>
      </c>
      <c r="B809" s="2" t="s">
        <v>396</v>
      </c>
      <c r="C809" s="22" t="s">
        <v>634</v>
      </c>
      <c r="D809" s="3">
        <v>60050</v>
      </c>
      <c r="E809" s="3">
        <v>31510</v>
      </c>
      <c r="F809" s="3">
        <v>26930</v>
      </c>
    </row>
    <row r="810" spans="1:6" x14ac:dyDescent="0.2">
      <c r="A810" s="2" t="s">
        <v>397</v>
      </c>
      <c r="B810" s="2" t="s">
        <v>398</v>
      </c>
      <c r="C810" s="22" t="s">
        <v>634</v>
      </c>
      <c r="D810" s="3">
        <v>37060</v>
      </c>
      <c r="E810" s="3">
        <v>54830</v>
      </c>
      <c r="F810" s="3">
        <v>52280</v>
      </c>
    </row>
    <row r="811" spans="1:6" x14ac:dyDescent="0.2">
      <c r="A811" s="2" t="s">
        <v>591</v>
      </c>
      <c r="B811" s="2" t="s">
        <v>592</v>
      </c>
      <c r="C811" s="22" t="s">
        <v>634</v>
      </c>
      <c r="D811" s="3">
        <v>1580</v>
      </c>
      <c r="E811" s="3">
        <v>48550</v>
      </c>
      <c r="F811" s="3">
        <v>44920</v>
      </c>
    </row>
    <row r="812" spans="1:6" x14ac:dyDescent="0.2">
      <c r="A812" s="2" t="s">
        <v>593</v>
      </c>
      <c r="B812" s="2" t="s">
        <v>594</v>
      </c>
      <c r="C812" s="22" t="s">
        <v>634</v>
      </c>
      <c r="D812" s="3">
        <v>5170</v>
      </c>
      <c r="E812" s="3">
        <v>43450</v>
      </c>
      <c r="F812" s="3">
        <v>41230</v>
      </c>
    </row>
    <row r="813" spans="1:6" x14ac:dyDescent="0.2">
      <c r="A813" s="2" t="s">
        <v>399</v>
      </c>
      <c r="B813" s="2" t="s">
        <v>400</v>
      </c>
      <c r="C813" s="22" t="s">
        <v>634</v>
      </c>
      <c r="D813" s="3">
        <v>24380</v>
      </c>
      <c r="E813" s="3">
        <v>50260</v>
      </c>
      <c r="F813" s="3">
        <v>51340</v>
      </c>
    </row>
    <row r="814" spans="1:6" x14ac:dyDescent="0.2">
      <c r="A814" s="2" t="s">
        <v>401</v>
      </c>
      <c r="B814" s="2" t="s">
        <v>402</v>
      </c>
      <c r="C814" s="22" t="s">
        <v>634</v>
      </c>
      <c r="D814" s="3">
        <v>42740</v>
      </c>
      <c r="E814" s="3">
        <v>56770</v>
      </c>
      <c r="F814" s="3">
        <v>54700</v>
      </c>
    </row>
    <row r="815" spans="1:6" x14ac:dyDescent="0.2">
      <c r="A815" s="2" t="s">
        <v>571</v>
      </c>
      <c r="B815" s="2" t="s">
        <v>572</v>
      </c>
      <c r="C815" s="22" t="s">
        <v>634</v>
      </c>
      <c r="D815" s="3">
        <v>8750</v>
      </c>
      <c r="E815" s="3">
        <v>58220</v>
      </c>
      <c r="F815" s="3">
        <v>62730</v>
      </c>
    </row>
    <row r="816" spans="1:6" x14ac:dyDescent="0.2">
      <c r="A816" s="2" t="s">
        <v>573</v>
      </c>
      <c r="B816" s="2" t="s">
        <v>574</v>
      </c>
      <c r="C816" s="22" t="s">
        <v>634</v>
      </c>
      <c r="D816" s="3">
        <v>3040</v>
      </c>
      <c r="E816" s="3">
        <v>54930</v>
      </c>
      <c r="F816" s="3">
        <v>55080</v>
      </c>
    </row>
    <row r="817" spans="1:6" x14ac:dyDescent="0.2">
      <c r="A817" s="2" t="s">
        <v>575</v>
      </c>
      <c r="B817" s="2" t="s">
        <v>576</v>
      </c>
      <c r="C817" s="22" t="s">
        <v>634</v>
      </c>
      <c r="D817" s="3">
        <v>31500</v>
      </c>
      <c r="E817" s="3">
        <v>39760</v>
      </c>
      <c r="F817" s="3">
        <v>38190</v>
      </c>
    </row>
    <row r="818" spans="1:6" x14ac:dyDescent="0.2">
      <c r="A818" s="2" t="s">
        <v>403</v>
      </c>
      <c r="B818" s="2" t="s">
        <v>404</v>
      </c>
      <c r="C818" s="22" t="s">
        <v>634</v>
      </c>
      <c r="D818" s="3">
        <v>30860</v>
      </c>
      <c r="E818" s="3">
        <v>73760</v>
      </c>
      <c r="F818" s="3">
        <v>66150</v>
      </c>
    </row>
    <row r="819" spans="1:6" x14ac:dyDescent="0.2">
      <c r="A819" s="2" t="s">
        <v>405</v>
      </c>
      <c r="B819" s="2" t="s">
        <v>406</v>
      </c>
      <c r="C819" s="22" t="s">
        <v>634</v>
      </c>
      <c r="D819" s="3">
        <v>3040</v>
      </c>
      <c r="E819" s="3">
        <v>38560</v>
      </c>
      <c r="F819" s="3">
        <v>35190</v>
      </c>
    </row>
    <row r="820" spans="1:6" x14ac:dyDescent="0.2">
      <c r="A820" s="2" t="s">
        <v>577</v>
      </c>
      <c r="B820" s="2" t="s">
        <v>578</v>
      </c>
      <c r="C820" s="22" t="s">
        <v>634</v>
      </c>
      <c r="D820" s="3">
        <v>10760</v>
      </c>
      <c r="E820" s="3">
        <v>75480</v>
      </c>
      <c r="F820" s="3">
        <v>70890</v>
      </c>
    </row>
    <row r="821" spans="1:6" x14ac:dyDescent="0.2">
      <c r="A821" s="2" t="s">
        <v>579</v>
      </c>
      <c r="B821" s="2" t="s">
        <v>580</v>
      </c>
      <c r="C821" s="22" t="s">
        <v>634</v>
      </c>
      <c r="D821" s="3">
        <v>3460</v>
      </c>
      <c r="E821" s="3">
        <v>43300</v>
      </c>
      <c r="F821" s="3">
        <v>45940</v>
      </c>
    </row>
    <row r="822" spans="1:6" x14ac:dyDescent="0.2">
      <c r="A822" s="2" t="s">
        <v>407</v>
      </c>
      <c r="B822" s="2" t="s">
        <v>408</v>
      </c>
      <c r="C822" s="22" t="s">
        <v>634</v>
      </c>
      <c r="D822" s="3">
        <v>126520</v>
      </c>
      <c r="E822" s="3">
        <v>21540</v>
      </c>
      <c r="F822" s="3">
        <v>19540</v>
      </c>
    </row>
    <row r="823" spans="1:6" x14ac:dyDescent="0.2">
      <c r="A823" s="2" t="s">
        <v>409</v>
      </c>
      <c r="B823" s="2" t="s">
        <v>410</v>
      </c>
      <c r="C823" s="22" t="s">
        <v>634</v>
      </c>
      <c r="D823" s="3">
        <v>108510</v>
      </c>
      <c r="E823" s="3">
        <v>21600</v>
      </c>
      <c r="F823" s="3">
        <v>20140</v>
      </c>
    </row>
    <row r="824" spans="1:6" x14ac:dyDescent="0.2">
      <c r="A824" s="2" t="s">
        <v>411</v>
      </c>
      <c r="B824" s="2" t="s">
        <v>412</v>
      </c>
      <c r="C824" s="22" t="s">
        <v>634</v>
      </c>
      <c r="D824" s="3">
        <v>6340</v>
      </c>
      <c r="E824" s="3">
        <v>42480</v>
      </c>
      <c r="F824" s="3">
        <v>38380</v>
      </c>
    </row>
    <row r="825" spans="1:6" x14ac:dyDescent="0.2">
      <c r="A825" s="2" t="s">
        <v>413</v>
      </c>
      <c r="B825" s="2" t="s">
        <v>414</v>
      </c>
      <c r="C825" s="22" t="s">
        <v>634</v>
      </c>
      <c r="D825" s="3">
        <v>24310</v>
      </c>
      <c r="E825" s="3">
        <v>66470</v>
      </c>
      <c r="F825" s="3">
        <v>63680</v>
      </c>
    </row>
    <row r="826" spans="1:6" x14ac:dyDescent="0.2">
      <c r="A826" s="2" t="s">
        <v>415</v>
      </c>
      <c r="B826" s="2" t="s">
        <v>416</v>
      </c>
      <c r="C826" s="22" t="s">
        <v>634</v>
      </c>
      <c r="D826" s="3">
        <v>23790</v>
      </c>
      <c r="E826" s="3">
        <v>23960</v>
      </c>
      <c r="F826" s="3">
        <v>21490</v>
      </c>
    </row>
    <row r="827" spans="1:6" x14ac:dyDescent="0.2">
      <c r="A827" s="2" t="s">
        <v>417</v>
      </c>
      <c r="B827" s="2" t="s">
        <v>418</v>
      </c>
      <c r="C827" s="22" t="s">
        <v>634</v>
      </c>
      <c r="D827" s="3">
        <v>36190</v>
      </c>
      <c r="E827" s="3">
        <v>34330</v>
      </c>
      <c r="F827" s="3">
        <v>30870</v>
      </c>
    </row>
    <row r="828" spans="1:6" x14ac:dyDescent="0.2">
      <c r="A828" s="2" t="s">
        <v>419</v>
      </c>
      <c r="B828" s="2" t="s">
        <v>420</v>
      </c>
      <c r="C828" s="22" t="s">
        <v>634</v>
      </c>
      <c r="D828" s="3">
        <v>39540</v>
      </c>
      <c r="E828" s="3">
        <v>31360</v>
      </c>
      <c r="F828" s="3">
        <v>29610</v>
      </c>
    </row>
    <row r="829" spans="1:6" x14ac:dyDescent="0.2">
      <c r="A829" s="2" t="s">
        <v>421</v>
      </c>
      <c r="B829" s="2" t="s">
        <v>422</v>
      </c>
      <c r="C829" s="22" t="s">
        <v>634</v>
      </c>
      <c r="D829" s="3">
        <v>43040</v>
      </c>
      <c r="E829" s="3">
        <v>50610</v>
      </c>
      <c r="F829" s="3">
        <v>47290</v>
      </c>
    </row>
    <row r="830" spans="1:6" x14ac:dyDescent="0.2">
      <c r="A830" s="2" t="s">
        <v>581</v>
      </c>
      <c r="B830" s="2" t="s">
        <v>582</v>
      </c>
      <c r="C830" s="22" t="s">
        <v>634</v>
      </c>
      <c r="D830" s="3">
        <v>1740</v>
      </c>
      <c r="E830" s="3">
        <v>43120</v>
      </c>
      <c r="F830" s="3">
        <v>37170</v>
      </c>
    </row>
    <row r="831" spans="1:6" x14ac:dyDescent="0.2">
      <c r="A831" s="2" t="s">
        <v>423</v>
      </c>
      <c r="B831" s="2" t="s">
        <v>424</v>
      </c>
      <c r="C831" s="22" t="s">
        <v>634</v>
      </c>
      <c r="D831" s="3">
        <v>45020</v>
      </c>
      <c r="E831" s="3">
        <v>41850</v>
      </c>
      <c r="F831" s="3">
        <v>38290</v>
      </c>
    </row>
    <row r="832" spans="1:6" x14ac:dyDescent="0.2">
      <c r="A832" s="2" t="s">
        <v>425</v>
      </c>
      <c r="B832" s="2" t="s">
        <v>426</v>
      </c>
      <c r="C832" s="22" t="s">
        <v>634</v>
      </c>
      <c r="D832" s="3">
        <v>2900</v>
      </c>
      <c r="E832" s="3">
        <v>48060</v>
      </c>
      <c r="F832" s="3">
        <v>48420</v>
      </c>
    </row>
    <row r="833" spans="1:6" x14ac:dyDescent="0.2">
      <c r="A833" s="2" t="s">
        <v>583</v>
      </c>
      <c r="B833" s="2" t="s">
        <v>584</v>
      </c>
      <c r="C833" s="22" t="s">
        <v>634</v>
      </c>
      <c r="D833" s="3">
        <v>3050</v>
      </c>
      <c r="E833" s="3">
        <v>47710</v>
      </c>
      <c r="F833" s="3">
        <v>39960</v>
      </c>
    </row>
    <row r="834" spans="1:6" x14ac:dyDescent="0.2">
      <c r="A834" s="2" t="s">
        <v>427</v>
      </c>
      <c r="B834" s="2" t="s">
        <v>428</v>
      </c>
      <c r="C834" s="22" t="s">
        <v>634</v>
      </c>
      <c r="D834" s="3">
        <v>496570</v>
      </c>
      <c r="E834" s="3">
        <v>32090</v>
      </c>
      <c r="F834" s="3">
        <v>30220</v>
      </c>
    </row>
    <row r="835" spans="1:6" x14ac:dyDescent="0.2">
      <c r="A835" s="2" t="s">
        <v>429</v>
      </c>
      <c r="B835" s="2" t="s">
        <v>430</v>
      </c>
      <c r="C835" s="22" t="s">
        <v>634</v>
      </c>
      <c r="D835" s="3">
        <v>302960</v>
      </c>
      <c r="E835" s="3">
        <v>22620</v>
      </c>
      <c r="F835" s="3">
        <v>19850</v>
      </c>
    </row>
    <row r="836" spans="1:6" x14ac:dyDescent="0.2">
      <c r="A836" s="2" t="s">
        <v>431</v>
      </c>
      <c r="B836" s="2" t="s">
        <v>432</v>
      </c>
      <c r="C836" s="22" t="s">
        <v>634</v>
      </c>
      <c r="D836" s="3">
        <v>2143940</v>
      </c>
      <c r="E836" s="3">
        <v>26410</v>
      </c>
      <c r="F836" s="3">
        <v>23890</v>
      </c>
    </row>
    <row r="837" spans="1:6" x14ac:dyDescent="0.2">
      <c r="A837" s="2" t="s">
        <v>433</v>
      </c>
      <c r="B837" s="2" t="s">
        <v>434</v>
      </c>
      <c r="C837" s="22" t="s">
        <v>634</v>
      </c>
      <c r="D837" s="3">
        <v>105790</v>
      </c>
      <c r="E837" s="3">
        <v>28680</v>
      </c>
      <c r="F837" s="3">
        <v>27120</v>
      </c>
    </row>
    <row r="838" spans="1:6" x14ac:dyDescent="0.2">
      <c r="A838" s="2" t="s">
        <v>435</v>
      </c>
      <c r="B838" s="2" t="s">
        <v>436</v>
      </c>
      <c r="C838" s="22" t="s">
        <v>634</v>
      </c>
      <c r="D838" s="3">
        <v>660670</v>
      </c>
      <c r="E838" s="3">
        <v>22470</v>
      </c>
      <c r="F838" s="3">
        <v>19910</v>
      </c>
    </row>
    <row r="839" spans="1:6" x14ac:dyDescent="0.2">
      <c r="A839" s="2" t="s">
        <v>437</v>
      </c>
      <c r="B839" s="2" t="s">
        <v>438</v>
      </c>
      <c r="C839" s="22" t="s">
        <v>634</v>
      </c>
      <c r="D839" s="3">
        <v>4350</v>
      </c>
      <c r="E839" s="3">
        <v>51840</v>
      </c>
      <c r="F839" s="3">
        <v>51150</v>
      </c>
    </row>
    <row r="840" spans="1:6" x14ac:dyDescent="0.2">
      <c r="A840" s="2" t="s">
        <v>585</v>
      </c>
      <c r="B840" s="2" t="s">
        <v>586</v>
      </c>
      <c r="C840" s="22" t="s">
        <v>634</v>
      </c>
      <c r="D840" s="3">
        <v>11870</v>
      </c>
      <c r="E840" s="3">
        <v>47590</v>
      </c>
      <c r="F840" s="3">
        <v>44610</v>
      </c>
    </row>
    <row r="841" spans="1:6" x14ac:dyDescent="0.2">
      <c r="A841" s="2" t="s">
        <v>587</v>
      </c>
      <c r="B841" s="2" t="s">
        <v>588</v>
      </c>
      <c r="C841" s="22" t="s">
        <v>634</v>
      </c>
      <c r="D841" s="3">
        <v>14350</v>
      </c>
      <c r="E841" s="3">
        <v>46140</v>
      </c>
      <c r="F841" s="3">
        <v>45690</v>
      </c>
    </row>
    <row r="842" spans="1:6" x14ac:dyDescent="0.2">
      <c r="A842" s="2" t="s">
        <v>439</v>
      </c>
      <c r="B842" s="2" t="s">
        <v>440</v>
      </c>
      <c r="C842" s="22" t="s">
        <v>634</v>
      </c>
      <c r="D842" s="3">
        <v>117670</v>
      </c>
      <c r="E842" s="3">
        <v>35230</v>
      </c>
      <c r="F842" s="3">
        <v>32930</v>
      </c>
    </row>
    <row r="843" spans="1:6" x14ac:dyDescent="0.2">
      <c r="A843" s="2" t="s">
        <v>606</v>
      </c>
      <c r="B843" s="2" t="s">
        <v>605</v>
      </c>
      <c r="C843" s="22" t="s">
        <v>634</v>
      </c>
      <c r="D843" s="3">
        <v>2990</v>
      </c>
      <c r="E843" s="3">
        <v>51310</v>
      </c>
      <c r="F843" s="3">
        <v>52110</v>
      </c>
    </row>
    <row r="844" spans="1:6" x14ac:dyDescent="0.2">
      <c r="A844" s="2" t="s">
        <v>441</v>
      </c>
      <c r="B844" s="2" t="s">
        <v>442</v>
      </c>
      <c r="C844" s="22" t="s">
        <v>634</v>
      </c>
      <c r="D844" s="3">
        <v>12390</v>
      </c>
      <c r="E844" s="3">
        <v>46400</v>
      </c>
      <c r="F844" s="3">
        <v>44100</v>
      </c>
    </row>
    <row r="845" spans="1:6" x14ac:dyDescent="0.2">
      <c r="A845" s="2" t="s">
        <v>443</v>
      </c>
      <c r="B845" s="2" t="s">
        <v>444</v>
      </c>
      <c r="C845" s="22" t="s">
        <v>634</v>
      </c>
      <c r="D845" s="3">
        <v>27260</v>
      </c>
      <c r="E845" s="3">
        <v>41040</v>
      </c>
      <c r="F845" s="3">
        <v>37320</v>
      </c>
    </row>
    <row r="847" spans="1:6" x14ac:dyDescent="0.2">
      <c r="A847" s="2" t="s">
        <v>1765</v>
      </c>
    </row>
  </sheetData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0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21"/>
    <col min="2" max="2" width="50.7109375" style="2" customWidth="1"/>
    <col min="3" max="3" width="9.140625" style="2"/>
    <col min="4" max="4" width="10.7109375" style="2" customWidth="1"/>
    <col min="5" max="6" width="9.28515625" style="2" bestFit="1" customWidth="1"/>
    <col min="7" max="16384" width="9.140625" style="2"/>
  </cols>
  <sheetData>
    <row r="1" spans="1:8" x14ac:dyDescent="0.2">
      <c r="A1" s="27" t="s">
        <v>1018</v>
      </c>
      <c r="B1" s="11" t="s">
        <v>609</v>
      </c>
      <c r="C1" s="22"/>
    </row>
    <row r="2" spans="1:8" s="4" customFormat="1" ht="38.25" x14ac:dyDescent="0.2">
      <c r="A2" s="17" t="s">
        <v>1017</v>
      </c>
      <c r="B2" s="17" t="s">
        <v>1015</v>
      </c>
      <c r="C2" s="23" t="s">
        <v>1016</v>
      </c>
      <c r="D2" s="16" t="s">
        <v>607</v>
      </c>
      <c r="E2" s="16" t="s">
        <v>1011</v>
      </c>
      <c r="F2" s="16" t="s">
        <v>1012</v>
      </c>
    </row>
    <row r="3" spans="1:8" x14ac:dyDescent="0.2">
      <c r="A3" s="28" t="s">
        <v>626</v>
      </c>
      <c r="B3" s="6" t="s">
        <v>627</v>
      </c>
      <c r="C3" s="5" t="s">
        <v>628</v>
      </c>
      <c r="D3" s="7">
        <v>2414340</v>
      </c>
      <c r="E3" s="7">
        <v>43950</v>
      </c>
      <c r="F3" s="7">
        <v>33980</v>
      </c>
      <c r="H3" s="7"/>
    </row>
    <row r="4" spans="1:8" x14ac:dyDescent="0.2">
      <c r="A4" s="28" t="s">
        <v>629</v>
      </c>
      <c r="B4" s="6" t="s">
        <v>630</v>
      </c>
      <c r="C4" s="5" t="s">
        <v>631</v>
      </c>
      <c r="D4" s="7">
        <v>135610</v>
      </c>
      <c r="E4" s="7">
        <v>96050</v>
      </c>
      <c r="F4" s="7">
        <v>83560</v>
      </c>
    </row>
    <row r="5" spans="1:8" x14ac:dyDescent="0.2">
      <c r="A5" s="28" t="s">
        <v>701</v>
      </c>
      <c r="B5" s="6" t="s">
        <v>702</v>
      </c>
      <c r="C5" s="5" t="s">
        <v>631</v>
      </c>
      <c r="D5" s="7">
        <v>118750</v>
      </c>
      <c r="E5" s="7">
        <v>63280</v>
      </c>
      <c r="F5" s="7">
        <v>57760</v>
      </c>
    </row>
    <row r="6" spans="1:8" x14ac:dyDescent="0.2">
      <c r="A6" s="28" t="s">
        <v>767</v>
      </c>
      <c r="B6" s="6" t="s">
        <v>768</v>
      </c>
      <c r="C6" s="5" t="s">
        <v>631</v>
      </c>
      <c r="D6" s="7">
        <v>70950</v>
      </c>
      <c r="E6" s="7">
        <v>75180</v>
      </c>
      <c r="F6" s="7">
        <v>71980</v>
      </c>
    </row>
    <row r="7" spans="1:8" x14ac:dyDescent="0.2">
      <c r="A7" s="28" t="s">
        <v>801</v>
      </c>
      <c r="B7" s="6" t="s">
        <v>802</v>
      </c>
      <c r="C7" s="5" t="s">
        <v>631</v>
      </c>
      <c r="D7" s="7">
        <v>50620</v>
      </c>
      <c r="E7" s="7">
        <v>76220</v>
      </c>
      <c r="F7" s="7">
        <v>71880</v>
      </c>
    </row>
    <row r="8" spans="1:8" x14ac:dyDescent="0.2">
      <c r="A8" s="28" t="s">
        <v>867</v>
      </c>
      <c r="B8" s="6" t="s">
        <v>868</v>
      </c>
      <c r="C8" s="5" t="s">
        <v>631</v>
      </c>
      <c r="D8" s="7">
        <v>17550</v>
      </c>
      <c r="E8" s="7">
        <v>55090</v>
      </c>
      <c r="F8" s="7">
        <v>49160</v>
      </c>
    </row>
    <row r="9" spans="1:8" x14ac:dyDescent="0.2">
      <c r="A9" s="28" t="s">
        <v>941</v>
      </c>
      <c r="B9" s="6" t="s">
        <v>942</v>
      </c>
      <c r="C9" s="5" t="s">
        <v>631</v>
      </c>
      <c r="D9" s="7">
        <v>33920</v>
      </c>
      <c r="E9" s="7">
        <v>40820</v>
      </c>
      <c r="F9" s="7">
        <v>37540</v>
      </c>
    </row>
    <row r="10" spans="1:8" x14ac:dyDescent="0.2">
      <c r="A10" s="28" t="s">
        <v>975</v>
      </c>
      <c r="B10" s="6" t="s">
        <v>976</v>
      </c>
      <c r="C10" s="5" t="s">
        <v>631</v>
      </c>
      <c r="D10" s="7">
        <v>17760</v>
      </c>
      <c r="E10" s="7">
        <v>88090</v>
      </c>
      <c r="F10" s="7">
        <v>68980</v>
      </c>
    </row>
    <row r="11" spans="1:8" x14ac:dyDescent="0.2">
      <c r="A11" s="28" t="s">
        <v>993</v>
      </c>
      <c r="B11" s="6" t="s">
        <v>994</v>
      </c>
      <c r="C11" s="5" t="s">
        <v>631</v>
      </c>
      <c r="D11" s="7">
        <v>141930</v>
      </c>
      <c r="E11" s="7">
        <v>45140</v>
      </c>
      <c r="F11" s="7">
        <v>38640</v>
      </c>
    </row>
    <row r="12" spans="1:8" x14ac:dyDescent="0.2">
      <c r="A12" s="28" t="s">
        <v>1134</v>
      </c>
      <c r="B12" s="6" t="s">
        <v>1135</v>
      </c>
      <c r="C12" s="5" t="s">
        <v>631</v>
      </c>
      <c r="D12" s="7">
        <v>29200</v>
      </c>
      <c r="E12" s="7">
        <v>44910</v>
      </c>
      <c r="F12" s="7">
        <v>37720</v>
      </c>
    </row>
    <row r="13" spans="1:8" x14ac:dyDescent="0.2">
      <c r="A13" s="28" t="s">
        <v>1216</v>
      </c>
      <c r="B13" s="6" t="s">
        <v>1217</v>
      </c>
      <c r="C13" s="5" t="s">
        <v>631</v>
      </c>
      <c r="D13" s="7">
        <v>134010</v>
      </c>
      <c r="E13" s="7">
        <v>76580</v>
      </c>
      <c r="F13" s="7">
        <v>65770</v>
      </c>
    </row>
    <row r="14" spans="1:8" x14ac:dyDescent="0.2">
      <c r="A14" s="28" t="s">
        <v>1337</v>
      </c>
      <c r="B14" s="6" t="s">
        <v>1338</v>
      </c>
      <c r="C14" s="5" t="s">
        <v>631</v>
      </c>
      <c r="D14" s="7">
        <v>65450</v>
      </c>
      <c r="E14" s="7">
        <v>29080</v>
      </c>
      <c r="F14" s="7">
        <v>27440</v>
      </c>
    </row>
    <row r="15" spans="1:8" x14ac:dyDescent="0.2">
      <c r="A15" s="28" t="s">
        <v>1371</v>
      </c>
      <c r="B15" s="6" t="s">
        <v>1372</v>
      </c>
      <c r="C15" s="5" t="s">
        <v>631</v>
      </c>
      <c r="D15" s="7">
        <v>76630</v>
      </c>
      <c r="E15" s="7">
        <v>43860</v>
      </c>
      <c r="F15" s="7">
        <v>39870</v>
      </c>
    </row>
    <row r="16" spans="1:8" x14ac:dyDescent="0.2">
      <c r="A16" s="28" t="s">
        <v>1413</v>
      </c>
      <c r="B16" s="6" t="s">
        <v>1414</v>
      </c>
      <c r="C16" s="5" t="s">
        <v>631</v>
      </c>
      <c r="D16" s="7">
        <v>224470</v>
      </c>
      <c r="E16" s="7">
        <v>21860</v>
      </c>
      <c r="F16" s="7">
        <v>18880</v>
      </c>
    </row>
    <row r="17" spans="1:6" x14ac:dyDescent="0.2">
      <c r="A17" s="28" t="s">
        <v>1449</v>
      </c>
      <c r="B17" s="6" t="s">
        <v>1450</v>
      </c>
      <c r="C17" s="5" t="s">
        <v>631</v>
      </c>
      <c r="D17" s="7">
        <v>78810</v>
      </c>
      <c r="E17" s="7">
        <v>23770</v>
      </c>
      <c r="F17" s="7">
        <v>21200</v>
      </c>
    </row>
    <row r="18" spans="1:6" x14ac:dyDescent="0.2">
      <c r="A18" s="28" t="s">
        <v>1471</v>
      </c>
      <c r="B18" s="6" t="s">
        <v>1472</v>
      </c>
      <c r="C18" s="5" t="s">
        <v>631</v>
      </c>
      <c r="D18" s="7">
        <v>72410</v>
      </c>
      <c r="E18" s="7">
        <v>24570</v>
      </c>
      <c r="F18" s="7">
        <v>20910</v>
      </c>
    </row>
    <row r="19" spans="1:6" x14ac:dyDescent="0.2">
      <c r="A19" s="28" t="s">
        <v>1563</v>
      </c>
      <c r="B19" s="6" t="s">
        <v>1564</v>
      </c>
      <c r="C19" s="5" t="s">
        <v>631</v>
      </c>
      <c r="D19" s="7">
        <v>269870</v>
      </c>
      <c r="E19" s="7">
        <v>35490</v>
      </c>
      <c r="F19" s="7">
        <v>25540</v>
      </c>
    </row>
    <row r="20" spans="1:6" x14ac:dyDescent="0.2">
      <c r="A20" s="28" t="s">
        <v>1607</v>
      </c>
      <c r="B20" s="6" t="s">
        <v>1608</v>
      </c>
      <c r="C20" s="5" t="s">
        <v>631</v>
      </c>
      <c r="D20" s="7">
        <v>420020</v>
      </c>
      <c r="E20" s="7">
        <v>33650</v>
      </c>
      <c r="F20" s="7">
        <v>31400</v>
      </c>
    </row>
    <row r="21" spans="1:6" x14ac:dyDescent="0.2">
      <c r="A21" s="28" t="s">
        <v>1719</v>
      </c>
      <c r="B21" s="6" t="s">
        <v>1720</v>
      </c>
      <c r="C21" s="5" t="s">
        <v>631</v>
      </c>
      <c r="D21" s="7">
        <v>11150</v>
      </c>
      <c r="E21" s="7">
        <v>21020</v>
      </c>
      <c r="F21" s="7">
        <v>18760</v>
      </c>
    </row>
    <row r="22" spans="1:6" x14ac:dyDescent="0.2">
      <c r="A22" s="28" t="s">
        <v>1737</v>
      </c>
      <c r="B22" s="6" t="s">
        <v>1738</v>
      </c>
      <c r="C22" s="5" t="s">
        <v>631</v>
      </c>
      <c r="D22" s="7">
        <v>100000</v>
      </c>
      <c r="E22" s="7">
        <v>39770</v>
      </c>
      <c r="F22" s="7">
        <v>36750</v>
      </c>
    </row>
    <row r="23" spans="1:6" x14ac:dyDescent="0.2">
      <c r="A23" s="28" t="s">
        <v>77</v>
      </c>
      <c r="B23" s="6" t="s">
        <v>78</v>
      </c>
      <c r="C23" s="5" t="s">
        <v>631</v>
      </c>
      <c r="D23" s="7">
        <v>98670</v>
      </c>
      <c r="E23" s="7">
        <v>43410</v>
      </c>
      <c r="F23" s="7">
        <v>40390</v>
      </c>
    </row>
    <row r="24" spans="1:6" x14ac:dyDescent="0.2">
      <c r="A24" s="28" t="s">
        <v>173</v>
      </c>
      <c r="B24" s="6" t="s">
        <v>174</v>
      </c>
      <c r="C24" s="5" t="s">
        <v>631</v>
      </c>
      <c r="D24" s="7">
        <v>104150</v>
      </c>
      <c r="E24" s="7">
        <v>33430</v>
      </c>
      <c r="F24" s="7">
        <v>29660</v>
      </c>
    </row>
    <row r="25" spans="1:6" x14ac:dyDescent="0.2">
      <c r="A25" s="28" t="s">
        <v>367</v>
      </c>
      <c r="B25" s="6" t="s">
        <v>368</v>
      </c>
      <c r="C25" s="5" t="s">
        <v>631</v>
      </c>
      <c r="D25" s="7">
        <v>142410</v>
      </c>
      <c r="E25" s="7">
        <v>34890</v>
      </c>
      <c r="F25" s="7">
        <v>28960</v>
      </c>
    </row>
    <row r="26" spans="1:6" x14ac:dyDescent="0.2">
      <c r="A26" s="28" t="s">
        <v>632</v>
      </c>
      <c r="B26" s="6" t="s">
        <v>633</v>
      </c>
      <c r="C26" s="5" t="s">
        <v>634</v>
      </c>
      <c r="D26" s="7">
        <v>4090</v>
      </c>
      <c r="E26" s="7">
        <v>163220</v>
      </c>
      <c r="F26" s="7">
        <v>145350</v>
      </c>
    </row>
    <row r="27" spans="1:6" x14ac:dyDescent="0.2">
      <c r="A27" s="28" t="s">
        <v>635</v>
      </c>
      <c r="B27" s="6" t="s">
        <v>636</v>
      </c>
      <c r="C27" s="5" t="s">
        <v>634</v>
      </c>
      <c r="D27" s="7">
        <v>43870</v>
      </c>
      <c r="E27" s="7">
        <v>98990</v>
      </c>
      <c r="F27" s="7">
        <v>80870</v>
      </c>
    </row>
    <row r="28" spans="1:6" x14ac:dyDescent="0.2">
      <c r="A28" s="28" t="s">
        <v>637</v>
      </c>
      <c r="B28" s="6" t="s">
        <v>638</v>
      </c>
      <c r="C28" s="5" t="s">
        <v>634</v>
      </c>
      <c r="D28" s="7">
        <v>650</v>
      </c>
      <c r="E28" s="7">
        <v>35590</v>
      </c>
      <c r="F28" s="7">
        <v>27260</v>
      </c>
    </row>
    <row r="29" spans="1:6" x14ac:dyDescent="0.2">
      <c r="A29" s="28" t="s">
        <v>639</v>
      </c>
      <c r="B29" s="6" t="s">
        <v>640</v>
      </c>
      <c r="C29" s="5" t="s">
        <v>634</v>
      </c>
      <c r="D29" s="7">
        <v>530</v>
      </c>
      <c r="E29" s="7">
        <v>82660</v>
      </c>
      <c r="F29" s="7">
        <v>67690</v>
      </c>
    </row>
    <row r="30" spans="1:6" x14ac:dyDescent="0.2">
      <c r="A30" s="28" t="s">
        <v>641</v>
      </c>
      <c r="B30" s="6" t="s">
        <v>642</v>
      </c>
      <c r="C30" s="5" t="s">
        <v>634</v>
      </c>
      <c r="D30" s="7">
        <v>2950</v>
      </c>
      <c r="E30" s="7">
        <v>114320</v>
      </c>
      <c r="F30" s="7">
        <v>110350</v>
      </c>
    </row>
    <row r="31" spans="1:6" x14ac:dyDescent="0.2">
      <c r="A31" s="28" t="s">
        <v>643</v>
      </c>
      <c r="B31" s="6" t="s">
        <v>644</v>
      </c>
      <c r="C31" s="5" t="s">
        <v>634</v>
      </c>
      <c r="D31" s="7">
        <v>8670</v>
      </c>
      <c r="E31" s="7">
        <v>103500</v>
      </c>
      <c r="F31" s="7">
        <v>89930</v>
      </c>
    </row>
    <row r="32" spans="1:6" x14ac:dyDescent="0.2">
      <c r="A32" s="28" t="s">
        <v>645</v>
      </c>
      <c r="B32" s="6" t="s">
        <v>646</v>
      </c>
      <c r="C32" s="5" t="s">
        <v>634</v>
      </c>
      <c r="D32" s="7">
        <v>1220</v>
      </c>
      <c r="E32" s="7">
        <v>91450</v>
      </c>
      <c r="F32" s="7">
        <v>82450</v>
      </c>
    </row>
    <row r="33" spans="1:6" x14ac:dyDescent="0.2">
      <c r="A33" s="28" t="s">
        <v>647</v>
      </c>
      <c r="B33" s="6" t="s">
        <v>648</v>
      </c>
      <c r="C33" s="5" t="s">
        <v>634</v>
      </c>
      <c r="D33" s="7">
        <v>5890</v>
      </c>
      <c r="E33" s="7">
        <v>74710</v>
      </c>
      <c r="F33" s="7">
        <v>69150</v>
      </c>
    </row>
    <row r="34" spans="1:6" x14ac:dyDescent="0.2">
      <c r="A34" s="28" t="s">
        <v>649</v>
      </c>
      <c r="B34" s="6" t="s">
        <v>650</v>
      </c>
      <c r="C34" s="5" t="s">
        <v>634</v>
      </c>
      <c r="D34" s="7">
        <v>5190</v>
      </c>
      <c r="E34" s="7">
        <v>113830</v>
      </c>
      <c r="F34" s="7">
        <v>107800</v>
      </c>
    </row>
    <row r="35" spans="1:6" x14ac:dyDescent="0.2">
      <c r="A35" s="28" t="s">
        <v>651</v>
      </c>
      <c r="B35" s="6" t="s">
        <v>652</v>
      </c>
      <c r="C35" s="5" t="s">
        <v>634</v>
      </c>
      <c r="D35" s="7">
        <v>10000</v>
      </c>
      <c r="E35" s="7">
        <v>105620</v>
      </c>
      <c r="F35" s="7">
        <v>95860</v>
      </c>
    </row>
    <row r="36" spans="1:6" x14ac:dyDescent="0.2">
      <c r="A36" s="28" t="s">
        <v>653</v>
      </c>
      <c r="B36" s="6" t="s">
        <v>654</v>
      </c>
      <c r="C36" s="5" t="s">
        <v>634</v>
      </c>
      <c r="D36" s="7">
        <v>2430</v>
      </c>
      <c r="E36" s="7">
        <v>94850</v>
      </c>
      <c r="F36" s="7">
        <v>86190</v>
      </c>
    </row>
    <row r="37" spans="1:6" x14ac:dyDescent="0.2">
      <c r="A37" s="28" t="s">
        <v>655</v>
      </c>
      <c r="B37" s="6" t="s">
        <v>656</v>
      </c>
      <c r="C37" s="5" t="s">
        <v>634</v>
      </c>
      <c r="D37" s="7">
        <v>1270</v>
      </c>
      <c r="E37" s="7">
        <v>100240</v>
      </c>
      <c r="F37" s="7">
        <v>95860</v>
      </c>
    </row>
    <row r="38" spans="1:6" x14ac:dyDescent="0.2">
      <c r="A38" s="28" t="s">
        <v>657</v>
      </c>
      <c r="B38" s="6" t="s">
        <v>658</v>
      </c>
      <c r="C38" s="5" t="s">
        <v>634</v>
      </c>
      <c r="D38" s="7">
        <v>2180</v>
      </c>
      <c r="E38" s="7">
        <v>86720</v>
      </c>
      <c r="F38" s="7">
        <v>75100</v>
      </c>
    </row>
    <row r="39" spans="1:6" x14ac:dyDescent="0.2">
      <c r="A39" s="28" t="s">
        <v>659</v>
      </c>
      <c r="B39" s="6" t="s">
        <v>660</v>
      </c>
      <c r="C39" s="5" t="s">
        <v>634</v>
      </c>
      <c r="D39" s="7">
        <v>460</v>
      </c>
      <c r="E39" s="7">
        <v>84090</v>
      </c>
      <c r="F39" s="7">
        <v>76690</v>
      </c>
    </row>
    <row r="40" spans="1:6" x14ac:dyDescent="0.2">
      <c r="A40" s="28" t="s">
        <v>661</v>
      </c>
      <c r="B40" s="6" t="s">
        <v>662</v>
      </c>
      <c r="C40" s="5" t="s">
        <v>634</v>
      </c>
      <c r="D40" s="7">
        <v>2250</v>
      </c>
      <c r="E40" s="7">
        <v>94930</v>
      </c>
      <c r="F40" s="7">
        <v>85590</v>
      </c>
    </row>
    <row r="41" spans="1:6" x14ac:dyDescent="0.2">
      <c r="A41" s="28" t="s">
        <v>663</v>
      </c>
      <c r="B41" s="6" t="s">
        <v>664</v>
      </c>
      <c r="C41" s="5" t="s">
        <v>634</v>
      </c>
      <c r="D41" s="7">
        <v>680</v>
      </c>
      <c r="E41" s="7">
        <v>93950</v>
      </c>
      <c r="F41" s="7">
        <v>85600</v>
      </c>
    </row>
    <row r="42" spans="1:6" x14ac:dyDescent="0.2">
      <c r="A42" s="28" t="s">
        <v>665</v>
      </c>
      <c r="B42" s="6" t="s">
        <v>666</v>
      </c>
      <c r="C42" s="5" t="s">
        <v>634</v>
      </c>
      <c r="D42" s="7">
        <v>130</v>
      </c>
      <c r="E42" s="7">
        <v>72080</v>
      </c>
      <c r="F42" s="7">
        <v>65290</v>
      </c>
    </row>
    <row r="43" spans="1:6" x14ac:dyDescent="0.2">
      <c r="A43" s="28" t="s">
        <v>667</v>
      </c>
      <c r="B43" s="6" t="s">
        <v>668</v>
      </c>
      <c r="C43" s="5" t="s">
        <v>634</v>
      </c>
      <c r="D43" s="7">
        <v>4590</v>
      </c>
      <c r="E43" s="7">
        <v>94890</v>
      </c>
      <c r="F43" s="7">
        <v>86860</v>
      </c>
    </row>
    <row r="44" spans="1:6" x14ac:dyDescent="0.2">
      <c r="A44" s="28" t="s">
        <v>669</v>
      </c>
      <c r="B44" s="6" t="s">
        <v>670</v>
      </c>
      <c r="C44" s="5" t="s">
        <v>634</v>
      </c>
      <c r="D44" s="7">
        <v>1180</v>
      </c>
      <c r="E44" s="7">
        <v>45550</v>
      </c>
      <c r="F44" s="7">
        <v>42110</v>
      </c>
    </row>
    <row r="45" spans="1:6" x14ac:dyDescent="0.2">
      <c r="A45" s="28" t="s">
        <v>671</v>
      </c>
      <c r="B45" s="6" t="s">
        <v>672</v>
      </c>
      <c r="C45" s="5" t="s">
        <v>634</v>
      </c>
      <c r="D45" s="7">
        <v>3930</v>
      </c>
      <c r="E45" s="7">
        <v>73090</v>
      </c>
      <c r="F45" s="7">
        <v>73050</v>
      </c>
    </row>
    <row r="46" spans="1:6" x14ac:dyDescent="0.2">
      <c r="A46" s="28" t="s">
        <v>673</v>
      </c>
      <c r="B46" s="6" t="s">
        <v>674</v>
      </c>
      <c r="C46" s="5" t="s">
        <v>634</v>
      </c>
      <c r="D46" s="7">
        <v>3150</v>
      </c>
      <c r="E46" s="7">
        <v>104560</v>
      </c>
      <c r="F46" s="7">
        <v>90520</v>
      </c>
    </row>
    <row r="47" spans="1:6" x14ac:dyDescent="0.2">
      <c r="A47" s="28" t="s">
        <v>675</v>
      </c>
      <c r="B47" s="6" t="s">
        <v>676</v>
      </c>
      <c r="C47" s="5" t="s">
        <v>634</v>
      </c>
      <c r="D47" s="7">
        <v>600</v>
      </c>
      <c r="E47" s="7">
        <v>73650</v>
      </c>
      <c r="F47" s="7">
        <v>69970</v>
      </c>
    </row>
    <row r="48" spans="1:6" x14ac:dyDescent="0.2">
      <c r="A48" s="28" t="s">
        <v>677</v>
      </c>
      <c r="B48" s="6" t="s">
        <v>678</v>
      </c>
      <c r="C48" s="5" t="s">
        <v>634</v>
      </c>
      <c r="D48" s="7">
        <v>3830</v>
      </c>
      <c r="E48" s="7">
        <v>128380</v>
      </c>
      <c r="F48" s="7">
        <v>122840</v>
      </c>
    </row>
    <row r="49" spans="1:6" x14ac:dyDescent="0.2">
      <c r="A49" s="28" t="s">
        <v>679</v>
      </c>
      <c r="B49" s="6" t="s">
        <v>680</v>
      </c>
      <c r="C49" s="5" t="s">
        <v>634</v>
      </c>
      <c r="D49" s="7">
        <v>4070</v>
      </c>
      <c r="E49" s="7">
        <v>51910</v>
      </c>
      <c r="F49" s="7">
        <v>48540</v>
      </c>
    </row>
    <row r="50" spans="1:6" x14ac:dyDescent="0.2">
      <c r="A50" s="28" t="s">
        <v>681</v>
      </c>
      <c r="B50" s="6" t="s">
        <v>682</v>
      </c>
      <c r="C50" s="5" t="s">
        <v>634</v>
      </c>
      <c r="D50" s="7">
        <v>130</v>
      </c>
      <c r="E50" s="7">
        <v>58920</v>
      </c>
      <c r="F50" s="7">
        <v>58540</v>
      </c>
    </row>
    <row r="51" spans="1:6" x14ac:dyDescent="0.2">
      <c r="A51" s="28" t="s">
        <v>683</v>
      </c>
      <c r="B51" s="6" t="s">
        <v>684</v>
      </c>
      <c r="C51" s="5" t="s">
        <v>634</v>
      </c>
      <c r="D51" s="7">
        <v>110</v>
      </c>
      <c r="E51" s="7">
        <v>76150</v>
      </c>
      <c r="F51" s="7">
        <v>72160</v>
      </c>
    </row>
    <row r="52" spans="1:6" x14ac:dyDescent="0.2">
      <c r="A52" s="28" t="s">
        <v>685</v>
      </c>
      <c r="B52" s="6" t="s">
        <v>686</v>
      </c>
      <c r="C52" s="5" t="s">
        <v>634</v>
      </c>
      <c r="D52" s="7">
        <v>720</v>
      </c>
      <c r="E52" s="7">
        <v>65570</v>
      </c>
      <c r="F52" s="7">
        <v>55720</v>
      </c>
    </row>
    <row r="53" spans="1:6" x14ac:dyDescent="0.2">
      <c r="A53" s="28" t="s">
        <v>687</v>
      </c>
      <c r="B53" s="6" t="s">
        <v>688</v>
      </c>
      <c r="C53" s="5" t="s">
        <v>634</v>
      </c>
      <c r="D53" s="7">
        <v>6930</v>
      </c>
      <c r="E53" s="7">
        <v>101020</v>
      </c>
      <c r="F53" s="7">
        <v>90370</v>
      </c>
    </row>
    <row r="54" spans="1:6" x14ac:dyDescent="0.2">
      <c r="A54" s="28" t="s">
        <v>689</v>
      </c>
      <c r="B54" s="6" t="s">
        <v>690</v>
      </c>
      <c r="C54" s="5" t="s">
        <v>634</v>
      </c>
      <c r="D54" s="7">
        <v>840</v>
      </c>
      <c r="E54" s="7">
        <v>101450</v>
      </c>
      <c r="F54" s="7">
        <v>92290</v>
      </c>
    </row>
    <row r="55" spans="1:6" x14ac:dyDescent="0.2">
      <c r="A55" s="28" t="s">
        <v>691</v>
      </c>
      <c r="B55" s="6" t="s">
        <v>692</v>
      </c>
      <c r="C55" s="5" t="s">
        <v>634</v>
      </c>
      <c r="D55" s="7">
        <v>170</v>
      </c>
      <c r="E55" s="7">
        <v>71100</v>
      </c>
      <c r="F55" s="7">
        <v>69440</v>
      </c>
    </row>
    <row r="56" spans="1:6" x14ac:dyDescent="0.2">
      <c r="A56" s="28" t="s">
        <v>693</v>
      </c>
      <c r="B56" s="6" t="s">
        <v>694</v>
      </c>
      <c r="C56" s="5" t="s">
        <v>634</v>
      </c>
      <c r="D56" s="7">
        <v>5510</v>
      </c>
      <c r="E56" s="7">
        <v>47240</v>
      </c>
      <c r="F56" s="7">
        <v>40280</v>
      </c>
    </row>
    <row r="57" spans="1:6" x14ac:dyDescent="0.2">
      <c r="A57" s="28" t="s">
        <v>695</v>
      </c>
      <c r="B57" s="6" t="s">
        <v>696</v>
      </c>
      <c r="C57" s="5" t="s">
        <v>634</v>
      </c>
      <c r="D57" s="7">
        <v>1650</v>
      </c>
      <c r="E57" s="7">
        <v>61740</v>
      </c>
      <c r="F57" s="7">
        <v>56740</v>
      </c>
    </row>
    <row r="58" spans="1:6" x14ac:dyDescent="0.2">
      <c r="A58" s="28" t="s">
        <v>697</v>
      </c>
      <c r="B58" s="6" t="s">
        <v>698</v>
      </c>
      <c r="C58" s="5" t="s">
        <v>634</v>
      </c>
      <c r="D58" s="7">
        <v>110</v>
      </c>
      <c r="E58" s="7">
        <v>71880</v>
      </c>
      <c r="F58" s="7">
        <v>66290</v>
      </c>
    </row>
    <row r="59" spans="1:6" x14ac:dyDescent="0.2">
      <c r="A59" s="28" t="s">
        <v>699</v>
      </c>
      <c r="B59" s="6" t="s">
        <v>700</v>
      </c>
      <c r="C59" s="5" t="s">
        <v>634</v>
      </c>
      <c r="D59" s="7">
        <v>5610</v>
      </c>
      <c r="E59" s="7">
        <v>99420</v>
      </c>
      <c r="F59" s="7">
        <v>101290</v>
      </c>
    </row>
    <row r="60" spans="1:6" x14ac:dyDescent="0.2">
      <c r="A60" s="28" t="s">
        <v>703</v>
      </c>
      <c r="B60" s="6" t="s">
        <v>704</v>
      </c>
      <c r="C60" s="5" t="s">
        <v>634</v>
      </c>
      <c r="D60" s="7">
        <v>50</v>
      </c>
      <c r="E60" s="7" t="s">
        <v>705</v>
      </c>
      <c r="F60" s="7" t="s">
        <v>705</v>
      </c>
    </row>
    <row r="61" spans="1:6" x14ac:dyDescent="0.2">
      <c r="A61" s="28" t="s">
        <v>706</v>
      </c>
      <c r="B61" s="6" t="s">
        <v>707</v>
      </c>
      <c r="C61" s="5" t="s">
        <v>634</v>
      </c>
      <c r="D61" s="7">
        <v>100</v>
      </c>
      <c r="E61" s="7">
        <v>61650</v>
      </c>
      <c r="F61" s="7">
        <v>60080</v>
      </c>
    </row>
    <row r="62" spans="1:6" x14ac:dyDescent="0.2">
      <c r="A62" s="28" t="s">
        <v>708</v>
      </c>
      <c r="B62" s="6" t="s">
        <v>709</v>
      </c>
      <c r="C62" s="5" t="s">
        <v>634</v>
      </c>
      <c r="D62" s="7">
        <v>990</v>
      </c>
      <c r="E62" s="7">
        <v>50660</v>
      </c>
      <c r="F62" s="7">
        <v>46000</v>
      </c>
    </row>
    <row r="63" spans="1:6" x14ac:dyDescent="0.2">
      <c r="A63" s="28" t="s">
        <v>710</v>
      </c>
      <c r="B63" s="6" t="s">
        <v>711</v>
      </c>
      <c r="C63" s="5" t="s">
        <v>634</v>
      </c>
      <c r="D63" s="7">
        <v>5350</v>
      </c>
      <c r="E63" s="7">
        <v>59300</v>
      </c>
      <c r="F63" s="7">
        <v>56760</v>
      </c>
    </row>
    <row r="64" spans="1:6" x14ac:dyDescent="0.2">
      <c r="A64" s="28" t="s">
        <v>712</v>
      </c>
      <c r="B64" s="6" t="s">
        <v>713</v>
      </c>
      <c r="C64" s="5" t="s">
        <v>634</v>
      </c>
      <c r="D64" s="7">
        <v>4750</v>
      </c>
      <c r="E64" s="7">
        <v>59730</v>
      </c>
      <c r="F64" s="7">
        <v>58300</v>
      </c>
    </row>
    <row r="65" spans="1:6" x14ac:dyDescent="0.2">
      <c r="A65" s="28" t="s">
        <v>714</v>
      </c>
      <c r="B65" s="6" t="s">
        <v>715</v>
      </c>
      <c r="C65" s="5" t="s">
        <v>634</v>
      </c>
      <c r="D65" s="7">
        <v>140</v>
      </c>
      <c r="E65" s="7">
        <v>63030</v>
      </c>
      <c r="F65" s="7">
        <v>61390</v>
      </c>
    </row>
    <row r="66" spans="1:6" x14ac:dyDescent="0.2">
      <c r="A66" s="28" t="s">
        <v>716</v>
      </c>
      <c r="B66" s="6" t="s">
        <v>717</v>
      </c>
      <c r="C66" s="5" t="s">
        <v>634</v>
      </c>
      <c r="D66" s="7">
        <v>4700</v>
      </c>
      <c r="E66" s="7">
        <v>61410</v>
      </c>
      <c r="F66" s="7">
        <v>60290</v>
      </c>
    </row>
    <row r="67" spans="1:6" x14ac:dyDescent="0.2">
      <c r="A67" s="28" t="s">
        <v>718</v>
      </c>
      <c r="B67" s="6" t="s">
        <v>719</v>
      </c>
      <c r="C67" s="5" t="s">
        <v>634</v>
      </c>
      <c r="D67" s="7">
        <v>4140</v>
      </c>
      <c r="E67" s="7">
        <v>63830</v>
      </c>
      <c r="F67" s="7">
        <v>58320</v>
      </c>
    </row>
    <row r="68" spans="1:6" x14ac:dyDescent="0.2">
      <c r="A68" s="28" t="s">
        <v>720</v>
      </c>
      <c r="B68" s="6" t="s">
        <v>721</v>
      </c>
      <c r="C68" s="5" t="s">
        <v>634</v>
      </c>
      <c r="D68" s="7">
        <v>7640</v>
      </c>
      <c r="E68" s="7">
        <v>56620</v>
      </c>
      <c r="F68" s="7">
        <v>51320</v>
      </c>
    </row>
    <row r="69" spans="1:6" x14ac:dyDescent="0.2">
      <c r="A69" s="28" t="s">
        <v>722</v>
      </c>
      <c r="B69" s="6" t="s">
        <v>723</v>
      </c>
      <c r="C69" s="5" t="s">
        <v>634</v>
      </c>
      <c r="D69" s="7">
        <v>510</v>
      </c>
      <c r="E69" s="7">
        <v>64230</v>
      </c>
      <c r="F69" s="7">
        <v>63550</v>
      </c>
    </row>
    <row r="70" spans="1:6" x14ac:dyDescent="0.2">
      <c r="A70" s="28" t="s">
        <v>724</v>
      </c>
      <c r="B70" s="6" t="s">
        <v>725</v>
      </c>
      <c r="C70" s="5" t="s">
        <v>634</v>
      </c>
      <c r="D70" s="7">
        <v>2910</v>
      </c>
      <c r="E70" s="7">
        <v>72750</v>
      </c>
      <c r="F70" s="7">
        <v>69370</v>
      </c>
    </row>
    <row r="71" spans="1:6" x14ac:dyDescent="0.2">
      <c r="A71" s="28" t="s">
        <v>726</v>
      </c>
      <c r="B71" s="6" t="s">
        <v>727</v>
      </c>
      <c r="C71" s="5" t="s">
        <v>634</v>
      </c>
      <c r="D71" s="7">
        <v>9010</v>
      </c>
      <c r="E71" s="7">
        <v>73000</v>
      </c>
      <c r="F71" s="7">
        <v>67600</v>
      </c>
    </row>
    <row r="72" spans="1:6" x14ac:dyDescent="0.2">
      <c r="A72" s="28" t="s">
        <v>728</v>
      </c>
      <c r="B72" s="6" t="s">
        <v>729</v>
      </c>
      <c r="C72" s="5" t="s">
        <v>634</v>
      </c>
      <c r="D72" s="7">
        <v>1560</v>
      </c>
      <c r="E72" s="7">
        <v>49260</v>
      </c>
      <c r="F72" s="7">
        <v>45930</v>
      </c>
    </row>
    <row r="73" spans="1:6" x14ac:dyDescent="0.2">
      <c r="A73" s="28" t="s">
        <v>730</v>
      </c>
      <c r="B73" s="6" t="s">
        <v>731</v>
      </c>
      <c r="C73" s="5" t="s">
        <v>634</v>
      </c>
      <c r="D73" s="7">
        <v>770</v>
      </c>
      <c r="E73" s="7">
        <v>49970</v>
      </c>
      <c r="F73" s="7">
        <v>46000</v>
      </c>
    </row>
    <row r="74" spans="1:6" x14ac:dyDescent="0.2">
      <c r="A74" s="28" t="s">
        <v>732</v>
      </c>
      <c r="B74" s="6" t="s">
        <v>733</v>
      </c>
      <c r="C74" s="5" t="s">
        <v>634</v>
      </c>
      <c r="D74" s="7">
        <v>1480</v>
      </c>
      <c r="E74" s="7">
        <v>55550</v>
      </c>
      <c r="F74" s="7">
        <v>49980</v>
      </c>
    </row>
    <row r="75" spans="1:6" x14ac:dyDescent="0.2">
      <c r="A75" s="28" t="s">
        <v>734</v>
      </c>
      <c r="B75" s="6" t="s">
        <v>735</v>
      </c>
      <c r="C75" s="5" t="s">
        <v>634</v>
      </c>
      <c r="D75" s="7" t="s">
        <v>736</v>
      </c>
      <c r="E75" s="7">
        <v>57480</v>
      </c>
      <c r="F75" s="7">
        <v>55590</v>
      </c>
    </row>
    <row r="76" spans="1:6" x14ac:dyDescent="0.2">
      <c r="A76" s="28" t="s">
        <v>737</v>
      </c>
      <c r="B76" s="6" t="s">
        <v>738</v>
      </c>
      <c r="C76" s="5" t="s">
        <v>634</v>
      </c>
      <c r="D76" s="7">
        <v>7810</v>
      </c>
      <c r="E76" s="7">
        <v>65410</v>
      </c>
      <c r="F76" s="7">
        <v>55770</v>
      </c>
    </row>
    <row r="77" spans="1:6" x14ac:dyDescent="0.2">
      <c r="A77" s="28" t="s">
        <v>739</v>
      </c>
      <c r="B77" s="6" t="s">
        <v>740</v>
      </c>
      <c r="C77" s="5" t="s">
        <v>634</v>
      </c>
      <c r="D77" s="7">
        <v>12670</v>
      </c>
      <c r="E77" s="7">
        <v>69230</v>
      </c>
      <c r="F77" s="7">
        <v>64550</v>
      </c>
    </row>
    <row r="78" spans="1:6" x14ac:dyDescent="0.2">
      <c r="A78" s="28" t="s">
        <v>741</v>
      </c>
      <c r="B78" s="6" t="s">
        <v>742</v>
      </c>
      <c r="C78" s="5" t="s">
        <v>634</v>
      </c>
      <c r="D78" s="7">
        <v>16750</v>
      </c>
      <c r="E78" s="7">
        <v>62070</v>
      </c>
      <c r="F78" s="7">
        <v>57080</v>
      </c>
    </row>
    <row r="79" spans="1:6" x14ac:dyDescent="0.2">
      <c r="A79" s="28" t="s">
        <v>743</v>
      </c>
      <c r="B79" s="6" t="s">
        <v>744</v>
      </c>
      <c r="C79" s="5" t="s">
        <v>634</v>
      </c>
      <c r="D79" s="7">
        <v>1290</v>
      </c>
      <c r="E79" s="7">
        <v>58330</v>
      </c>
      <c r="F79" s="7">
        <v>47090</v>
      </c>
    </row>
    <row r="80" spans="1:6" x14ac:dyDescent="0.2">
      <c r="A80" s="28" t="s">
        <v>745</v>
      </c>
      <c r="B80" s="6" t="s">
        <v>746</v>
      </c>
      <c r="C80" s="5" t="s">
        <v>634</v>
      </c>
      <c r="D80" s="7">
        <v>1000</v>
      </c>
      <c r="E80" s="7">
        <v>65170</v>
      </c>
      <c r="F80" s="7">
        <v>63490</v>
      </c>
    </row>
    <row r="81" spans="1:6" x14ac:dyDescent="0.2">
      <c r="A81" s="28" t="s">
        <v>747</v>
      </c>
      <c r="B81" s="6" t="s">
        <v>748</v>
      </c>
      <c r="C81" s="5" t="s">
        <v>634</v>
      </c>
      <c r="D81" s="7" t="s">
        <v>736</v>
      </c>
      <c r="E81" s="7">
        <v>68250</v>
      </c>
      <c r="F81" s="7">
        <v>58250</v>
      </c>
    </row>
    <row r="82" spans="1:6" x14ac:dyDescent="0.2">
      <c r="A82" s="28" t="s">
        <v>749</v>
      </c>
      <c r="B82" s="6" t="s">
        <v>750</v>
      </c>
      <c r="C82" s="5" t="s">
        <v>634</v>
      </c>
      <c r="D82" s="7">
        <v>4460</v>
      </c>
      <c r="E82" s="7">
        <v>74960</v>
      </c>
      <c r="F82" s="7">
        <v>70530</v>
      </c>
    </row>
    <row r="83" spans="1:6" x14ac:dyDescent="0.2">
      <c r="A83" s="28" t="s">
        <v>751</v>
      </c>
      <c r="B83" s="6" t="s">
        <v>752</v>
      </c>
      <c r="C83" s="5" t="s">
        <v>634</v>
      </c>
      <c r="D83" s="7">
        <v>3930</v>
      </c>
      <c r="E83" s="7">
        <v>68720</v>
      </c>
      <c r="F83" s="7">
        <v>52520</v>
      </c>
    </row>
    <row r="84" spans="1:6" x14ac:dyDescent="0.2">
      <c r="A84" s="28" t="s">
        <v>753</v>
      </c>
      <c r="B84" s="6" t="s">
        <v>754</v>
      </c>
      <c r="C84" s="5" t="s">
        <v>634</v>
      </c>
      <c r="D84" s="7">
        <v>1020</v>
      </c>
      <c r="E84" s="7">
        <v>62190</v>
      </c>
      <c r="F84" s="7">
        <v>58060</v>
      </c>
    </row>
    <row r="85" spans="1:6" x14ac:dyDescent="0.2">
      <c r="A85" s="28" t="s">
        <v>755</v>
      </c>
      <c r="B85" s="6" t="s">
        <v>756</v>
      </c>
      <c r="C85" s="5" t="s">
        <v>634</v>
      </c>
      <c r="D85" s="7">
        <v>380</v>
      </c>
      <c r="E85" s="7">
        <v>72640</v>
      </c>
      <c r="F85" s="7">
        <v>65300</v>
      </c>
    </row>
    <row r="86" spans="1:6" x14ac:dyDescent="0.2">
      <c r="A86" s="28" t="s">
        <v>757</v>
      </c>
      <c r="B86" s="6" t="s">
        <v>758</v>
      </c>
      <c r="C86" s="5" t="s">
        <v>634</v>
      </c>
      <c r="D86" s="7">
        <v>850</v>
      </c>
      <c r="E86" s="7">
        <v>38190</v>
      </c>
      <c r="F86" s="7">
        <v>35900</v>
      </c>
    </row>
    <row r="87" spans="1:6" x14ac:dyDescent="0.2">
      <c r="A87" s="28" t="s">
        <v>759</v>
      </c>
      <c r="B87" s="6" t="s">
        <v>760</v>
      </c>
      <c r="C87" s="5" t="s">
        <v>634</v>
      </c>
      <c r="D87" s="7">
        <v>9240</v>
      </c>
      <c r="E87" s="7">
        <v>62170</v>
      </c>
      <c r="F87" s="7">
        <v>54580</v>
      </c>
    </row>
    <row r="88" spans="1:6" x14ac:dyDescent="0.2">
      <c r="A88" s="28" t="s">
        <v>761</v>
      </c>
      <c r="B88" s="6" t="s">
        <v>762</v>
      </c>
      <c r="C88" s="5" t="s">
        <v>634</v>
      </c>
      <c r="D88" s="7">
        <v>730</v>
      </c>
      <c r="E88" s="7">
        <v>58890</v>
      </c>
      <c r="F88" s="7">
        <v>55540</v>
      </c>
    </row>
    <row r="89" spans="1:6" x14ac:dyDescent="0.2">
      <c r="A89" s="28" t="s">
        <v>763</v>
      </c>
      <c r="B89" s="6" t="s">
        <v>764</v>
      </c>
      <c r="C89" s="5" t="s">
        <v>634</v>
      </c>
      <c r="D89" s="7">
        <v>1310</v>
      </c>
      <c r="E89" s="7">
        <v>50210</v>
      </c>
      <c r="F89" s="7">
        <v>44310</v>
      </c>
    </row>
    <row r="90" spans="1:6" x14ac:dyDescent="0.2">
      <c r="A90" s="28" t="s">
        <v>765</v>
      </c>
      <c r="B90" s="6" t="s">
        <v>766</v>
      </c>
      <c r="C90" s="5" t="s">
        <v>634</v>
      </c>
      <c r="D90" s="7">
        <v>2150</v>
      </c>
      <c r="E90" s="7">
        <v>55240</v>
      </c>
      <c r="F90" s="7">
        <v>48120</v>
      </c>
    </row>
    <row r="91" spans="1:6" x14ac:dyDescent="0.2">
      <c r="A91" s="28" t="s">
        <v>769</v>
      </c>
      <c r="B91" s="6" t="s">
        <v>770</v>
      </c>
      <c r="C91" s="5" t="s">
        <v>634</v>
      </c>
      <c r="D91" s="7">
        <v>230</v>
      </c>
      <c r="E91" s="7">
        <v>93630</v>
      </c>
      <c r="F91" s="7">
        <v>95770</v>
      </c>
    </row>
    <row r="92" spans="1:6" x14ac:dyDescent="0.2">
      <c r="A92" s="28" t="s">
        <v>771</v>
      </c>
      <c r="B92" s="6" t="s">
        <v>772</v>
      </c>
      <c r="C92" s="5" t="s">
        <v>634</v>
      </c>
      <c r="D92" s="7">
        <v>10310</v>
      </c>
      <c r="E92" s="7">
        <v>79270</v>
      </c>
      <c r="F92" s="7">
        <v>77110</v>
      </c>
    </row>
    <row r="93" spans="1:6" x14ac:dyDescent="0.2">
      <c r="A93" s="28" t="s">
        <v>773</v>
      </c>
      <c r="B93" s="6" t="s">
        <v>774</v>
      </c>
      <c r="C93" s="5" t="s">
        <v>634</v>
      </c>
      <c r="D93" s="7">
        <v>1500</v>
      </c>
      <c r="E93" s="7">
        <v>84880</v>
      </c>
      <c r="F93" s="7">
        <v>84150</v>
      </c>
    </row>
    <row r="94" spans="1:6" x14ac:dyDescent="0.2">
      <c r="A94" s="28" t="s">
        <v>775</v>
      </c>
      <c r="B94" s="6" t="s">
        <v>776</v>
      </c>
      <c r="C94" s="5" t="s">
        <v>634</v>
      </c>
      <c r="D94" s="7">
        <v>5140</v>
      </c>
      <c r="E94" s="7">
        <v>74340</v>
      </c>
      <c r="F94" s="7">
        <v>68890</v>
      </c>
    </row>
    <row r="95" spans="1:6" x14ac:dyDescent="0.2">
      <c r="A95" s="28" t="s">
        <v>777</v>
      </c>
      <c r="B95" s="6" t="s">
        <v>778</v>
      </c>
      <c r="C95" s="5" t="s">
        <v>634</v>
      </c>
      <c r="D95" s="7">
        <v>10940</v>
      </c>
      <c r="E95" s="7">
        <v>87350</v>
      </c>
      <c r="F95" s="7">
        <v>85910</v>
      </c>
    </row>
    <row r="96" spans="1:6" x14ac:dyDescent="0.2">
      <c r="A96" s="28" t="s">
        <v>779</v>
      </c>
      <c r="B96" s="6" t="s">
        <v>780</v>
      </c>
      <c r="C96" s="5" t="s">
        <v>634</v>
      </c>
      <c r="D96" s="7">
        <v>8540</v>
      </c>
      <c r="E96" s="7">
        <v>99020</v>
      </c>
      <c r="F96" s="7">
        <v>97160</v>
      </c>
    </row>
    <row r="97" spans="1:6" x14ac:dyDescent="0.2">
      <c r="A97" s="28" t="s">
        <v>781</v>
      </c>
      <c r="B97" s="6" t="s">
        <v>782</v>
      </c>
      <c r="C97" s="5" t="s">
        <v>634</v>
      </c>
      <c r="D97" s="7">
        <v>2500</v>
      </c>
      <c r="E97" s="7">
        <v>55170</v>
      </c>
      <c r="F97" s="7">
        <v>51320</v>
      </c>
    </row>
    <row r="98" spans="1:6" x14ac:dyDescent="0.2">
      <c r="A98" s="28" t="s">
        <v>783</v>
      </c>
      <c r="B98" s="6" t="s">
        <v>784</v>
      </c>
      <c r="C98" s="5" t="s">
        <v>634</v>
      </c>
      <c r="D98" s="7">
        <v>2720</v>
      </c>
      <c r="E98" s="7">
        <v>73270</v>
      </c>
      <c r="F98" s="7">
        <v>70690</v>
      </c>
    </row>
    <row r="99" spans="1:6" x14ac:dyDescent="0.2">
      <c r="A99" s="28" t="s">
        <v>785</v>
      </c>
      <c r="B99" s="6" t="s">
        <v>786</v>
      </c>
      <c r="C99" s="5" t="s">
        <v>634</v>
      </c>
      <c r="D99" s="7">
        <v>6480</v>
      </c>
      <c r="E99" s="7">
        <v>74020</v>
      </c>
      <c r="F99" s="7">
        <v>71350</v>
      </c>
    </row>
    <row r="100" spans="1:6" x14ac:dyDescent="0.2">
      <c r="A100" s="28" t="s">
        <v>787</v>
      </c>
      <c r="B100" s="6" t="s">
        <v>788</v>
      </c>
      <c r="C100" s="5" t="s">
        <v>634</v>
      </c>
      <c r="D100" s="7">
        <v>2490</v>
      </c>
      <c r="E100" s="7">
        <v>97560</v>
      </c>
      <c r="F100" s="7">
        <v>99950</v>
      </c>
    </row>
    <row r="101" spans="1:6" x14ac:dyDescent="0.2">
      <c r="A101" s="28" t="s">
        <v>789</v>
      </c>
      <c r="B101" s="6" t="s">
        <v>790</v>
      </c>
      <c r="C101" s="5" t="s">
        <v>634</v>
      </c>
      <c r="D101" s="7">
        <v>10710</v>
      </c>
      <c r="E101" s="7">
        <v>47880</v>
      </c>
      <c r="F101" s="7">
        <v>44120</v>
      </c>
    </row>
    <row r="102" spans="1:6" x14ac:dyDescent="0.2">
      <c r="A102" s="28" t="s">
        <v>791</v>
      </c>
      <c r="B102" s="6" t="s">
        <v>792</v>
      </c>
      <c r="C102" s="5" t="s">
        <v>634</v>
      </c>
      <c r="D102" s="7">
        <v>5270</v>
      </c>
      <c r="E102" s="7">
        <v>58970</v>
      </c>
      <c r="F102" s="7">
        <v>58090</v>
      </c>
    </row>
    <row r="103" spans="1:6" x14ac:dyDescent="0.2">
      <c r="A103" s="28" t="s">
        <v>793</v>
      </c>
      <c r="B103" s="6" t="s">
        <v>794</v>
      </c>
      <c r="C103" s="5" t="s">
        <v>634</v>
      </c>
      <c r="D103" s="7">
        <v>1940</v>
      </c>
      <c r="E103" s="7">
        <v>71140</v>
      </c>
      <c r="F103" s="7">
        <v>70610</v>
      </c>
    </row>
    <row r="104" spans="1:6" x14ac:dyDescent="0.2">
      <c r="A104" s="28" t="s">
        <v>795</v>
      </c>
      <c r="B104" s="6" t="s">
        <v>796</v>
      </c>
      <c r="C104" s="5" t="s">
        <v>634</v>
      </c>
      <c r="D104" s="7">
        <v>290</v>
      </c>
      <c r="E104" s="7">
        <v>106540</v>
      </c>
      <c r="F104" s="7">
        <v>94180</v>
      </c>
    </row>
    <row r="105" spans="1:6" x14ac:dyDescent="0.2">
      <c r="A105" s="28" t="s">
        <v>797</v>
      </c>
      <c r="B105" s="6" t="s">
        <v>798</v>
      </c>
      <c r="C105" s="5" t="s">
        <v>634</v>
      </c>
      <c r="D105" s="7">
        <v>1500</v>
      </c>
      <c r="E105" s="7">
        <v>68580</v>
      </c>
      <c r="F105" s="7">
        <v>63960</v>
      </c>
    </row>
    <row r="106" spans="1:6" x14ac:dyDescent="0.2">
      <c r="A106" s="28" t="s">
        <v>799</v>
      </c>
      <c r="B106" s="6" t="s">
        <v>800</v>
      </c>
      <c r="C106" s="5" t="s">
        <v>634</v>
      </c>
      <c r="D106" s="7">
        <v>370</v>
      </c>
      <c r="E106" s="7">
        <v>75750</v>
      </c>
      <c r="F106" s="7">
        <v>75460</v>
      </c>
    </row>
    <row r="107" spans="1:6" x14ac:dyDescent="0.2">
      <c r="A107" s="28" t="s">
        <v>803</v>
      </c>
      <c r="B107" s="6" t="s">
        <v>804</v>
      </c>
      <c r="C107" s="5" t="s">
        <v>634</v>
      </c>
      <c r="D107" s="7">
        <v>1250</v>
      </c>
      <c r="E107" s="7">
        <v>68600</v>
      </c>
      <c r="F107" s="7">
        <v>60670</v>
      </c>
    </row>
    <row r="108" spans="1:6" x14ac:dyDescent="0.2">
      <c r="A108" s="28" t="s">
        <v>805</v>
      </c>
      <c r="B108" s="6" t="s">
        <v>806</v>
      </c>
      <c r="C108" s="5" t="s">
        <v>634</v>
      </c>
      <c r="D108" s="7">
        <v>340</v>
      </c>
      <c r="E108" s="7">
        <v>62450</v>
      </c>
      <c r="F108" s="7">
        <v>59310</v>
      </c>
    </row>
    <row r="109" spans="1:6" x14ac:dyDescent="0.2">
      <c r="A109" s="28" t="s">
        <v>807</v>
      </c>
      <c r="B109" s="6" t="s">
        <v>808</v>
      </c>
      <c r="C109" s="5" t="s">
        <v>634</v>
      </c>
      <c r="D109" s="7">
        <v>300</v>
      </c>
      <c r="E109" s="7">
        <v>58010</v>
      </c>
      <c r="F109" s="7">
        <v>55440</v>
      </c>
    </row>
    <row r="110" spans="1:6" x14ac:dyDescent="0.2">
      <c r="A110" s="28" t="s">
        <v>809</v>
      </c>
      <c r="B110" s="6" t="s">
        <v>810</v>
      </c>
      <c r="C110" s="5" t="s">
        <v>634</v>
      </c>
      <c r="D110" s="7">
        <v>890</v>
      </c>
      <c r="E110" s="7">
        <v>55040</v>
      </c>
      <c r="F110" s="7">
        <v>50630</v>
      </c>
    </row>
    <row r="111" spans="1:6" x14ac:dyDescent="0.2">
      <c r="A111" s="28" t="s">
        <v>811</v>
      </c>
      <c r="B111" s="6" t="s">
        <v>812</v>
      </c>
      <c r="C111" s="5" t="s">
        <v>634</v>
      </c>
      <c r="D111" s="7">
        <v>2330</v>
      </c>
      <c r="E111" s="7">
        <v>88020</v>
      </c>
      <c r="F111" s="7">
        <v>89780</v>
      </c>
    </row>
    <row r="112" spans="1:6" x14ac:dyDescent="0.2">
      <c r="A112" s="28" t="s">
        <v>813</v>
      </c>
      <c r="B112" s="6" t="s">
        <v>814</v>
      </c>
      <c r="C112" s="5" t="s">
        <v>634</v>
      </c>
      <c r="D112" s="7">
        <v>280</v>
      </c>
      <c r="E112" s="7">
        <v>69190</v>
      </c>
      <c r="F112" s="7">
        <v>68360</v>
      </c>
    </row>
    <row r="113" spans="1:6" x14ac:dyDescent="0.2">
      <c r="A113" s="28" t="s">
        <v>815</v>
      </c>
      <c r="B113" s="6" t="s">
        <v>816</v>
      </c>
      <c r="C113" s="5" t="s">
        <v>634</v>
      </c>
      <c r="D113" s="7">
        <v>310</v>
      </c>
      <c r="E113" s="7">
        <v>92280</v>
      </c>
      <c r="F113" s="7">
        <v>89530</v>
      </c>
    </row>
    <row r="114" spans="1:6" x14ac:dyDescent="0.2">
      <c r="A114" s="28" t="s">
        <v>817</v>
      </c>
      <c r="B114" s="6" t="s">
        <v>818</v>
      </c>
      <c r="C114" s="5" t="s">
        <v>634</v>
      </c>
      <c r="D114" s="7">
        <v>4700</v>
      </c>
      <c r="E114" s="7">
        <v>86780</v>
      </c>
      <c r="F114" s="7">
        <v>81920</v>
      </c>
    </row>
    <row r="115" spans="1:6" x14ac:dyDescent="0.2">
      <c r="A115" s="28" t="s">
        <v>819</v>
      </c>
      <c r="B115" s="6" t="s">
        <v>820</v>
      </c>
      <c r="C115" s="5" t="s">
        <v>634</v>
      </c>
      <c r="D115" s="7">
        <v>2720</v>
      </c>
      <c r="E115" s="7">
        <v>94290</v>
      </c>
      <c r="F115" s="7">
        <v>92380</v>
      </c>
    </row>
    <row r="116" spans="1:6" x14ac:dyDescent="0.2">
      <c r="A116" s="28" t="s">
        <v>821</v>
      </c>
      <c r="B116" s="6" t="s">
        <v>822</v>
      </c>
      <c r="C116" s="5" t="s">
        <v>634</v>
      </c>
      <c r="D116" s="7">
        <v>4610</v>
      </c>
      <c r="E116" s="7">
        <v>97410</v>
      </c>
      <c r="F116" s="7">
        <v>95400</v>
      </c>
    </row>
    <row r="117" spans="1:6" x14ac:dyDescent="0.2">
      <c r="A117" s="28" t="s">
        <v>823</v>
      </c>
      <c r="B117" s="6" t="s">
        <v>824</v>
      </c>
      <c r="C117" s="5" t="s">
        <v>634</v>
      </c>
      <c r="D117" s="7">
        <v>3870</v>
      </c>
      <c r="E117" s="7">
        <v>88610</v>
      </c>
      <c r="F117" s="7">
        <v>87300</v>
      </c>
    </row>
    <row r="118" spans="1:6" x14ac:dyDescent="0.2">
      <c r="A118" s="28" t="s">
        <v>825</v>
      </c>
      <c r="B118" s="6" t="s">
        <v>826</v>
      </c>
      <c r="C118" s="5" t="s">
        <v>634</v>
      </c>
      <c r="D118" s="7">
        <v>730</v>
      </c>
      <c r="E118" s="7">
        <v>76160</v>
      </c>
      <c r="F118" s="7">
        <v>73480</v>
      </c>
    </row>
    <row r="119" spans="1:6" x14ac:dyDescent="0.2">
      <c r="A119" s="28" t="s">
        <v>827</v>
      </c>
      <c r="B119" s="6" t="s">
        <v>828</v>
      </c>
      <c r="C119" s="5" t="s">
        <v>634</v>
      </c>
      <c r="D119" s="7">
        <v>460</v>
      </c>
      <c r="E119" s="7">
        <v>74870</v>
      </c>
      <c r="F119" s="7">
        <v>72190</v>
      </c>
    </row>
    <row r="120" spans="1:6" x14ac:dyDescent="0.2">
      <c r="A120" s="28" t="s">
        <v>829</v>
      </c>
      <c r="B120" s="6" t="s">
        <v>830</v>
      </c>
      <c r="C120" s="5" t="s">
        <v>634</v>
      </c>
      <c r="D120" s="7">
        <v>4920</v>
      </c>
      <c r="E120" s="7">
        <v>90020</v>
      </c>
      <c r="F120" s="7">
        <v>87370</v>
      </c>
    </row>
    <row r="121" spans="1:6" x14ac:dyDescent="0.2">
      <c r="A121" s="28" t="s">
        <v>831</v>
      </c>
      <c r="B121" s="6" t="s">
        <v>832</v>
      </c>
      <c r="C121" s="5" t="s">
        <v>634</v>
      </c>
      <c r="D121" s="7">
        <v>610</v>
      </c>
      <c r="E121" s="7">
        <v>89050</v>
      </c>
      <c r="F121" s="7">
        <v>87290</v>
      </c>
    </row>
    <row r="122" spans="1:6" x14ac:dyDescent="0.2">
      <c r="A122" s="28" t="s">
        <v>833</v>
      </c>
      <c r="B122" s="6" t="s">
        <v>834</v>
      </c>
      <c r="C122" s="5" t="s">
        <v>634</v>
      </c>
      <c r="D122" s="7">
        <v>3820</v>
      </c>
      <c r="E122" s="7">
        <v>89360</v>
      </c>
      <c r="F122" s="7">
        <v>82910</v>
      </c>
    </row>
    <row r="123" spans="1:6" x14ac:dyDescent="0.2">
      <c r="A123" s="28" t="s">
        <v>835</v>
      </c>
      <c r="B123" s="6" t="s">
        <v>836</v>
      </c>
      <c r="C123" s="5" t="s">
        <v>634</v>
      </c>
      <c r="D123" s="7">
        <v>550</v>
      </c>
      <c r="E123" s="7">
        <v>83460</v>
      </c>
      <c r="F123" s="7">
        <v>81780</v>
      </c>
    </row>
    <row r="124" spans="1:6" x14ac:dyDescent="0.2">
      <c r="A124" s="28" t="s">
        <v>837</v>
      </c>
      <c r="B124" s="6" t="s">
        <v>838</v>
      </c>
      <c r="C124" s="5" t="s">
        <v>634</v>
      </c>
      <c r="D124" s="7">
        <v>50</v>
      </c>
      <c r="E124" s="7">
        <v>125440</v>
      </c>
      <c r="F124" s="7">
        <v>108930</v>
      </c>
    </row>
    <row r="125" spans="1:6" x14ac:dyDescent="0.2">
      <c r="A125" s="28" t="s">
        <v>839</v>
      </c>
      <c r="B125" s="6" t="s">
        <v>840</v>
      </c>
      <c r="C125" s="5" t="s">
        <v>634</v>
      </c>
      <c r="D125" s="7">
        <v>1320</v>
      </c>
      <c r="E125" s="7">
        <v>92290</v>
      </c>
      <c r="F125" s="7">
        <v>92730</v>
      </c>
    </row>
    <row r="126" spans="1:6" x14ac:dyDescent="0.2">
      <c r="A126" s="28" t="s">
        <v>841</v>
      </c>
      <c r="B126" s="6" t="s">
        <v>842</v>
      </c>
      <c r="C126" s="5" t="s">
        <v>634</v>
      </c>
      <c r="D126" s="7">
        <v>1660</v>
      </c>
      <c r="E126" s="7">
        <v>51070</v>
      </c>
      <c r="F126" s="7">
        <v>47760</v>
      </c>
    </row>
    <row r="127" spans="1:6" x14ac:dyDescent="0.2">
      <c r="A127" s="28" t="s">
        <v>843</v>
      </c>
      <c r="B127" s="6" t="s">
        <v>844</v>
      </c>
      <c r="C127" s="5" t="s">
        <v>634</v>
      </c>
      <c r="D127" s="7">
        <v>740</v>
      </c>
      <c r="E127" s="7">
        <v>51140</v>
      </c>
      <c r="F127" s="7">
        <v>49470</v>
      </c>
    </row>
    <row r="128" spans="1:6" x14ac:dyDescent="0.2">
      <c r="A128" s="28" t="s">
        <v>845</v>
      </c>
      <c r="B128" s="6" t="s">
        <v>846</v>
      </c>
      <c r="C128" s="5" t="s">
        <v>634</v>
      </c>
      <c r="D128" s="7">
        <v>810</v>
      </c>
      <c r="E128" s="7">
        <v>56230</v>
      </c>
      <c r="F128" s="7">
        <v>53580</v>
      </c>
    </row>
    <row r="129" spans="1:6" x14ac:dyDescent="0.2">
      <c r="A129" s="28" t="s">
        <v>847</v>
      </c>
      <c r="B129" s="6" t="s">
        <v>848</v>
      </c>
      <c r="C129" s="5" t="s">
        <v>634</v>
      </c>
      <c r="D129" s="7">
        <v>210</v>
      </c>
      <c r="E129" s="7">
        <v>44490</v>
      </c>
      <c r="F129" s="7">
        <v>42350</v>
      </c>
    </row>
    <row r="130" spans="1:6" x14ac:dyDescent="0.2">
      <c r="A130" s="28" t="s">
        <v>849</v>
      </c>
      <c r="B130" s="6" t="s">
        <v>850</v>
      </c>
      <c r="C130" s="5" t="s">
        <v>634</v>
      </c>
      <c r="D130" s="7">
        <v>360</v>
      </c>
      <c r="E130" s="7">
        <v>63220</v>
      </c>
      <c r="F130" s="7">
        <v>57650</v>
      </c>
    </row>
    <row r="131" spans="1:6" x14ac:dyDescent="0.2">
      <c r="A131" s="28" t="s">
        <v>851</v>
      </c>
      <c r="B131" s="6" t="s">
        <v>852</v>
      </c>
      <c r="C131" s="5" t="s">
        <v>634</v>
      </c>
      <c r="D131" s="7">
        <v>1060</v>
      </c>
      <c r="E131" s="7">
        <v>50140</v>
      </c>
      <c r="F131" s="7">
        <v>49670</v>
      </c>
    </row>
    <row r="132" spans="1:6" x14ac:dyDescent="0.2">
      <c r="A132" s="28" t="s">
        <v>853</v>
      </c>
      <c r="B132" s="6" t="s">
        <v>854</v>
      </c>
      <c r="C132" s="5" t="s">
        <v>634</v>
      </c>
      <c r="D132" s="7">
        <v>4310</v>
      </c>
      <c r="E132" s="7">
        <v>55470</v>
      </c>
      <c r="F132" s="7">
        <v>55080</v>
      </c>
    </row>
    <row r="133" spans="1:6" x14ac:dyDescent="0.2">
      <c r="A133" s="28" t="s">
        <v>855</v>
      </c>
      <c r="B133" s="6" t="s">
        <v>856</v>
      </c>
      <c r="C133" s="5" t="s">
        <v>634</v>
      </c>
      <c r="D133" s="7">
        <v>480</v>
      </c>
      <c r="E133" s="7">
        <v>49560</v>
      </c>
      <c r="F133" s="7">
        <v>46570</v>
      </c>
    </row>
    <row r="134" spans="1:6" x14ac:dyDescent="0.2">
      <c r="A134" s="28" t="s">
        <v>857</v>
      </c>
      <c r="B134" s="6" t="s">
        <v>858</v>
      </c>
      <c r="C134" s="5" t="s">
        <v>634</v>
      </c>
      <c r="D134" s="7">
        <v>210</v>
      </c>
      <c r="E134" s="7">
        <v>46330</v>
      </c>
      <c r="F134" s="7">
        <v>46760</v>
      </c>
    </row>
    <row r="135" spans="1:6" x14ac:dyDescent="0.2">
      <c r="A135" s="28" t="s">
        <v>859</v>
      </c>
      <c r="B135" s="6" t="s">
        <v>860</v>
      </c>
      <c r="C135" s="5" t="s">
        <v>634</v>
      </c>
      <c r="D135" s="7">
        <v>3060</v>
      </c>
      <c r="E135" s="7">
        <v>54530</v>
      </c>
      <c r="F135" s="7">
        <v>53600</v>
      </c>
    </row>
    <row r="136" spans="1:6" x14ac:dyDescent="0.2">
      <c r="A136" s="28" t="s">
        <v>861</v>
      </c>
      <c r="B136" s="6" t="s">
        <v>862</v>
      </c>
      <c r="C136" s="5" t="s">
        <v>634</v>
      </c>
      <c r="D136" s="7">
        <v>1100</v>
      </c>
      <c r="E136" s="7">
        <v>52920</v>
      </c>
      <c r="F136" s="7">
        <v>52230</v>
      </c>
    </row>
    <row r="137" spans="1:6" x14ac:dyDescent="0.2">
      <c r="A137" s="28" t="s">
        <v>863</v>
      </c>
      <c r="B137" s="6" t="s">
        <v>864</v>
      </c>
      <c r="C137" s="5" t="s">
        <v>634</v>
      </c>
      <c r="D137" s="7">
        <v>1070</v>
      </c>
      <c r="E137" s="7">
        <v>50390</v>
      </c>
      <c r="F137" s="7">
        <v>47710</v>
      </c>
    </row>
    <row r="138" spans="1:6" x14ac:dyDescent="0.2">
      <c r="A138" s="28" t="s">
        <v>865</v>
      </c>
      <c r="B138" s="6" t="s">
        <v>866</v>
      </c>
      <c r="C138" s="5" t="s">
        <v>634</v>
      </c>
      <c r="D138" s="7">
        <v>1460</v>
      </c>
      <c r="E138" s="7">
        <v>44810</v>
      </c>
      <c r="F138" s="7">
        <v>44230</v>
      </c>
    </row>
    <row r="139" spans="1:6" x14ac:dyDescent="0.2">
      <c r="A139" s="28" t="s">
        <v>869</v>
      </c>
      <c r="B139" s="6" t="s">
        <v>870</v>
      </c>
      <c r="C139" s="5" t="s">
        <v>634</v>
      </c>
      <c r="D139" s="7">
        <v>40</v>
      </c>
      <c r="E139" s="7">
        <v>75010</v>
      </c>
      <c r="F139" s="7">
        <v>70520</v>
      </c>
    </row>
    <row r="140" spans="1:6" x14ac:dyDescent="0.2">
      <c r="A140" s="28" t="s">
        <v>871</v>
      </c>
      <c r="B140" s="6" t="s">
        <v>872</v>
      </c>
      <c r="C140" s="5" t="s">
        <v>634</v>
      </c>
      <c r="D140" s="7">
        <v>80</v>
      </c>
      <c r="E140" s="7">
        <v>60620</v>
      </c>
      <c r="F140" s="7">
        <v>61260</v>
      </c>
    </row>
    <row r="141" spans="1:6" x14ac:dyDescent="0.2">
      <c r="A141" s="28" t="s">
        <v>873</v>
      </c>
      <c r="B141" s="6" t="s">
        <v>874</v>
      </c>
      <c r="C141" s="5" t="s">
        <v>634</v>
      </c>
      <c r="D141" s="7">
        <v>190</v>
      </c>
      <c r="E141" s="7">
        <v>54230</v>
      </c>
      <c r="F141" s="7">
        <v>49290</v>
      </c>
    </row>
    <row r="142" spans="1:6" x14ac:dyDescent="0.2">
      <c r="A142" s="28" t="s">
        <v>875</v>
      </c>
      <c r="B142" s="6" t="s">
        <v>876</v>
      </c>
      <c r="C142" s="5" t="s">
        <v>634</v>
      </c>
      <c r="D142" s="7">
        <v>110</v>
      </c>
      <c r="E142" s="7">
        <v>59290</v>
      </c>
      <c r="F142" s="7">
        <v>51230</v>
      </c>
    </row>
    <row r="143" spans="1:6" x14ac:dyDescent="0.2">
      <c r="A143" s="28" t="s">
        <v>877</v>
      </c>
      <c r="B143" s="6" t="s">
        <v>878</v>
      </c>
      <c r="C143" s="5" t="s">
        <v>634</v>
      </c>
      <c r="D143" s="7">
        <v>110</v>
      </c>
      <c r="E143" s="7">
        <v>72410</v>
      </c>
      <c r="F143" s="7">
        <v>63480</v>
      </c>
    </row>
    <row r="144" spans="1:6" x14ac:dyDescent="0.2">
      <c r="A144" s="28" t="s">
        <v>879</v>
      </c>
      <c r="B144" s="6" t="s">
        <v>880</v>
      </c>
      <c r="C144" s="5" t="s">
        <v>634</v>
      </c>
      <c r="D144" s="7">
        <v>350</v>
      </c>
      <c r="E144" s="7">
        <v>55130</v>
      </c>
      <c r="F144" s="7">
        <v>54310</v>
      </c>
    </row>
    <row r="145" spans="1:6" x14ac:dyDescent="0.2">
      <c r="A145" s="28" t="s">
        <v>881</v>
      </c>
      <c r="B145" s="6" t="s">
        <v>882</v>
      </c>
      <c r="C145" s="5" t="s">
        <v>634</v>
      </c>
      <c r="D145" s="7">
        <v>640</v>
      </c>
      <c r="E145" s="7">
        <v>58920</v>
      </c>
      <c r="F145" s="7">
        <v>59310</v>
      </c>
    </row>
    <row r="146" spans="1:6" x14ac:dyDescent="0.2">
      <c r="A146" s="28" t="s">
        <v>883</v>
      </c>
      <c r="B146" s="6" t="s">
        <v>884</v>
      </c>
      <c r="C146" s="5" t="s">
        <v>634</v>
      </c>
      <c r="D146" s="7">
        <v>380</v>
      </c>
      <c r="E146" s="7">
        <v>65870</v>
      </c>
      <c r="F146" s="7">
        <v>64720</v>
      </c>
    </row>
    <row r="147" spans="1:6" x14ac:dyDescent="0.2">
      <c r="A147" s="28" t="s">
        <v>885</v>
      </c>
      <c r="B147" s="6" t="s">
        <v>886</v>
      </c>
      <c r="C147" s="5" t="s">
        <v>634</v>
      </c>
      <c r="D147" s="7">
        <v>160</v>
      </c>
      <c r="E147" s="7">
        <v>50790</v>
      </c>
      <c r="F147" s="7">
        <v>49970</v>
      </c>
    </row>
    <row r="148" spans="1:6" x14ac:dyDescent="0.2">
      <c r="A148" s="28" t="s">
        <v>887</v>
      </c>
      <c r="B148" s="6" t="s">
        <v>888</v>
      </c>
      <c r="C148" s="5" t="s">
        <v>634</v>
      </c>
      <c r="D148" s="7">
        <v>90</v>
      </c>
      <c r="E148" s="7">
        <v>52860</v>
      </c>
      <c r="F148" s="7">
        <v>48570</v>
      </c>
    </row>
    <row r="149" spans="1:6" x14ac:dyDescent="0.2">
      <c r="A149" s="28" t="s">
        <v>889</v>
      </c>
      <c r="B149" s="6" t="s">
        <v>890</v>
      </c>
      <c r="C149" s="5" t="s">
        <v>634</v>
      </c>
      <c r="D149" s="7">
        <v>970</v>
      </c>
      <c r="E149" s="7">
        <v>63690</v>
      </c>
      <c r="F149" s="7">
        <v>54090</v>
      </c>
    </row>
    <row r="150" spans="1:6" x14ac:dyDescent="0.2">
      <c r="A150" s="28" t="s">
        <v>891</v>
      </c>
      <c r="B150" s="6" t="s">
        <v>892</v>
      </c>
      <c r="C150" s="5" t="s">
        <v>634</v>
      </c>
      <c r="D150" s="7">
        <v>130</v>
      </c>
      <c r="E150" s="7">
        <v>64080</v>
      </c>
      <c r="F150" s="7">
        <v>53840</v>
      </c>
    </row>
    <row r="151" spans="1:6" x14ac:dyDescent="0.2">
      <c r="A151" s="28" t="s">
        <v>893</v>
      </c>
      <c r="B151" s="6" t="s">
        <v>894</v>
      </c>
      <c r="C151" s="5" t="s">
        <v>634</v>
      </c>
      <c r="D151" s="7">
        <v>160</v>
      </c>
      <c r="E151" s="7">
        <v>109230</v>
      </c>
      <c r="F151" s="7">
        <v>91680</v>
      </c>
    </row>
    <row r="152" spans="1:6" x14ac:dyDescent="0.2">
      <c r="A152" s="28" t="s">
        <v>895</v>
      </c>
      <c r="B152" s="6" t="s">
        <v>896</v>
      </c>
      <c r="C152" s="5" t="s">
        <v>634</v>
      </c>
      <c r="D152" s="7">
        <v>580</v>
      </c>
      <c r="E152" s="7">
        <v>61520</v>
      </c>
      <c r="F152" s="7">
        <v>57910</v>
      </c>
    </row>
    <row r="153" spans="1:6" x14ac:dyDescent="0.2">
      <c r="A153" s="28" t="s">
        <v>897</v>
      </c>
      <c r="B153" s="6" t="s">
        <v>898</v>
      </c>
      <c r="C153" s="5" t="s">
        <v>634</v>
      </c>
      <c r="D153" s="7">
        <v>80</v>
      </c>
      <c r="E153" s="7">
        <v>73680</v>
      </c>
      <c r="F153" s="7">
        <v>71250</v>
      </c>
    </row>
    <row r="154" spans="1:6" x14ac:dyDescent="0.2">
      <c r="A154" s="28" t="s">
        <v>899</v>
      </c>
      <c r="B154" s="6" t="s">
        <v>900</v>
      </c>
      <c r="C154" s="5" t="s">
        <v>634</v>
      </c>
      <c r="D154" s="7">
        <v>1480</v>
      </c>
      <c r="E154" s="7">
        <v>57070</v>
      </c>
      <c r="F154" s="7">
        <v>49500</v>
      </c>
    </row>
    <row r="155" spans="1:6" x14ac:dyDescent="0.2">
      <c r="A155" s="28" t="s">
        <v>901</v>
      </c>
      <c r="B155" s="6" t="s">
        <v>902</v>
      </c>
      <c r="C155" s="5" t="s">
        <v>634</v>
      </c>
      <c r="D155" s="7">
        <v>400</v>
      </c>
      <c r="E155" s="7">
        <v>74360</v>
      </c>
      <c r="F155" s="7">
        <v>73180</v>
      </c>
    </row>
    <row r="156" spans="1:6" x14ac:dyDescent="0.2">
      <c r="A156" s="28" t="s">
        <v>903</v>
      </c>
      <c r="B156" s="6" t="s">
        <v>904</v>
      </c>
      <c r="C156" s="5" t="s">
        <v>634</v>
      </c>
      <c r="D156" s="7">
        <v>330</v>
      </c>
      <c r="E156" s="7">
        <v>64940</v>
      </c>
      <c r="F156" s="7">
        <v>62190</v>
      </c>
    </row>
    <row r="157" spans="1:6" x14ac:dyDescent="0.2">
      <c r="A157" s="28" t="s">
        <v>905</v>
      </c>
      <c r="B157" s="6" t="s">
        <v>906</v>
      </c>
      <c r="C157" s="5" t="s">
        <v>634</v>
      </c>
      <c r="D157" s="7">
        <v>260</v>
      </c>
      <c r="E157" s="7">
        <v>62380</v>
      </c>
      <c r="F157" s="7">
        <v>56960</v>
      </c>
    </row>
    <row r="158" spans="1:6" x14ac:dyDescent="0.2">
      <c r="A158" s="28" t="s">
        <v>907</v>
      </c>
      <c r="B158" s="6" t="s">
        <v>908</v>
      </c>
      <c r="C158" s="5" t="s">
        <v>634</v>
      </c>
      <c r="D158" s="7">
        <v>170</v>
      </c>
      <c r="E158" s="7">
        <v>72170</v>
      </c>
      <c r="F158" s="7">
        <v>63950</v>
      </c>
    </row>
    <row r="159" spans="1:6" x14ac:dyDescent="0.2">
      <c r="A159" s="28" t="s">
        <v>909</v>
      </c>
      <c r="B159" s="6" t="s">
        <v>910</v>
      </c>
      <c r="C159" s="5" t="s">
        <v>634</v>
      </c>
      <c r="D159" s="7">
        <v>130</v>
      </c>
      <c r="E159" s="7">
        <v>44150</v>
      </c>
      <c r="F159" s="7">
        <v>38210</v>
      </c>
    </row>
    <row r="160" spans="1:6" x14ac:dyDescent="0.2">
      <c r="A160" s="28" t="s">
        <v>911</v>
      </c>
      <c r="B160" s="6" t="s">
        <v>912</v>
      </c>
      <c r="C160" s="5" t="s">
        <v>634</v>
      </c>
      <c r="D160" s="7">
        <v>2020</v>
      </c>
      <c r="E160" s="7">
        <v>60330</v>
      </c>
      <c r="F160" s="7">
        <v>57410</v>
      </c>
    </row>
    <row r="161" spans="1:6" x14ac:dyDescent="0.2">
      <c r="A161" s="28" t="s">
        <v>913</v>
      </c>
      <c r="B161" s="6" t="s">
        <v>914</v>
      </c>
      <c r="C161" s="5" t="s">
        <v>634</v>
      </c>
      <c r="D161" s="7">
        <v>190</v>
      </c>
      <c r="E161" s="7">
        <v>92500</v>
      </c>
      <c r="F161" s="7">
        <v>92740</v>
      </c>
    </row>
    <row r="162" spans="1:6" x14ac:dyDescent="0.2">
      <c r="A162" s="28" t="s">
        <v>915</v>
      </c>
      <c r="B162" s="6" t="s">
        <v>916</v>
      </c>
      <c r="C162" s="5" t="s">
        <v>634</v>
      </c>
      <c r="D162" s="7">
        <v>800</v>
      </c>
      <c r="E162" s="7">
        <v>67450</v>
      </c>
      <c r="F162" s="7">
        <v>66160</v>
      </c>
    </row>
    <row r="163" spans="1:6" x14ac:dyDescent="0.2">
      <c r="A163" s="28" t="s">
        <v>917</v>
      </c>
      <c r="B163" s="6" t="s">
        <v>918</v>
      </c>
      <c r="C163" s="5" t="s">
        <v>634</v>
      </c>
      <c r="D163" s="7">
        <v>300</v>
      </c>
      <c r="E163" s="7">
        <v>58200</v>
      </c>
      <c r="F163" s="7">
        <v>57410</v>
      </c>
    </row>
    <row r="164" spans="1:6" x14ac:dyDescent="0.2">
      <c r="A164" s="28" t="s">
        <v>919</v>
      </c>
      <c r="B164" s="6" t="s">
        <v>920</v>
      </c>
      <c r="C164" s="5" t="s">
        <v>634</v>
      </c>
      <c r="D164" s="7">
        <v>40</v>
      </c>
      <c r="E164" s="7">
        <v>61120</v>
      </c>
      <c r="F164" s="7">
        <v>63620</v>
      </c>
    </row>
    <row r="165" spans="1:6" x14ac:dyDescent="0.2">
      <c r="A165" s="28" t="s">
        <v>921</v>
      </c>
      <c r="B165" s="6" t="s">
        <v>922</v>
      </c>
      <c r="C165" s="5" t="s">
        <v>634</v>
      </c>
      <c r="D165" s="7">
        <v>560</v>
      </c>
      <c r="E165" s="7">
        <v>74980</v>
      </c>
      <c r="F165" s="7">
        <v>73390</v>
      </c>
    </row>
    <row r="166" spans="1:6" x14ac:dyDescent="0.2">
      <c r="A166" s="28" t="s">
        <v>923</v>
      </c>
      <c r="B166" s="6" t="s">
        <v>924</v>
      </c>
      <c r="C166" s="5" t="s">
        <v>634</v>
      </c>
      <c r="D166" s="7">
        <v>130</v>
      </c>
      <c r="E166" s="7">
        <v>34520</v>
      </c>
      <c r="F166" s="7">
        <v>33330</v>
      </c>
    </row>
    <row r="167" spans="1:6" x14ac:dyDescent="0.2">
      <c r="A167" s="28" t="s">
        <v>925</v>
      </c>
      <c r="B167" s="6" t="s">
        <v>926</v>
      </c>
      <c r="C167" s="5" t="s">
        <v>634</v>
      </c>
      <c r="D167" s="7">
        <v>920</v>
      </c>
      <c r="E167" s="7">
        <v>34620</v>
      </c>
      <c r="F167" s="7">
        <v>31310</v>
      </c>
    </row>
    <row r="168" spans="1:6" x14ac:dyDescent="0.2">
      <c r="A168" s="28" t="s">
        <v>927</v>
      </c>
      <c r="B168" s="6" t="s">
        <v>928</v>
      </c>
      <c r="C168" s="5" t="s">
        <v>634</v>
      </c>
      <c r="D168" s="7">
        <v>960</v>
      </c>
      <c r="E168" s="7">
        <v>42170</v>
      </c>
      <c r="F168" s="7">
        <v>39960</v>
      </c>
    </row>
    <row r="169" spans="1:6" x14ac:dyDescent="0.2">
      <c r="A169" s="28" t="s">
        <v>929</v>
      </c>
      <c r="B169" s="6" t="s">
        <v>930</v>
      </c>
      <c r="C169" s="5" t="s">
        <v>634</v>
      </c>
      <c r="D169" s="7">
        <v>100</v>
      </c>
      <c r="E169" s="7">
        <v>41780</v>
      </c>
      <c r="F169" s="7">
        <v>37940</v>
      </c>
    </row>
    <row r="170" spans="1:6" x14ac:dyDescent="0.2">
      <c r="A170" s="28" t="s">
        <v>931</v>
      </c>
      <c r="B170" s="6" t="s">
        <v>932</v>
      </c>
      <c r="C170" s="5" t="s">
        <v>634</v>
      </c>
      <c r="D170" s="7" t="s">
        <v>736</v>
      </c>
      <c r="E170" s="7">
        <v>35600</v>
      </c>
      <c r="F170" s="7">
        <v>30790</v>
      </c>
    </row>
    <row r="171" spans="1:6" x14ac:dyDescent="0.2">
      <c r="A171" s="28" t="s">
        <v>933</v>
      </c>
      <c r="B171" s="6" t="s">
        <v>934</v>
      </c>
      <c r="C171" s="5" t="s">
        <v>634</v>
      </c>
      <c r="D171" s="7">
        <v>600</v>
      </c>
      <c r="E171" s="7">
        <v>41060</v>
      </c>
      <c r="F171" s="7">
        <v>42000</v>
      </c>
    </row>
    <row r="172" spans="1:6" x14ac:dyDescent="0.2">
      <c r="A172" s="28" t="s">
        <v>935</v>
      </c>
      <c r="B172" s="6" t="s">
        <v>936</v>
      </c>
      <c r="C172" s="5" t="s">
        <v>634</v>
      </c>
      <c r="D172" s="7">
        <v>830</v>
      </c>
      <c r="E172" s="7">
        <v>54930</v>
      </c>
      <c r="F172" s="7">
        <v>50790</v>
      </c>
    </row>
    <row r="173" spans="1:6" x14ac:dyDescent="0.2">
      <c r="A173" s="28" t="s">
        <v>937</v>
      </c>
      <c r="B173" s="6" t="s">
        <v>938</v>
      </c>
      <c r="C173" s="5" t="s">
        <v>634</v>
      </c>
      <c r="D173" s="7">
        <v>1380</v>
      </c>
      <c r="E173" s="7">
        <v>36490</v>
      </c>
      <c r="F173" s="7">
        <v>32350</v>
      </c>
    </row>
    <row r="174" spans="1:6" x14ac:dyDescent="0.2">
      <c r="A174" s="28" t="s">
        <v>939</v>
      </c>
      <c r="B174" s="6" t="s">
        <v>940</v>
      </c>
      <c r="C174" s="5" t="s">
        <v>634</v>
      </c>
      <c r="D174" s="7">
        <v>510</v>
      </c>
      <c r="E174" s="7">
        <v>45350</v>
      </c>
      <c r="F174" s="7">
        <v>41380</v>
      </c>
    </row>
    <row r="175" spans="1:6" x14ac:dyDescent="0.2">
      <c r="A175" s="28" t="s">
        <v>943</v>
      </c>
      <c r="B175" s="6" t="s">
        <v>944</v>
      </c>
      <c r="C175" s="5" t="s">
        <v>634</v>
      </c>
      <c r="D175" s="7">
        <v>1630</v>
      </c>
      <c r="E175" s="7">
        <v>40800</v>
      </c>
      <c r="F175" s="7">
        <v>37680</v>
      </c>
    </row>
    <row r="176" spans="1:6" x14ac:dyDescent="0.2">
      <c r="A176" s="28" t="s">
        <v>945</v>
      </c>
      <c r="B176" s="6" t="s">
        <v>946</v>
      </c>
      <c r="C176" s="5" t="s">
        <v>634</v>
      </c>
      <c r="D176" s="7">
        <v>4360</v>
      </c>
      <c r="E176" s="7">
        <v>47950</v>
      </c>
      <c r="F176" s="7">
        <v>44270</v>
      </c>
    </row>
    <row r="177" spans="1:6" x14ac:dyDescent="0.2">
      <c r="A177" s="28" t="s">
        <v>947</v>
      </c>
      <c r="B177" s="6" t="s">
        <v>948</v>
      </c>
      <c r="C177" s="5" t="s">
        <v>634</v>
      </c>
      <c r="D177" s="7">
        <v>290</v>
      </c>
      <c r="E177" s="7">
        <v>52370</v>
      </c>
      <c r="F177" s="7">
        <v>46420</v>
      </c>
    </row>
    <row r="178" spans="1:6" x14ac:dyDescent="0.2">
      <c r="A178" s="28" t="s">
        <v>949</v>
      </c>
      <c r="B178" s="6" t="s">
        <v>950</v>
      </c>
      <c r="C178" s="5" t="s">
        <v>634</v>
      </c>
      <c r="D178" s="7">
        <v>1830</v>
      </c>
      <c r="E178" s="7">
        <v>42920</v>
      </c>
      <c r="F178" s="7">
        <v>40790</v>
      </c>
    </row>
    <row r="179" spans="1:6" x14ac:dyDescent="0.2">
      <c r="A179" s="28" t="s">
        <v>951</v>
      </c>
      <c r="B179" s="6" t="s">
        <v>952</v>
      </c>
      <c r="C179" s="5" t="s">
        <v>634</v>
      </c>
      <c r="D179" s="7">
        <v>1350</v>
      </c>
      <c r="E179" s="7">
        <v>34530</v>
      </c>
      <c r="F179" s="7">
        <v>34220</v>
      </c>
    </row>
    <row r="180" spans="1:6" x14ac:dyDescent="0.2">
      <c r="A180" s="28" t="s">
        <v>953</v>
      </c>
      <c r="B180" s="6" t="s">
        <v>954</v>
      </c>
      <c r="C180" s="5" t="s">
        <v>634</v>
      </c>
      <c r="D180" s="7">
        <v>200</v>
      </c>
      <c r="E180" s="7">
        <v>45820</v>
      </c>
      <c r="F180" s="7">
        <v>44120</v>
      </c>
    </row>
    <row r="181" spans="1:6" x14ac:dyDescent="0.2">
      <c r="A181" s="28" t="s">
        <v>955</v>
      </c>
      <c r="B181" s="6" t="s">
        <v>956</v>
      </c>
      <c r="C181" s="5" t="s">
        <v>634</v>
      </c>
      <c r="D181" s="7">
        <v>6040</v>
      </c>
      <c r="E181" s="7">
        <v>38770</v>
      </c>
      <c r="F181" s="7">
        <v>37010</v>
      </c>
    </row>
    <row r="182" spans="1:6" x14ac:dyDescent="0.2">
      <c r="A182" s="28" t="s">
        <v>957</v>
      </c>
      <c r="B182" s="6" t="s">
        <v>958</v>
      </c>
      <c r="C182" s="5" t="s">
        <v>634</v>
      </c>
      <c r="D182" s="7">
        <v>2470</v>
      </c>
      <c r="E182" s="7">
        <v>52040</v>
      </c>
      <c r="F182" s="7">
        <v>50270</v>
      </c>
    </row>
    <row r="183" spans="1:6" x14ac:dyDescent="0.2">
      <c r="A183" s="28" t="s">
        <v>959</v>
      </c>
      <c r="B183" s="6" t="s">
        <v>960</v>
      </c>
      <c r="C183" s="5" t="s">
        <v>634</v>
      </c>
      <c r="D183" s="7">
        <v>1840</v>
      </c>
      <c r="E183" s="7">
        <v>35630</v>
      </c>
      <c r="F183" s="7">
        <v>33740</v>
      </c>
    </row>
    <row r="184" spans="1:6" x14ac:dyDescent="0.2">
      <c r="A184" s="28" t="s">
        <v>961</v>
      </c>
      <c r="B184" s="6" t="s">
        <v>962</v>
      </c>
      <c r="C184" s="5" t="s">
        <v>634</v>
      </c>
      <c r="D184" s="7">
        <v>1170</v>
      </c>
      <c r="E184" s="7">
        <v>51220</v>
      </c>
      <c r="F184" s="7">
        <v>52550</v>
      </c>
    </row>
    <row r="185" spans="1:6" x14ac:dyDescent="0.2">
      <c r="A185" s="28" t="s">
        <v>963</v>
      </c>
      <c r="B185" s="6" t="s">
        <v>964</v>
      </c>
      <c r="C185" s="5" t="s">
        <v>634</v>
      </c>
      <c r="D185" s="7">
        <v>1280</v>
      </c>
      <c r="E185" s="7">
        <v>51030</v>
      </c>
      <c r="F185" s="7">
        <v>48130</v>
      </c>
    </row>
    <row r="186" spans="1:6" x14ac:dyDescent="0.2">
      <c r="A186" s="28" t="s">
        <v>965</v>
      </c>
      <c r="B186" s="6" t="s">
        <v>966</v>
      </c>
      <c r="C186" s="5" t="s">
        <v>634</v>
      </c>
      <c r="D186" s="7">
        <v>2000</v>
      </c>
      <c r="E186" s="7">
        <v>49110</v>
      </c>
      <c r="F186" s="7">
        <v>48180</v>
      </c>
    </row>
    <row r="187" spans="1:6" x14ac:dyDescent="0.2">
      <c r="A187" s="28" t="s">
        <v>967</v>
      </c>
      <c r="B187" s="6" t="s">
        <v>968</v>
      </c>
      <c r="C187" s="5" t="s">
        <v>634</v>
      </c>
      <c r="D187" s="7">
        <v>6030</v>
      </c>
      <c r="E187" s="7">
        <v>28660</v>
      </c>
      <c r="F187" s="7">
        <v>26970</v>
      </c>
    </row>
    <row r="188" spans="1:6" x14ac:dyDescent="0.2">
      <c r="A188" s="28" t="s">
        <v>969</v>
      </c>
      <c r="B188" s="6" t="s">
        <v>970</v>
      </c>
      <c r="C188" s="5" t="s">
        <v>634</v>
      </c>
      <c r="D188" s="7">
        <v>920</v>
      </c>
      <c r="E188" s="7">
        <v>34500</v>
      </c>
      <c r="F188" s="7">
        <v>29430</v>
      </c>
    </row>
    <row r="189" spans="1:6" x14ac:dyDescent="0.2">
      <c r="A189" s="28" t="s">
        <v>971</v>
      </c>
      <c r="B189" s="6" t="s">
        <v>972</v>
      </c>
      <c r="C189" s="5" t="s">
        <v>634</v>
      </c>
      <c r="D189" s="7">
        <v>1330</v>
      </c>
      <c r="E189" s="7">
        <v>35630</v>
      </c>
      <c r="F189" s="7">
        <v>32520</v>
      </c>
    </row>
    <row r="190" spans="1:6" x14ac:dyDescent="0.2">
      <c r="A190" s="28" t="s">
        <v>973</v>
      </c>
      <c r="B190" s="6" t="s">
        <v>974</v>
      </c>
      <c r="C190" s="5" t="s">
        <v>634</v>
      </c>
      <c r="D190" s="7">
        <v>830</v>
      </c>
      <c r="E190" s="7">
        <v>47150</v>
      </c>
      <c r="F190" s="7">
        <v>45600</v>
      </c>
    </row>
    <row r="191" spans="1:6" x14ac:dyDescent="0.2">
      <c r="A191" s="28" t="s">
        <v>977</v>
      </c>
      <c r="B191" s="6" t="s">
        <v>978</v>
      </c>
      <c r="C191" s="5" t="s">
        <v>634</v>
      </c>
      <c r="D191" s="7">
        <v>9060</v>
      </c>
      <c r="E191" s="7">
        <v>122000</v>
      </c>
      <c r="F191" s="7">
        <v>102350</v>
      </c>
    </row>
    <row r="192" spans="1:6" x14ac:dyDescent="0.2">
      <c r="A192" s="28" t="s">
        <v>979</v>
      </c>
      <c r="B192" s="6" t="s">
        <v>980</v>
      </c>
      <c r="C192" s="5" t="s">
        <v>634</v>
      </c>
      <c r="D192" s="7">
        <v>320</v>
      </c>
      <c r="E192" s="7">
        <v>41790</v>
      </c>
      <c r="F192" s="7">
        <v>38620</v>
      </c>
    </row>
    <row r="193" spans="1:6" x14ac:dyDescent="0.2">
      <c r="A193" s="28" t="s">
        <v>981</v>
      </c>
      <c r="B193" s="6" t="s">
        <v>982</v>
      </c>
      <c r="C193" s="5" t="s">
        <v>634</v>
      </c>
      <c r="D193" s="7">
        <v>320</v>
      </c>
      <c r="E193" s="7">
        <v>88690</v>
      </c>
      <c r="F193" s="7">
        <v>96140</v>
      </c>
    </row>
    <row r="194" spans="1:6" x14ac:dyDescent="0.2">
      <c r="A194" s="28" t="s">
        <v>983</v>
      </c>
      <c r="B194" s="6" t="s">
        <v>984</v>
      </c>
      <c r="C194" s="5" t="s">
        <v>634</v>
      </c>
      <c r="D194" s="7" t="s">
        <v>736</v>
      </c>
      <c r="E194" s="7">
        <v>55100</v>
      </c>
      <c r="F194" s="7">
        <v>50140</v>
      </c>
    </row>
    <row r="195" spans="1:6" x14ac:dyDescent="0.2">
      <c r="A195" s="28" t="s">
        <v>985</v>
      </c>
      <c r="B195" s="6" t="s">
        <v>986</v>
      </c>
      <c r="C195" s="5" t="s">
        <v>634</v>
      </c>
      <c r="D195" s="7">
        <v>720</v>
      </c>
      <c r="E195" s="7">
        <v>101340</v>
      </c>
      <c r="F195" s="7">
        <v>92740</v>
      </c>
    </row>
    <row r="196" spans="1:6" x14ac:dyDescent="0.2">
      <c r="A196" s="28" t="s">
        <v>987</v>
      </c>
      <c r="B196" s="6" t="s">
        <v>988</v>
      </c>
      <c r="C196" s="5" t="s">
        <v>634</v>
      </c>
      <c r="D196" s="7">
        <v>5110</v>
      </c>
      <c r="E196" s="7">
        <v>47520</v>
      </c>
      <c r="F196" s="7">
        <v>44420</v>
      </c>
    </row>
    <row r="197" spans="1:6" x14ac:dyDescent="0.2">
      <c r="A197" s="28" t="s">
        <v>989</v>
      </c>
      <c r="B197" s="6" t="s">
        <v>990</v>
      </c>
      <c r="C197" s="5" t="s">
        <v>634</v>
      </c>
      <c r="D197" s="7">
        <v>260</v>
      </c>
      <c r="E197" s="7">
        <v>50700</v>
      </c>
      <c r="F197" s="7">
        <v>54240</v>
      </c>
    </row>
    <row r="198" spans="1:6" x14ac:dyDescent="0.2">
      <c r="A198" s="28" t="s">
        <v>991</v>
      </c>
      <c r="B198" s="6" t="s">
        <v>992</v>
      </c>
      <c r="C198" s="5" t="s">
        <v>634</v>
      </c>
      <c r="D198" s="7">
        <v>1110</v>
      </c>
      <c r="E198" s="7">
        <v>45730</v>
      </c>
      <c r="F198" s="7">
        <v>42450</v>
      </c>
    </row>
    <row r="199" spans="1:6" x14ac:dyDescent="0.2">
      <c r="A199" s="28" t="s">
        <v>995</v>
      </c>
      <c r="B199" s="6" t="s">
        <v>996</v>
      </c>
      <c r="C199" s="5" t="s">
        <v>634</v>
      </c>
      <c r="D199" s="7">
        <v>1370</v>
      </c>
      <c r="E199" s="7">
        <v>89710</v>
      </c>
      <c r="F199" s="7">
        <v>80540</v>
      </c>
    </row>
    <row r="200" spans="1:6" x14ac:dyDescent="0.2">
      <c r="A200" s="28" t="s">
        <v>997</v>
      </c>
      <c r="B200" s="6" t="s">
        <v>998</v>
      </c>
      <c r="C200" s="5" t="s">
        <v>634</v>
      </c>
      <c r="D200" s="7">
        <v>770</v>
      </c>
      <c r="E200" s="7">
        <v>83710</v>
      </c>
      <c r="F200" s="7">
        <v>80750</v>
      </c>
    </row>
    <row r="201" spans="1:6" x14ac:dyDescent="0.2">
      <c r="A201" s="28" t="s">
        <v>999</v>
      </c>
      <c r="B201" s="6" t="s">
        <v>1000</v>
      </c>
      <c r="C201" s="5" t="s">
        <v>634</v>
      </c>
      <c r="D201" s="7">
        <v>1250</v>
      </c>
      <c r="E201" s="7">
        <v>74220</v>
      </c>
      <c r="F201" s="7">
        <v>70400</v>
      </c>
    </row>
    <row r="202" spans="1:6" x14ac:dyDescent="0.2">
      <c r="A202" s="28" t="s">
        <v>1001</v>
      </c>
      <c r="B202" s="6" t="s">
        <v>1002</v>
      </c>
      <c r="C202" s="5" t="s">
        <v>634</v>
      </c>
      <c r="D202" s="7" t="s">
        <v>736</v>
      </c>
      <c r="E202" s="7">
        <v>76610</v>
      </c>
      <c r="F202" s="7">
        <v>73490</v>
      </c>
    </row>
    <row r="203" spans="1:6" x14ac:dyDescent="0.2">
      <c r="A203" s="28" t="s">
        <v>1003</v>
      </c>
      <c r="B203" s="6" t="s">
        <v>1004</v>
      </c>
      <c r="C203" s="5" t="s">
        <v>634</v>
      </c>
      <c r="D203" s="7">
        <v>460</v>
      </c>
      <c r="E203" s="7">
        <v>103870</v>
      </c>
      <c r="F203" s="7">
        <v>98250</v>
      </c>
    </row>
    <row r="204" spans="1:6" x14ac:dyDescent="0.2">
      <c r="A204" s="28" t="s">
        <v>1005</v>
      </c>
      <c r="B204" s="6" t="s">
        <v>1006</v>
      </c>
      <c r="C204" s="5" t="s">
        <v>634</v>
      </c>
      <c r="D204" s="7">
        <v>70</v>
      </c>
      <c r="E204" s="7">
        <v>66880</v>
      </c>
      <c r="F204" s="7">
        <v>55680</v>
      </c>
    </row>
    <row r="205" spans="1:6" x14ac:dyDescent="0.2">
      <c r="A205" s="28" t="s">
        <v>1007</v>
      </c>
      <c r="B205" s="6" t="s">
        <v>1008</v>
      </c>
      <c r="C205" s="5" t="s">
        <v>634</v>
      </c>
      <c r="D205" s="7">
        <v>1080</v>
      </c>
      <c r="E205" s="7">
        <v>89540</v>
      </c>
      <c r="F205" s="7">
        <v>81340</v>
      </c>
    </row>
    <row r="206" spans="1:6" x14ac:dyDescent="0.2">
      <c r="A206" s="28" t="s">
        <v>1009</v>
      </c>
      <c r="B206" s="6" t="s">
        <v>1029</v>
      </c>
      <c r="C206" s="5" t="s">
        <v>634</v>
      </c>
      <c r="D206" s="7">
        <v>160</v>
      </c>
      <c r="E206" s="7">
        <v>81620</v>
      </c>
      <c r="F206" s="7">
        <v>81400</v>
      </c>
    </row>
    <row r="207" spans="1:6" x14ac:dyDescent="0.2">
      <c r="A207" s="28" t="s">
        <v>1030</v>
      </c>
      <c r="B207" s="6" t="s">
        <v>1031</v>
      </c>
      <c r="C207" s="5" t="s">
        <v>634</v>
      </c>
      <c r="D207" s="7" t="s">
        <v>736</v>
      </c>
      <c r="E207" s="7">
        <v>92430</v>
      </c>
      <c r="F207" s="7">
        <v>92530</v>
      </c>
    </row>
    <row r="208" spans="1:6" x14ac:dyDescent="0.2">
      <c r="A208" s="28" t="s">
        <v>1032</v>
      </c>
      <c r="B208" s="6" t="s">
        <v>1033</v>
      </c>
      <c r="C208" s="5" t="s">
        <v>634</v>
      </c>
      <c r="D208" s="7">
        <v>370</v>
      </c>
      <c r="E208" s="7">
        <v>79040</v>
      </c>
      <c r="F208" s="7">
        <v>72590</v>
      </c>
    </row>
    <row r="209" spans="1:6" x14ac:dyDescent="0.2">
      <c r="A209" s="28" t="s">
        <v>1034</v>
      </c>
      <c r="B209" s="6" t="s">
        <v>1035</v>
      </c>
      <c r="C209" s="5" t="s">
        <v>634</v>
      </c>
      <c r="D209" s="7">
        <v>220</v>
      </c>
      <c r="E209" s="7">
        <v>87830</v>
      </c>
      <c r="F209" s="7">
        <v>84140</v>
      </c>
    </row>
    <row r="210" spans="1:6" x14ac:dyDescent="0.2">
      <c r="A210" s="28" t="s">
        <v>1036</v>
      </c>
      <c r="B210" s="6" t="s">
        <v>1037</v>
      </c>
      <c r="C210" s="5" t="s">
        <v>634</v>
      </c>
      <c r="D210" s="7">
        <v>220</v>
      </c>
      <c r="E210" s="7">
        <v>96080</v>
      </c>
      <c r="F210" s="7">
        <v>89660</v>
      </c>
    </row>
    <row r="211" spans="1:6" x14ac:dyDescent="0.2">
      <c r="A211" s="28" t="s">
        <v>1038</v>
      </c>
      <c r="B211" s="6" t="s">
        <v>1039</v>
      </c>
      <c r="C211" s="5" t="s">
        <v>634</v>
      </c>
      <c r="D211" s="7">
        <v>150</v>
      </c>
      <c r="E211" s="7">
        <v>83240</v>
      </c>
      <c r="F211" s="7">
        <v>84310</v>
      </c>
    </row>
    <row r="212" spans="1:6" x14ac:dyDescent="0.2">
      <c r="A212" s="28" t="s">
        <v>1040</v>
      </c>
      <c r="B212" s="6" t="s">
        <v>1041</v>
      </c>
      <c r="C212" s="5" t="s">
        <v>634</v>
      </c>
      <c r="D212" s="7">
        <v>500</v>
      </c>
      <c r="E212" s="7">
        <v>67770</v>
      </c>
      <c r="F212" s="7">
        <v>60760</v>
      </c>
    </row>
    <row r="213" spans="1:6" x14ac:dyDescent="0.2">
      <c r="A213" s="28" t="s">
        <v>1042</v>
      </c>
      <c r="B213" s="6" t="s">
        <v>1043</v>
      </c>
      <c r="C213" s="5" t="s">
        <v>634</v>
      </c>
      <c r="D213" s="7">
        <v>130</v>
      </c>
      <c r="E213" s="7">
        <v>73770</v>
      </c>
      <c r="F213" s="7">
        <v>71690</v>
      </c>
    </row>
    <row r="214" spans="1:6" x14ac:dyDescent="0.2">
      <c r="A214" s="28" t="s">
        <v>1044</v>
      </c>
      <c r="B214" s="6" t="s">
        <v>1045</v>
      </c>
      <c r="C214" s="5" t="s">
        <v>634</v>
      </c>
      <c r="D214" s="7">
        <v>290</v>
      </c>
      <c r="E214" s="7">
        <v>77850</v>
      </c>
      <c r="F214" s="7">
        <v>72620</v>
      </c>
    </row>
    <row r="215" spans="1:6" x14ac:dyDescent="0.2">
      <c r="A215" s="28" t="s">
        <v>1046</v>
      </c>
      <c r="B215" s="6" t="s">
        <v>1047</v>
      </c>
      <c r="C215" s="5" t="s">
        <v>634</v>
      </c>
      <c r="D215" s="7">
        <v>730</v>
      </c>
      <c r="E215" s="7">
        <v>73960</v>
      </c>
      <c r="F215" s="7">
        <v>68340</v>
      </c>
    </row>
    <row r="216" spans="1:6" x14ac:dyDescent="0.2">
      <c r="A216" s="28" t="s">
        <v>1048</v>
      </c>
      <c r="B216" s="6" t="s">
        <v>1049</v>
      </c>
      <c r="C216" s="5" t="s">
        <v>634</v>
      </c>
      <c r="D216" s="7">
        <v>300</v>
      </c>
      <c r="E216" s="7">
        <v>71920</v>
      </c>
      <c r="F216" s="7">
        <v>68510</v>
      </c>
    </row>
    <row r="217" spans="1:6" x14ac:dyDescent="0.2">
      <c r="A217" s="28" t="s">
        <v>1050</v>
      </c>
      <c r="B217" s="6" t="s">
        <v>1051</v>
      </c>
      <c r="C217" s="5" t="s">
        <v>634</v>
      </c>
      <c r="D217" s="7">
        <v>3750</v>
      </c>
      <c r="E217" s="7">
        <v>112310</v>
      </c>
      <c r="F217" s="7">
        <v>93680</v>
      </c>
    </row>
    <row r="218" spans="1:6" x14ac:dyDescent="0.2">
      <c r="A218" s="28" t="s">
        <v>1052</v>
      </c>
      <c r="B218" s="6" t="s">
        <v>1053</v>
      </c>
      <c r="C218" s="5" t="s">
        <v>634</v>
      </c>
      <c r="D218" s="7">
        <v>1000</v>
      </c>
      <c r="E218" s="7">
        <v>71420</v>
      </c>
      <c r="F218" s="7">
        <v>69150</v>
      </c>
    </row>
    <row r="219" spans="1:6" x14ac:dyDescent="0.2">
      <c r="A219" s="28" t="s">
        <v>1054</v>
      </c>
      <c r="B219" s="6" t="s">
        <v>1055</v>
      </c>
      <c r="C219" s="5" t="s">
        <v>634</v>
      </c>
      <c r="D219" s="7">
        <v>2570</v>
      </c>
      <c r="E219" s="7">
        <v>66310</v>
      </c>
      <c r="F219" s="7">
        <v>65930</v>
      </c>
    </row>
    <row r="220" spans="1:6" x14ac:dyDescent="0.2">
      <c r="A220" s="28" t="s">
        <v>1056</v>
      </c>
      <c r="B220" s="6" t="s">
        <v>1057</v>
      </c>
      <c r="C220" s="5" t="s">
        <v>634</v>
      </c>
      <c r="D220" s="7" t="s">
        <v>736</v>
      </c>
      <c r="E220" s="7">
        <v>87350</v>
      </c>
      <c r="F220" s="7">
        <v>92160</v>
      </c>
    </row>
    <row r="221" spans="1:6" x14ac:dyDescent="0.2">
      <c r="A221" s="28" t="s">
        <v>1058</v>
      </c>
      <c r="B221" s="6" t="s">
        <v>1059</v>
      </c>
      <c r="C221" s="5" t="s">
        <v>634</v>
      </c>
      <c r="D221" s="7">
        <v>250</v>
      </c>
      <c r="E221" s="7">
        <v>69090</v>
      </c>
      <c r="F221" s="7">
        <v>70390</v>
      </c>
    </row>
    <row r="222" spans="1:6" x14ac:dyDescent="0.2">
      <c r="A222" s="28" t="s">
        <v>1060</v>
      </c>
      <c r="B222" s="6" t="s">
        <v>1061</v>
      </c>
      <c r="C222" s="5" t="s">
        <v>634</v>
      </c>
      <c r="D222" s="7">
        <v>210</v>
      </c>
      <c r="E222" s="7">
        <v>101830</v>
      </c>
      <c r="F222" s="7">
        <v>75860</v>
      </c>
    </row>
    <row r="223" spans="1:6" x14ac:dyDescent="0.2">
      <c r="A223" s="28" t="s">
        <v>1062</v>
      </c>
      <c r="B223" s="6" t="s">
        <v>1063</v>
      </c>
      <c r="C223" s="5" t="s">
        <v>634</v>
      </c>
      <c r="D223" s="7">
        <v>1700</v>
      </c>
      <c r="E223" s="7">
        <v>72400</v>
      </c>
      <c r="F223" s="7">
        <v>63210</v>
      </c>
    </row>
    <row r="224" spans="1:6" x14ac:dyDescent="0.2">
      <c r="A224" s="28" t="s">
        <v>1064</v>
      </c>
      <c r="B224" s="6" t="s">
        <v>1065</v>
      </c>
      <c r="C224" s="5" t="s">
        <v>634</v>
      </c>
      <c r="D224" s="7">
        <v>910</v>
      </c>
      <c r="E224" s="7">
        <v>75250</v>
      </c>
      <c r="F224" s="7">
        <v>74670</v>
      </c>
    </row>
    <row r="225" spans="1:6" x14ac:dyDescent="0.2">
      <c r="A225" s="28" t="s">
        <v>1066</v>
      </c>
      <c r="B225" s="6" t="s">
        <v>1067</v>
      </c>
      <c r="C225" s="5" t="s">
        <v>634</v>
      </c>
      <c r="D225" s="7">
        <v>1160</v>
      </c>
      <c r="E225" s="7">
        <v>71690</v>
      </c>
      <c r="F225" s="7">
        <v>67840</v>
      </c>
    </row>
    <row r="226" spans="1:6" x14ac:dyDescent="0.2">
      <c r="A226" s="28" t="s">
        <v>1068</v>
      </c>
      <c r="B226" s="6" t="s">
        <v>1069</v>
      </c>
      <c r="C226" s="5" t="s">
        <v>634</v>
      </c>
      <c r="D226" s="7">
        <v>430</v>
      </c>
      <c r="E226" s="7">
        <v>72220</v>
      </c>
      <c r="F226" s="7">
        <v>72920</v>
      </c>
    </row>
    <row r="227" spans="1:6" x14ac:dyDescent="0.2">
      <c r="A227" s="28" t="s">
        <v>1070</v>
      </c>
      <c r="B227" s="6" t="s">
        <v>1071</v>
      </c>
      <c r="C227" s="5" t="s">
        <v>634</v>
      </c>
      <c r="D227" s="7">
        <v>320</v>
      </c>
      <c r="E227" s="7">
        <v>73920</v>
      </c>
      <c r="F227" s="7">
        <v>69350</v>
      </c>
    </row>
    <row r="228" spans="1:6" x14ac:dyDescent="0.2">
      <c r="A228" s="28" t="s">
        <v>1072</v>
      </c>
      <c r="B228" s="6" t="s">
        <v>1073</v>
      </c>
      <c r="C228" s="5" t="s">
        <v>634</v>
      </c>
      <c r="D228" s="7">
        <v>200</v>
      </c>
      <c r="E228" s="7">
        <v>81460</v>
      </c>
      <c r="F228" s="7">
        <v>77930</v>
      </c>
    </row>
    <row r="229" spans="1:6" x14ac:dyDescent="0.2">
      <c r="A229" s="28" t="s">
        <v>1074</v>
      </c>
      <c r="B229" s="6" t="s">
        <v>1075</v>
      </c>
      <c r="C229" s="5" t="s">
        <v>634</v>
      </c>
      <c r="D229" s="7">
        <v>140</v>
      </c>
      <c r="E229" s="7">
        <v>73200</v>
      </c>
      <c r="F229" s="7">
        <v>78280</v>
      </c>
    </row>
    <row r="230" spans="1:6" x14ac:dyDescent="0.2">
      <c r="A230" s="28" t="s">
        <v>1076</v>
      </c>
      <c r="B230" s="6" t="s">
        <v>1077</v>
      </c>
      <c r="C230" s="5" t="s">
        <v>634</v>
      </c>
      <c r="D230" s="7">
        <v>890</v>
      </c>
      <c r="E230" s="7">
        <v>49970</v>
      </c>
      <c r="F230" s="7">
        <v>37500</v>
      </c>
    </row>
    <row r="231" spans="1:6" x14ac:dyDescent="0.2">
      <c r="A231" s="28" t="s">
        <v>1078</v>
      </c>
      <c r="B231" s="6" t="s">
        <v>1079</v>
      </c>
      <c r="C231" s="5" t="s">
        <v>634</v>
      </c>
      <c r="D231" s="7">
        <v>2500</v>
      </c>
      <c r="E231" s="7">
        <v>55130</v>
      </c>
      <c r="F231" s="7">
        <v>48360</v>
      </c>
    </row>
    <row r="232" spans="1:6" x14ac:dyDescent="0.2">
      <c r="A232" s="28" t="s">
        <v>1080</v>
      </c>
      <c r="B232" s="6" t="s">
        <v>1081</v>
      </c>
      <c r="C232" s="5" t="s">
        <v>634</v>
      </c>
      <c r="D232" s="7">
        <v>1500</v>
      </c>
      <c r="E232" s="7">
        <v>70150</v>
      </c>
      <c r="F232" s="7">
        <v>64560</v>
      </c>
    </row>
    <row r="233" spans="1:6" x14ac:dyDescent="0.2">
      <c r="A233" s="28" t="s">
        <v>1082</v>
      </c>
      <c r="B233" s="6" t="s">
        <v>1083</v>
      </c>
      <c r="C233" s="5" t="s">
        <v>634</v>
      </c>
      <c r="D233" s="7">
        <v>6520</v>
      </c>
      <c r="E233" s="7">
        <v>25880</v>
      </c>
      <c r="F233" s="7">
        <v>23070</v>
      </c>
    </row>
    <row r="234" spans="1:6" x14ac:dyDescent="0.2">
      <c r="A234" s="28" t="s">
        <v>1084</v>
      </c>
      <c r="B234" s="6" t="s">
        <v>1085</v>
      </c>
      <c r="C234" s="5" t="s">
        <v>634</v>
      </c>
      <c r="D234" s="7">
        <v>2690</v>
      </c>
      <c r="E234" s="7">
        <v>42540</v>
      </c>
      <c r="F234" s="7">
        <v>40730</v>
      </c>
    </row>
    <row r="235" spans="1:6" x14ac:dyDescent="0.2">
      <c r="A235" s="28" t="s">
        <v>1086</v>
      </c>
      <c r="B235" s="6" t="s">
        <v>1087</v>
      </c>
      <c r="C235" s="5" t="s">
        <v>634</v>
      </c>
      <c r="D235" s="7">
        <v>24140</v>
      </c>
      <c r="E235" s="7">
        <v>42800</v>
      </c>
      <c r="F235" s="7">
        <v>40690</v>
      </c>
    </row>
    <row r="236" spans="1:6" x14ac:dyDescent="0.2">
      <c r="A236" s="28" t="s">
        <v>1088</v>
      </c>
      <c r="B236" s="6" t="s">
        <v>1089</v>
      </c>
      <c r="C236" s="5" t="s">
        <v>634</v>
      </c>
      <c r="D236" s="7">
        <v>9980</v>
      </c>
      <c r="E236" s="7">
        <v>43300</v>
      </c>
      <c r="F236" s="7">
        <v>41450</v>
      </c>
    </row>
    <row r="237" spans="1:6" x14ac:dyDescent="0.2">
      <c r="A237" s="28" t="s">
        <v>1090</v>
      </c>
      <c r="B237" s="6" t="s">
        <v>1091</v>
      </c>
      <c r="C237" s="5" t="s">
        <v>634</v>
      </c>
      <c r="D237" s="7">
        <v>440</v>
      </c>
      <c r="E237" s="7">
        <v>50520</v>
      </c>
      <c r="F237" s="7">
        <v>47920</v>
      </c>
    </row>
    <row r="238" spans="1:6" x14ac:dyDescent="0.2">
      <c r="A238" s="28" t="s">
        <v>1092</v>
      </c>
      <c r="B238" s="6" t="s">
        <v>1093</v>
      </c>
      <c r="C238" s="5" t="s">
        <v>634</v>
      </c>
      <c r="D238" s="7">
        <v>15040</v>
      </c>
      <c r="E238" s="7">
        <v>43420</v>
      </c>
      <c r="F238" s="7">
        <v>41850</v>
      </c>
    </row>
    <row r="239" spans="1:6" x14ac:dyDescent="0.2">
      <c r="A239" s="28" t="s">
        <v>1094</v>
      </c>
      <c r="B239" s="6" t="s">
        <v>1095</v>
      </c>
      <c r="C239" s="5" t="s">
        <v>634</v>
      </c>
      <c r="D239" s="7">
        <v>1160</v>
      </c>
      <c r="E239" s="7">
        <v>46840</v>
      </c>
      <c r="F239" s="7">
        <v>45870</v>
      </c>
    </row>
    <row r="240" spans="1:6" x14ac:dyDescent="0.2">
      <c r="A240" s="28" t="s">
        <v>1096</v>
      </c>
      <c r="B240" s="6" t="s">
        <v>1097</v>
      </c>
      <c r="C240" s="5" t="s">
        <v>634</v>
      </c>
      <c r="D240" s="7">
        <v>230</v>
      </c>
      <c r="E240" s="7">
        <v>45280</v>
      </c>
      <c r="F240" s="7">
        <v>43450</v>
      </c>
    </row>
    <row r="241" spans="1:6" x14ac:dyDescent="0.2">
      <c r="A241" s="28" t="s">
        <v>1098</v>
      </c>
      <c r="B241" s="6" t="s">
        <v>1099</v>
      </c>
      <c r="C241" s="5" t="s">
        <v>634</v>
      </c>
      <c r="D241" s="7">
        <v>2370</v>
      </c>
      <c r="E241" s="7">
        <v>45510</v>
      </c>
      <c r="F241" s="7">
        <v>43800</v>
      </c>
    </row>
    <row r="242" spans="1:6" x14ac:dyDescent="0.2">
      <c r="A242" s="28" t="s">
        <v>1100</v>
      </c>
      <c r="B242" s="6" t="s">
        <v>1101</v>
      </c>
      <c r="C242" s="5" t="s">
        <v>634</v>
      </c>
      <c r="D242" s="7">
        <v>1060</v>
      </c>
      <c r="E242" s="7">
        <v>46210</v>
      </c>
      <c r="F242" s="7">
        <v>43770</v>
      </c>
    </row>
    <row r="243" spans="1:6" x14ac:dyDescent="0.2">
      <c r="A243" s="28" t="s">
        <v>1102</v>
      </c>
      <c r="B243" s="6" t="s">
        <v>1103</v>
      </c>
      <c r="C243" s="5" t="s">
        <v>634</v>
      </c>
      <c r="D243" s="7">
        <v>1480</v>
      </c>
      <c r="E243" s="7">
        <v>47410</v>
      </c>
      <c r="F243" s="7">
        <v>44910</v>
      </c>
    </row>
    <row r="244" spans="1:6" x14ac:dyDescent="0.2">
      <c r="A244" s="28" t="s">
        <v>1104</v>
      </c>
      <c r="B244" s="6" t="s">
        <v>1105</v>
      </c>
      <c r="C244" s="5" t="s">
        <v>634</v>
      </c>
      <c r="D244" s="7" t="s">
        <v>736</v>
      </c>
      <c r="E244" s="7">
        <v>50470</v>
      </c>
      <c r="F244" s="7">
        <v>50720</v>
      </c>
    </row>
    <row r="245" spans="1:6" x14ac:dyDescent="0.2">
      <c r="A245" s="28" t="s">
        <v>1106</v>
      </c>
      <c r="B245" s="6" t="s">
        <v>1107</v>
      </c>
      <c r="C245" s="5" t="s">
        <v>634</v>
      </c>
      <c r="D245" s="7">
        <v>650</v>
      </c>
      <c r="E245" s="7">
        <v>44340</v>
      </c>
      <c r="F245" s="7">
        <v>43470</v>
      </c>
    </row>
    <row r="246" spans="1:6" x14ac:dyDescent="0.2">
      <c r="A246" s="28" t="s">
        <v>1108</v>
      </c>
      <c r="B246" s="6" t="s">
        <v>1109</v>
      </c>
      <c r="C246" s="5" t="s">
        <v>634</v>
      </c>
      <c r="D246" s="7">
        <v>2370</v>
      </c>
      <c r="E246" s="7">
        <v>43290</v>
      </c>
      <c r="F246" s="7">
        <v>37320</v>
      </c>
    </row>
    <row r="247" spans="1:6" x14ac:dyDescent="0.2">
      <c r="A247" s="28" t="s">
        <v>1110</v>
      </c>
      <c r="B247" s="6" t="s">
        <v>1111</v>
      </c>
      <c r="C247" s="5" t="s">
        <v>634</v>
      </c>
      <c r="D247" s="7">
        <v>12010</v>
      </c>
      <c r="E247" s="7">
        <v>26100</v>
      </c>
      <c r="F247" s="7">
        <v>25060</v>
      </c>
    </row>
    <row r="248" spans="1:6" x14ac:dyDescent="0.2">
      <c r="A248" s="28" t="s">
        <v>1112</v>
      </c>
      <c r="B248" s="6" t="s">
        <v>1113</v>
      </c>
      <c r="C248" s="5" t="s">
        <v>634</v>
      </c>
      <c r="D248" s="7">
        <v>3070</v>
      </c>
      <c r="E248" s="7">
        <v>48110</v>
      </c>
      <c r="F248" s="7">
        <v>48730</v>
      </c>
    </row>
    <row r="249" spans="1:6" x14ac:dyDescent="0.2">
      <c r="A249" s="28" t="s">
        <v>1114</v>
      </c>
      <c r="B249" s="6" t="s">
        <v>1115</v>
      </c>
      <c r="C249" s="5" t="s">
        <v>634</v>
      </c>
      <c r="D249" s="7">
        <v>70</v>
      </c>
      <c r="E249" s="7">
        <v>60500</v>
      </c>
      <c r="F249" s="7">
        <v>57410</v>
      </c>
    </row>
    <row r="250" spans="1:6" x14ac:dyDescent="0.2">
      <c r="A250" s="28" t="s">
        <v>1116</v>
      </c>
      <c r="B250" s="6" t="s">
        <v>1117</v>
      </c>
      <c r="C250" s="5" t="s">
        <v>634</v>
      </c>
      <c r="D250" s="7">
        <v>210</v>
      </c>
      <c r="E250" s="7">
        <v>51740</v>
      </c>
      <c r="F250" s="7">
        <v>49520</v>
      </c>
    </row>
    <row r="251" spans="1:6" x14ac:dyDescent="0.2">
      <c r="A251" s="28" t="s">
        <v>1118</v>
      </c>
      <c r="B251" s="6" t="s">
        <v>1119</v>
      </c>
      <c r="C251" s="5" t="s">
        <v>634</v>
      </c>
      <c r="D251" s="7">
        <v>180</v>
      </c>
      <c r="E251" s="7">
        <v>42670</v>
      </c>
      <c r="F251" s="7">
        <v>36950</v>
      </c>
    </row>
    <row r="252" spans="1:6" x14ac:dyDescent="0.2">
      <c r="A252" s="28" t="s">
        <v>1120</v>
      </c>
      <c r="B252" s="6" t="s">
        <v>1121</v>
      </c>
      <c r="C252" s="5" t="s">
        <v>634</v>
      </c>
      <c r="D252" s="7">
        <v>1750</v>
      </c>
      <c r="E252" s="7">
        <v>54810</v>
      </c>
      <c r="F252" s="7">
        <v>52260</v>
      </c>
    </row>
    <row r="253" spans="1:6" x14ac:dyDescent="0.2">
      <c r="A253" s="28" t="s">
        <v>1122</v>
      </c>
      <c r="B253" s="6" t="s">
        <v>1123</v>
      </c>
      <c r="C253" s="5" t="s">
        <v>634</v>
      </c>
      <c r="D253" s="7">
        <v>1830</v>
      </c>
      <c r="E253" s="7">
        <v>31660</v>
      </c>
      <c r="F253" s="7">
        <v>30540</v>
      </c>
    </row>
    <row r="254" spans="1:6" x14ac:dyDescent="0.2">
      <c r="A254" s="28" t="s">
        <v>1124</v>
      </c>
      <c r="B254" s="6" t="s">
        <v>1125</v>
      </c>
      <c r="C254" s="5" t="s">
        <v>634</v>
      </c>
      <c r="D254" s="7">
        <v>150</v>
      </c>
      <c r="E254" s="7">
        <v>44820</v>
      </c>
      <c r="F254" s="7">
        <v>42010</v>
      </c>
    </row>
    <row r="255" spans="1:6" x14ac:dyDescent="0.2">
      <c r="A255" s="28" t="s">
        <v>1126</v>
      </c>
      <c r="B255" s="6" t="s">
        <v>1127</v>
      </c>
      <c r="C255" s="5" t="s">
        <v>634</v>
      </c>
      <c r="D255" s="7">
        <v>90</v>
      </c>
      <c r="E255" s="7">
        <v>50760</v>
      </c>
      <c r="F255" s="7">
        <v>52030</v>
      </c>
    </row>
    <row r="256" spans="1:6" x14ac:dyDescent="0.2">
      <c r="A256" s="28" t="s">
        <v>1128</v>
      </c>
      <c r="B256" s="6" t="s">
        <v>1129</v>
      </c>
      <c r="C256" s="5" t="s">
        <v>634</v>
      </c>
      <c r="D256" s="7">
        <v>4340</v>
      </c>
      <c r="E256" s="7">
        <v>54430</v>
      </c>
      <c r="F256" s="7">
        <v>51130</v>
      </c>
    </row>
    <row r="257" spans="1:6" x14ac:dyDescent="0.2">
      <c r="A257" s="28" t="s">
        <v>1130</v>
      </c>
      <c r="B257" s="6" t="s">
        <v>1131</v>
      </c>
      <c r="C257" s="5" t="s">
        <v>634</v>
      </c>
      <c r="D257" s="7">
        <v>21090</v>
      </c>
      <c r="E257" s="7">
        <v>22920</v>
      </c>
      <c r="F257" s="7">
        <v>22010</v>
      </c>
    </row>
    <row r="258" spans="1:6" x14ac:dyDescent="0.2">
      <c r="A258" s="28" t="s">
        <v>1132</v>
      </c>
      <c r="B258" s="6" t="s">
        <v>1133</v>
      </c>
      <c r="C258" s="5" t="s">
        <v>634</v>
      </c>
      <c r="D258" s="7">
        <v>1040</v>
      </c>
      <c r="E258" s="7">
        <v>35390</v>
      </c>
      <c r="F258" s="7">
        <v>34790</v>
      </c>
    </row>
    <row r="259" spans="1:6" x14ac:dyDescent="0.2">
      <c r="A259" s="28" t="s">
        <v>1136</v>
      </c>
      <c r="B259" s="6" t="s">
        <v>1137</v>
      </c>
      <c r="C259" s="5" t="s">
        <v>634</v>
      </c>
      <c r="D259" s="7">
        <v>370</v>
      </c>
      <c r="E259" s="7">
        <v>62310</v>
      </c>
      <c r="F259" s="7">
        <v>58650</v>
      </c>
    </row>
    <row r="260" spans="1:6" x14ac:dyDescent="0.2">
      <c r="A260" s="28" t="s">
        <v>1138</v>
      </c>
      <c r="B260" s="6" t="s">
        <v>1139</v>
      </c>
      <c r="C260" s="5" t="s">
        <v>634</v>
      </c>
      <c r="D260" s="7">
        <v>80</v>
      </c>
      <c r="E260" s="7">
        <v>33200</v>
      </c>
      <c r="F260" s="7">
        <v>32320</v>
      </c>
    </row>
    <row r="261" spans="1:6" x14ac:dyDescent="0.2">
      <c r="A261" s="28" t="s">
        <v>1140</v>
      </c>
      <c r="B261" s="6" t="s">
        <v>1141</v>
      </c>
      <c r="C261" s="5" t="s">
        <v>634</v>
      </c>
      <c r="D261" s="7">
        <v>180</v>
      </c>
      <c r="E261" s="7">
        <v>65440</v>
      </c>
      <c r="F261" s="7">
        <v>44520</v>
      </c>
    </row>
    <row r="262" spans="1:6" x14ac:dyDescent="0.2">
      <c r="A262" s="28" t="s">
        <v>1142</v>
      </c>
      <c r="B262" s="6" t="s">
        <v>1143</v>
      </c>
      <c r="C262" s="5" t="s">
        <v>634</v>
      </c>
      <c r="D262" s="7">
        <v>230</v>
      </c>
      <c r="E262" s="7">
        <v>53980</v>
      </c>
      <c r="F262" s="7">
        <v>48760</v>
      </c>
    </row>
    <row r="263" spans="1:6" x14ac:dyDescent="0.2">
      <c r="A263" s="28" t="s">
        <v>1144</v>
      </c>
      <c r="B263" s="6" t="s">
        <v>1145</v>
      </c>
      <c r="C263" s="5" t="s">
        <v>634</v>
      </c>
      <c r="D263" s="7">
        <v>80</v>
      </c>
      <c r="E263" s="7">
        <v>49110</v>
      </c>
      <c r="F263" s="7">
        <v>43270</v>
      </c>
    </row>
    <row r="264" spans="1:6" x14ac:dyDescent="0.2">
      <c r="A264" s="28" t="s">
        <v>1146</v>
      </c>
      <c r="B264" s="6" t="s">
        <v>1147</v>
      </c>
      <c r="C264" s="5" t="s">
        <v>634</v>
      </c>
      <c r="D264" s="7">
        <v>410</v>
      </c>
      <c r="E264" s="7">
        <v>56730</v>
      </c>
      <c r="F264" s="7">
        <v>57050</v>
      </c>
    </row>
    <row r="265" spans="1:6" x14ac:dyDescent="0.2">
      <c r="A265" s="28" t="s">
        <v>1148</v>
      </c>
      <c r="B265" s="6" t="s">
        <v>1149</v>
      </c>
      <c r="C265" s="5" t="s">
        <v>634</v>
      </c>
      <c r="D265" s="7">
        <v>50</v>
      </c>
      <c r="E265" s="7">
        <v>43620</v>
      </c>
      <c r="F265" s="7">
        <v>29150</v>
      </c>
    </row>
    <row r="266" spans="1:6" x14ac:dyDescent="0.2">
      <c r="A266" s="28" t="s">
        <v>1150</v>
      </c>
      <c r="B266" s="6" t="s">
        <v>1151</v>
      </c>
      <c r="C266" s="5" t="s">
        <v>634</v>
      </c>
      <c r="D266" s="7">
        <v>700</v>
      </c>
      <c r="E266" s="7">
        <v>25360</v>
      </c>
      <c r="F266" s="7">
        <v>25770</v>
      </c>
    </row>
    <row r="267" spans="1:6" x14ac:dyDescent="0.2">
      <c r="A267" s="28" t="s">
        <v>1152</v>
      </c>
      <c r="B267" s="6" t="s">
        <v>1153</v>
      </c>
      <c r="C267" s="5" t="s">
        <v>634</v>
      </c>
      <c r="D267" s="7">
        <v>3420</v>
      </c>
      <c r="E267" s="7">
        <v>43310</v>
      </c>
      <c r="F267" s="7">
        <v>40940</v>
      </c>
    </row>
    <row r="268" spans="1:6" x14ac:dyDescent="0.2">
      <c r="A268" s="28" t="s">
        <v>1154</v>
      </c>
      <c r="B268" s="6" t="s">
        <v>1155</v>
      </c>
      <c r="C268" s="5" t="s">
        <v>634</v>
      </c>
      <c r="D268" s="7">
        <v>870</v>
      </c>
      <c r="E268" s="7">
        <v>56130</v>
      </c>
      <c r="F268" s="7">
        <v>49980</v>
      </c>
    </row>
    <row r="269" spans="1:6" x14ac:dyDescent="0.2">
      <c r="A269" s="28" t="s">
        <v>1156</v>
      </c>
      <c r="B269" s="6" t="s">
        <v>1157</v>
      </c>
      <c r="C269" s="5" t="s">
        <v>634</v>
      </c>
      <c r="D269" s="7">
        <v>2820</v>
      </c>
      <c r="E269" s="7">
        <v>25760</v>
      </c>
      <c r="F269" s="7">
        <v>23220</v>
      </c>
    </row>
    <row r="270" spans="1:6" x14ac:dyDescent="0.2">
      <c r="A270" s="28" t="s">
        <v>1158</v>
      </c>
      <c r="B270" s="6" t="s">
        <v>1159</v>
      </c>
      <c r="C270" s="5" t="s">
        <v>634</v>
      </c>
      <c r="D270" s="7">
        <v>150</v>
      </c>
      <c r="E270" s="7">
        <v>42100</v>
      </c>
      <c r="F270" s="7">
        <v>35020</v>
      </c>
    </row>
    <row r="271" spans="1:6" x14ac:dyDescent="0.2">
      <c r="A271" s="28" t="s">
        <v>1160</v>
      </c>
      <c r="B271" s="6" t="s">
        <v>1161</v>
      </c>
      <c r="C271" s="5" t="s">
        <v>634</v>
      </c>
      <c r="D271" s="7">
        <v>230</v>
      </c>
      <c r="E271" s="7">
        <v>50040</v>
      </c>
      <c r="F271" s="7">
        <v>38700</v>
      </c>
    </row>
    <row r="272" spans="1:6" x14ac:dyDescent="0.2">
      <c r="A272" s="28" t="s">
        <v>1162</v>
      </c>
      <c r="B272" s="6" t="s">
        <v>1163</v>
      </c>
      <c r="C272" s="5" t="s">
        <v>634</v>
      </c>
      <c r="D272" s="7">
        <v>790</v>
      </c>
      <c r="E272" s="7" t="s">
        <v>705</v>
      </c>
      <c r="F272" s="7" t="s">
        <v>705</v>
      </c>
    </row>
    <row r="273" spans="1:6" x14ac:dyDescent="0.2">
      <c r="A273" s="28" t="s">
        <v>1164</v>
      </c>
      <c r="B273" s="6" t="s">
        <v>1165</v>
      </c>
      <c r="C273" s="5" t="s">
        <v>634</v>
      </c>
      <c r="D273" s="7">
        <v>940</v>
      </c>
      <c r="E273" s="7">
        <v>53730</v>
      </c>
      <c r="F273" s="7">
        <v>50890</v>
      </c>
    </row>
    <row r="274" spans="1:6" x14ac:dyDescent="0.2">
      <c r="A274" s="28" t="s">
        <v>1166</v>
      </c>
      <c r="B274" s="6" t="s">
        <v>1167</v>
      </c>
      <c r="C274" s="5" t="s">
        <v>634</v>
      </c>
      <c r="D274" s="7">
        <v>840</v>
      </c>
      <c r="E274" s="7" t="s">
        <v>705</v>
      </c>
      <c r="F274" s="7" t="s">
        <v>705</v>
      </c>
    </row>
    <row r="275" spans="1:6" x14ac:dyDescent="0.2">
      <c r="A275" s="28" t="s">
        <v>1168</v>
      </c>
      <c r="B275" s="6" t="s">
        <v>1169</v>
      </c>
      <c r="C275" s="5" t="s">
        <v>634</v>
      </c>
      <c r="D275" s="7">
        <v>2970</v>
      </c>
      <c r="E275" s="7">
        <v>34710</v>
      </c>
      <c r="F275" s="7">
        <v>26250</v>
      </c>
    </row>
    <row r="276" spans="1:6" x14ac:dyDescent="0.2">
      <c r="A276" s="28" t="s">
        <v>1170</v>
      </c>
      <c r="B276" s="6" t="s">
        <v>1171</v>
      </c>
      <c r="C276" s="5" t="s">
        <v>634</v>
      </c>
      <c r="D276" s="7">
        <v>360</v>
      </c>
      <c r="E276" s="7">
        <v>24000</v>
      </c>
      <c r="F276" s="7">
        <v>19310</v>
      </c>
    </row>
    <row r="277" spans="1:6" x14ac:dyDescent="0.2">
      <c r="A277" s="28" t="s">
        <v>1172</v>
      </c>
      <c r="B277" s="6" t="s">
        <v>1173</v>
      </c>
      <c r="C277" s="5" t="s">
        <v>634</v>
      </c>
      <c r="D277" s="7">
        <v>80</v>
      </c>
      <c r="E277" s="7" t="s">
        <v>705</v>
      </c>
      <c r="F277" s="7" t="s">
        <v>705</v>
      </c>
    </row>
    <row r="278" spans="1:6" x14ac:dyDescent="0.2">
      <c r="A278" s="28" t="s">
        <v>1174</v>
      </c>
      <c r="B278" s="6" t="s">
        <v>1175</v>
      </c>
      <c r="C278" s="5" t="s">
        <v>634</v>
      </c>
      <c r="D278" s="7" t="s">
        <v>736</v>
      </c>
      <c r="E278" s="7">
        <v>43600</v>
      </c>
      <c r="F278" s="7">
        <v>37930</v>
      </c>
    </row>
    <row r="279" spans="1:6" x14ac:dyDescent="0.2">
      <c r="A279" s="28" t="s">
        <v>1176</v>
      </c>
      <c r="B279" s="6" t="s">
        <v>1177</v>
      </c>
      <c r="C279" s="5" t="s">
        <v>634</v>
      </c>
      <c r="D279" s="7">
        <v>240</v>
      </c>
      <c r="E279" s="7">
        <v>46810</v>
      </c>
      <c r="F279" s="7">
        <v>46050</v>
      </c>
    </row>
    <row r="280" spans="1:6" x14ac:dyDescent="0.2">
      <c r="A280" s="28" t="s">
        <v>1178</v>
      </c>
      <c r="B280" s="6" t="s">
        <v>1179</v>
      </c>
      <c r="C280" s="5" t="s">
        <v>634</v>
      </c>
      <c r="D280" s="7">
        <v>450</v>
      </c>
      <c r="E280" s="7" t="s">
        <v>705</v>
      </c>
      <c r="F280" s="7" t="s">
        <v>705</v>
      </c>
    </row>
    <row r="281" spans="1:6" x14ac:dyDescent="0.2">
      <c r="A281" s="28" t="s">
        <v>1180</v>
      </c>
      <c r="B281" s="6" t="s">
        <v>1181</v>
      </c>
      <c r="C281" s="5" t="s">
        <v>634</v>
      </c>
      <c r="D281" s="7">
        <v>40</v>
      </c>
      <c r="E281" s="7" t="s">
        <v>705</v>
      </c>
      <c r="F281" s="7" t="s">
        <v>705</v>
      </c>
    </row>
    <row r="282" spans="1:6" x14ac:dyDescent="0.2">
      <c r="A282" s="28" t="s">
        <v>1182</v>
      </c>
      <c r="B282" s="6" t="s">
        <v>1183</v>
      </c>
      <c r="C282" s="5" t="s">
        <v>634</v>
      </c>
      <c r="D282" s="7">
        <v>500</v>
      </c>
      <c r="E282" s="7">
        <v>52830</v>
      </c>
      <c r="F282" s="7">
        <v>33550</v>
      </c>
    </row>
    <row r="283" spans="1:6" x14ac:dyDescent="0.2">
      <c r="A283" s="28" t="s">
        <v>1184</v>
      </c>
      <c r="B283" s="6" t="s">
        <v>1185</v>
      </c>
      <c r="C283" s="5" t="s">
        <v>634</v>
      </c>
      <c r="D283" s="7">
        <v>70</v>
      </c>
      <c r="E283" s="7">
        <v>31010</v>
      </c>
      <c r="F283" s="7">
        <v>23930</v>
      </c>
    </row>
    <row r="284" spans="1:6" x14ac:dyDescent="0.2">
      <c r="A284" s="28" t="s">
        <v>1186</v>
      </c>
      <c r="B284" s="6" t="s">
        <v>1187</v>
      </c>
      <c r="C284" s="5" t="s">
        <v>634</v>
      </c>
      <c r="D284" s="7">
        <v>110</v>
      </c>
      <c r="E284" s="7">
        <v>48180</v>
      </c>
      <c r="F284" s="7">
        <v>32140</v>
      </c>
    </row>
    <row r="285" spans="1:6" x14ac:dyDescent="0.2">
      <c r="A285" s="28" t="s">
        <v>1188</v>
      </c>
      <c r="B285" s="6" t="s">
        <v>1189</v>
      </c>
      <c r="C285" s="5" t="s">
        <v>634</v>
      </c>
      <c r="D285" s="7">
        <v>870</v>
      </c>
      <c r="E285" s="7">
        <v>46030</v>
      </c>
      <c r="F285" s="7">
        <v>40590</v>
      </c>
    </row>
    <row r="286" spans="1:6" x14ac:dyDescent="0.2">
      <c r="A286" s="28" t="s">
        <v>1190</v>
      </c>
      <c r="B286" s="6" t="s">
        <v>1191</v>
      </c>
      <c r="C286" s="5" t="s">
        <v>634</v>
      </c>
      <c r="D286" s="7">
        <v>2540</v>
      </c>
      <c r="E286" s="7">
        <v>68230</v>
      </c>
      <c r="F286" s="7">
        <v>53810</v>
      </c>
    </row>
    <row r="287" spans="1:6" x14ac:dyDescent="0.2">
      <c r="A287" s="28" t="s">
        <v>1192</v>
      </c>
      <c r="B287" s="6" t="s">
        <v>1193</v>
      </c>
      <c r="C287" s="5" t="s">
        <v>634</v>
      </c>
      <c r="D287" s="7">
        <v>1290</v>
      </c>
      <c r="E287" s="7">
        <v>56370</v>
      </c>
      <c r="F287" s="7">
        <v>52310</v>
      </c>
    </row>
    <row r="288" spans="1:6" x14ac:dyDescent="0.2">
      <c r="A288" s="28" t="s">
        <v>1194</v>
      </c>
      <c r="B288" s="6" t="s">
        <v>1195</v>
      </c>
      <c r="C288" s="5" t="s">
        <v>634</v>
      </c>
      <c r="D288" s="7">
        <v>830</v>
      </c>
      <c r="E288" s="7">
        <v>61490</v>
      </c>
      <c r="F288" s="7">
        <v>59550</v>
      </c>
    </row>
    <row r="289" spans="1:6" x14ac:dyDescent="0.2">
      <c r="A289" s="28" t="s">
        <v>1196</v>
      </c>
      <c r="B289" s="6" t="s">
        <v>1197</v>
      </c>
      <c r="C289" s="5" t="s">
        <v>634</v>
      </c>
      <c r="D289" s="7">
        <v>550</v>
      </c>
      <c r="E289" s="7">
        <v>55470</v>
      </c>
      <c r="F289" s="7">
        <v>48680</v>
      </c>
    </row>
    <row r="290" spans="1:6" x14ac:dyDescent="0.2">
      <c r="A290" s="28" t="s">
        <v>1198</v>
      </c>
      <c r="B290" s="6" t="s">
        <v>1199</v>
      </c>
      <c r="C290" s="5" t="s">
        <v>634</v>
      </c>
      <c r="D290" s="7">
        <v>1470</v>
      </c>
      <c r="E290" s="7">
        <v>35880</v>
      </c>
      <c r="F290" s="7">
        <v>35390</v>
      </c>
    </row>
    <row r="291" spans="1:6" x14ac:dyDescent="0.2">
      <c r="A291" s="28" t="s">
        <v>1200</v>
      </c>
      <c r="B291" s="6" t="s">
        <v>1201</v>
      </c>
      <c r="C291" s="5" t="s">
        <v>634</v>
      </c>
      <c r="D291" s="7">
        <v>500</v>
      </c>
      <c r="E291" s="7">
        <v>49240</v>
      </c>
      <c r="F291" s="7">
        <v>41260</v>
      </c>
    </row>
    <row r="292" spans="1:6" x14ac:dyDescent="0.2">
      <c r="A292" s="28" t="s">
        <v>1202</v>
      </c>
      <c r="B292" s="6" t="s">
        <v>1203</v>
      </c>
      <c r="C292" s="5" t="s">
        <v>634</v>
      </c>
      <c r="D292" s="7">
        <v>1330</v>
      </c>
      <c r="E292" s="7">
        <v>40360</v>
      </c>
      <c r="F292" s="7">
        <v>35520</v>
      </c>
    </row>
    <row r="293" spans="1:6" x14ac:dyDescent="0.2">
      <c r="A293" s="28" t="s">
        <v>1204</v>
      </c>
      <c r="B293" s="6" t="s">
        <v>1205</v>
      </c>
      <c r="C293" s="5" t="s">
        <v>634</v>
      </c>
      <c r="D293" s="7">
        <v>420</v>
      </c>
      <c r="E293" s="7">
        <v>40520</v>
      </c>
      <c r="F293" s="7">
        <v>36620</v>
      </c>
    </row>
    <row r="294" spans="1:6" x14ac:dyDescent="0.2">
      <c r="A294" s="28" t="s">
        <v>1206</v>
      </c>
      <c r="B294" s="6" t="s">
        <v>1207</v>
      </c>
      <c r="C294" s="5" t="s">
        <v>634</v>
      </c>
      <c r="D294" s="7">
        <v>130</v>
      </c>
      <c r="E294" s="7">
        <v>42600</v>
      </c>
      <c r="F294" s="7">
        <v>35680</v>
      </c>
    </row>
    <row r="295" spans="1:6" x14ac:dyDescent="0.2">
      <c r="A295" s="28" t="s">
        <v>1208</v>
      </c>
      <c r="B295" s="6" t="s">
        <v>1209</v>
      </c>
      <c r="C295" s="5" t="s">
        <v>634</v>
      </c>
      <c r="D295" s="7">
        <v>1090</v>
      </c>
      <c r="E295" s="7">
        <v>36120</v>
      </c>
      <c r="F295" s="7">
        <v>31200</v>
      </c>
    </row>
    <row r="296" spans="1:6" x14ac:dyDescent="0.2">
      <c r="A296" s="28" t="s">
        <v>1210</v>
      </c>
      <c r="B296" s="6" t="s">
        <v>1211</v>
      </c>
      <c r="C296" s="5" t="s">
        <v>634</v>
      </c>
      <c r="D296" s="7">
        <v>260</v>
      </c>
      <c r="E296" s="7">
        <v>44170</v>
      </c>
      <c r="F296" s="7">
        <v>39640</v>
      </c>
    </row>
    <row r="297" spans="1:6" x14ac:dyDescent="0.2">
      <c r="A297" s="28" t="s">
        <v>1212</v>
      </c>
      <c r="B297" s="6" t="s">
        <v>1213</v>
      </c>
      <c r="C297" s="5" t="s">
        <v>634</v>
      </c>
      <c r="D297" s="7">
        <v>190</v>
      </c>
      <c r="E297" s="7">
        <v>51780</v>
      </c>
      <c r="F297" s="7">
        <v>40010</v>
      </c>
    </row>
    <row r="298" spans="1:6" x14ac:dyDescent="0.2">
      <c r="A298" s="28" t="s">
        <v>1214</v>
      </c>
      <c r="B298" s="6" t="s">
        <v>1215</v>
      </c>
      <c r="C298" s="5" t="s">
        <v>634</v>
      </c>
      <c r="D298" s="7">
        <v>330</v>
      </c>
      <c r="E298" s="7">
        <v>58960</v>
      </c>
      <c r="F298" s="7">
        <v>62760</v>
      </c>
    </row>
    <row r="299" spans="1:6" x14ac:dyDescent="0.2">
      <c r="A299" s="28" t="s">
        <v>1218</v>
      </c>
      <c r="B299" s="6" t="s">
        <v>1219</v>
      </c>
      <c r="C299" s="5" t="s">
        <v>634</v>
      </c>
      <c r="D299" s="7">
        <v>690</v>
      </c>
      <c r="E299" s="7">
        <v>62160</v>
      </c>
      <c r="F299" s="7">
        <v>68130</v>
      </c>
    </row>
    <row r="300" spans="1:6" x14ac:dyDescent="0.2">
      <c r="A300" s="28" t="s">
        <v>1220</v>
      </c>
      <c r="B300" s="6" t="s">
        <v>1221</v>
      </c>
      <c r="C300" s="5" t="s">
        <v>634</v>
      </c>
      <c r="D300" s="7">
        <v>2440</v>
      </c>
      <c r="E300" s="7">
        <v>171810</v>
      </c>
      <c r="F300" s="7">
        <v>144600</v>
      </c>
    </row>
    <row r="301" spans="1:6" x14ac:dyDescent="0.2">
      <c r="A301" s="28" t="s">
        <v>1222</v>
      </c>
      <c r="B301" s="6" t="s">
        <v>1223</v>
      </c>
      <c r="C301" s="5" t="s">
        <v>634</v>
      </c>
      <c r="D301" s="7">
        <v>40</v>
      </c>
      <c r="E301" s="7" t="s">
        <v>1224</v>
      </c>
      <c r="F301" s="7" t="s">
        <v>1224</v>
      </c>
    </row>
    <row r="302" spans="1:6" x14ac:dyDescent="0.2">
      <c r="A302" s="28" t="s">
        <v>1225</v>
      </c>
      <c r="B302" s="6" t="s">
        <v>1226</v>
      </c>
      <c r="C302" s="5" t="s">
        <v>634</v>
      </c>
      <c r="D302" s="7">
        <v>130</v>
      </c>
      <c r="E302" s="7" t="s">
        <v>1224</v>
      </c>
      <c r="F302" s="7" t="s">
        <v>1224</v>
      </c>
    </row>
    <row r="303" spans="1:6" x14ac:dyDescent="0.2">
      <c r="A303" s="28" t="s">
        <v>1227</v>
      </c>
      <c r="B303" s="6" t="s">
        <v>1228</v>
      </c>
      <c r="C303" s="5" t="s">
        <v>634</v>
      </c>
      <c r="D303" s="7">
        <v>140</v>
      </c>
      <c r="E303" s="7">
        <v>149360</v>
      </c>
      <c r="F303" s="7">
        <v>145110</v>
      </c>
    </row>
    <row r="304" spans="1:6" x14ac:dyDescent="0.2">
      <c r="A304" s="28" t="s">
        <v>1229</v>
      </c>
      <c r="B304" s="6" t="s">
        <v>1230</v>
      </c>
      <c r="C304" s="5" t="s">
        <v>634</v>
      </c>
      <c r="D304" s="7">
        <v>980</v>
      </c>
      <c r="E304" s="7">
        <v>49700</v>
      </c>
      <c r="F304" s="7">
        <v>51280</v>
      </c>
    </row>
    <row r="305" spans="1:6" x14ac:dyDescent="0.2">
      <c r="A305" s="28" t="s">
        <v>1231</v>
      </c>
      <c r="B305" s="6" t="s">
        <v>1232</v>
      </c>
      <c r="C305" s="5" t="s">
        <v>634</v>
      </c>
      <c r="D305" s="7">
        <v>390</v>
      </c>
      <c r="E305" s="7">
        <v>102730</v>
      </c>
      <c r="F305" s="7">
        <v>91490</v>
      </c>
    </row>
    <row r="306" spans="1:6" x14ac:dyDescent="0.2">
      <c r="A306" s="28" t="s">
        <v>1233</v>
      </c>
      <c r="B306" s="6" t="s">
        <v>1234</v>
      </c>
      <c r="C306" s="5" t="s">
        <v>634</v>
      </c>
      <c r="D306" s="7">
        <v>5260</v>
      </c>
      <c r="E306" s="7">
        <v>120920</v>
      </c>
      <c r="F306" s="7">
        <v>125420</v>
      </c>
    </row>
    <row r="307" spans="1:6" x14ac:dyDescent="0.2">
      <c r="A307" s="28" t="s">
        <v>1235</v>
      </c>
      <c r="B307" s="6" t="s">
        <v>1236</v>
      </c>
      <c r="C307" s="5" t="s">
        <v>634</v>
      </c>
      <c r="D307" s="7">
        <v>690</v>
      </c>
      <c r="E307" s="7" t="s">
        <v>1224</v>
      </c>
      <c r="F307" s="7" t="s">
        <v>1224</v>
      </c>
    </row>
    <row r="308" spans="1:6" x14ac:dyDescent="0.2">
      <c r="A308" s="28" t="s">
        <v>1237</v>
      </c>
      <c r="B308" s="6" t="s">
        <v>1238</v>
      </c>
      <c r="C308" s="5" t="s">
        <v>634</v>
      </c>
      <c r="D308" s="7">
        <v>1700</v>
      </c>
      <c r="E308" s="7">
        <v>180930</v>
      </c>
      <c r="F308" s="7">
        <v>169690</v>
      </c>
    </row>
    <row r="309" spans="1:6" x14ac:dyDescent="0.2">
      <c r="A309" s="28" t="s">
        <v>1239</v>
      </c>
      <c r="B309" s="6" t="s">
        <v>1240</v>
      </c>
      <c r="C309" s="5" t="s">
        <v>634</v>
      </c>
      <c r="D309" s="7">
        <v>410</v>
      </c>
      <c r="E309" s="7">
        <v>229900</v>
      </c>
      <c r="F309" s="7" t="s">
        <v>1224</v>
      </c>
    </row>
    <row r="310" spans="1:6" x14ac:dyDescent="0.2">
      <c r="A310" s="28" t="s">
        <v>1241</v>
      </c>
      <c r="B310" s="6" t="s">
        <v>1242</v>
      </c>
      <c r="C310" s="5" t="s">
        <v>634</v>
      </c>
      <c r="D310" s="7">
        <v>250</v>
      </c>
      <c r="E310" s="7">
        <v>219140</v>
      </c>
      <c r="F310" s="7" t="s">
        <v>1224</v>
      </c>
    </row>
    <row r="311" spans="1:6" x14ac:dyDescent="0.2">
      <c r="A311" s="28" t="s">
        <v>1243</v>
      </c>
      <c r="B311" s="6" t="s">
        <v>1244</v>
      </c>
      <c r="C311" s="5" t="s">
        <v>634</v>
      </c>
      <c r="D311" s="7">
        <v>380</v>
      </c>
      <c r="E311" s="7">
        <v>148970</v>
      </c>
      <c r="F311" s="7">
        <v>146600</v>
      </c>
    </row>
    <row r="312" spans="1:6" x14ac:dyDescent="0.2">
      <c r="A312" s="28" t="s">
        <v>1245</v>
      </c>
      <c r="B312" s="6" t="s">
        <v>1246</v>
      </c>
      <c r="C312" s="5" t="s">
        <v>634</v>
      </c>
      <c r="D312" s="7">
        <v>500</v>
      </c>
      <c r="E312" s="7">
        <v>193470</v>
      </c>
      <c r="F312" s="7" t="s">
        <v>1224</v>
      </c>
    </row>
    <row r="313" spans="1:6" x14ac:dyDescent="0.2">
      <c r="A313" s="28" t="s">
        <v>1247</v>
      </c>
      <c r="B313" s="6" t="s">
        <v>1248</v>
      </c>
      <c r="C313" s="5" t="s">
        <v>634</v>
      </c>
      <c r="D313" s="7">
        <v>500</v>
      </c>
      <c r="E313" s="7">
        <v>245300</v>
      </c>
      <c r="F313" s="7" t="s">
        <v>1224</v>
      </c>
    </row>
    <row r="314" spans="1:6" x14ac:dyDescent="0.2">
      <c r="A314" s="28" t="s">
        <v>1249</v>
      </c>
      <c r="B314" s="6" t="s">
        <v>1250</v>
      </c>
      <c r="C314" s="5" t="s">
        <v>634</v>
      </c>
      <c r="D314" s="7">
        <v>5830</v>
      </c>
      <c r="E314" s="7">
        <v>182140</v>
      </c>
      <c r="F314" s="7" t="s">
        <v>1224</v>
      </c>
    </row>
    <row r="315" spans="1:6" x14ac:dyDescent="0.2">
      <c r="A315" s="28" t="s">
        <v>1251</v>
      </c>
      <c r="B315" s="6" t="s">
        <v>1252</v>
      </c>
      <c r="C315" s="5" t="s">
        <v>634</v>
      </c>
      <c r="D315" s="7">
        <v>1610</v>
      </c>
      <c r="E315" s="7">
        <v>96040</v>
      </c>
      <c r="F315" s="7">
        <v>90740</v>
      </c>
    </row>
    <row r="316" spans="1:6" x14ac:dyDescent="0.2">
      <c r="A316" s="28" t="s">
        <v>1253</v>
      </c>
      <c r="B316" s="6" t="s">
        <v>1254</v>
      </c>
      <c r="C316" s="5" t="s">
        <v>634</v>
      </c>
      <c r="D316" s="7">
        <v>280</v>
      </c>
      <c r="E316" s="7">
        <v>133150</v>
      </c>
      <c r="F316" s="7">
        <v>126760</v>
      </c>
    </row>
    <row r="317" spans="1:6" x14ac:dyDescent="0.2">
      <c r="A317" s="28" t="s">
        <v>1255</v>
      </c>
      <c r="B317" s="6" t="s">
        <v>1256</v>
      </c>
      <c r="C317" s="5" t="s">
        <v>634</v>
      </c>
      <c r="D317" s="7">
        <v>1180</v>
      </c>
      <c r="E317" s="7">
        <v>76300</v>
      </c>
      <c r="F317" s="7">
        <v>77260</v>
      </c>
    </row>
    <row r="318" spans="1:6" x14ac:dyDescent="0.2">
      <c r="A318" s="28" t="s">
        <v>1257</v>
      </c>
      <c r="B318" s="6" t="s">
        <v>1258</v>
      </c>
      <c r="C318" s="5" t="s">
        <v>634</v>
      </c>
      <c r="D318" s="7">
        <v>4040</v>
      </c>
      <c r="E318" s="7">
        <v>81870</v>
      </c>
      <c r="F318" s="7">
        <v>77240</v>
      </c>
    </row>
    <row r="319" spans="1:6" x14ac:dyDescent="0.2">
      <c r="A319" s="28" t="s">
        <v>1259</v>
      </c>
      <c r="B319" s="6" t="s">
        <v>1260</v>
      </c>
      <c r="C319" s="5" t="s">
        <v>634</v>
      </c>
      <c r="D319" s="7">
        <v>550</v>
      </c>
      <c r="E319" s="7">
        <v>75510</v>
      </c>
      <c r="F319" s="7">
        <v>71730</v>
      </c>
    </row>
    <row r="320" spans="1:6" x14ac:dyDescent="0.2">
      <c r="A320" s="28" t="s">
        <v>1261</v>
      </c>
      <c r="B320" s="6" t="s">
        <v>1262</v>
      </c>
      <c r="C320" s="5" t="s">
        <v>634</v>
      </c>
      <c r="D320" s="7">
        <v>310</v>
      </c>
      <c r="E320" s="7">
        <v>38540</v>
      </c>
      <c r="F320" s="7">
        <v>36140</v>
      </c>
    </row>
    <row r="321" spans="1:6" x14ac:dyDescent="0.2">
      <c r="A321" s="28" t="s">
        <v>1263</v>
      </c>
      <c r="B321" s="6" t="s">
        <v>1264</v>
      </c>
      <c r="C321" s="5" t="s">
        <v>634</v>
      </c>
      <c r="D321" s="7">
        <v>2440</v>
      </c>
      <c r="E321" s="7">
        <v>52670</v>
      </c>
      <c r="F321" s="7">
        <v>52320</v>
      </c>
    </row>
    <row r="322" spans="1:6" x14ac:dyDescent="0.2">
      <c r="A322" s="28" t="s">
        <v>1265</v>
      </c>
      <c r="B322" s="6" t="s">
        <v>1266</v>
      </c>
      <c r="C322" s="5" t="s">
        <v>634</v>
      </c>
      <c r="D322" s="7">
        <v>1790</v>
      </c>
      <c r="E322" s="7">
        <v>70850</v>
      </c>
      <c r="F322" s="7">
        <v>67070</v>
      </c>
    </row>
    <row r="323" spans="1:6" x14ac:dyDescent="0.2">
      <c r="A323" s="28" t="s">
        <v>1267</v>
      </c>
      <c r="B323" s="6" t="s">
        <v>1268</v>
      </c>
      <c r="C323" s="5" t="s">
        <v>634</v>
      </c>
      <c r="D323" s="7">
        <v>170</v>
      </c>
      <c r="E323" s="7">
        <v>49180</v>
      </c>
      <c r="F323" s="7">
        <v>48200</v>
      </c>
    </row>
    <row r="324" spans="1:6" x14ac:dyDescent="0.2">
      <c r="A324" s="28" t="s">
        <v>1269</v>
      </c>
      <c r="B324" s="6" t="s">
        <v>1270</v>
      </c>
      <c r="C324" s="5" t="s">
        <v>634</v>
      </c>
      <c r="D324" s="7">
        <v>50</v>
      </c>
      <c r="E324" s="7">
        <v>58700</v>
      </c>
      <c r="F324" s="7">
        <v>43640</v>
      </c>
    </row>
    <row r="325" spans="1:6" x14ac:dyDescent="0.2">
      <c r="A325" s="28" t="s">
        <v>1271</v>
      </c>
      <c r="B325" s="6" t="s">
        <v>1272</v>
      </c>
      <c r="C325" s="5" t="s">
        <v>634</v>
      </c>
      <c r="D325" s="7">
        <v>1240</v>
      </c>
      <c r="E325" s="7">
        <v>82270</v>
      </c>
      <c r="F325" s="7">
        <v>82660</v>
      </c>
    </row>
    <row r="326" spans="1:6" x14ac:dyDescent="0.2">
      <c r="A326" s="28" t="s">
        <v>1273</v>
      </c>
      <c r="B326" s="6" t="s">
        <v>1274</v>
      </c>
      <c r="C326" s="5" t="s">
        <v>634</v>
      </c>
      <c r="D326" s="7">
        <v>45600</v>
      </c>
      <c r="E326" s="7">
        <v>71390</v>
      </c>
      <c r="F326" s="7">
        <v>71210</v>
      </c>
    </row>
    <row r="327" spans="1:6" x14ac:dyDescent="0.2">
      <c r="A327" s="28" t="s">
        <v>1275</v>
      </c>
      <c r="B327" s="6" t="s">
        <v>1276</v>
      </c>
      <c r="C327" s="5" t="s">
        <v>634</v>
      </c>
      <c r="D327" s="7">
        <v>440</v>
      </c>
      <c r="E327" s="7">
        <v>159970</v>
      </c>
      <c r="F327" s="7">
        <v>149850</v>
      </c>
    </row>
    <row r="328" spans="1:6" x14ac:dyDescent="0.2">
      <c r="A328" s="28" t="s">
        <v>1277</v>
      </c>
      <c r="B328" s="6" t="s">
        <v>1278</v>
      </c>
      <c r="C328" s="5" t="s">
        <v>634</v>
      </c>
      <c r="D328" s="7" t="s">
        <v>736</v>
      </c>
      <c r="E328" s="7">
        <v>103980</v>
      </c>
      <c r="F328" s="7">
        <v>105890</v>
      </c>
    </row>
    <row r="329" spans="1:6" x14ac:dyDescent="0.2">
      <c r="A329" s="28" t="s">
        <v>1279</v>
      </c>
      <c r="B329" s="6" t="s">
        <v>1280</v>
      </c>
      <c r="C329" s="5" t="s">
        <v>634</v>
      </c>
      <c r="D329" s="7">
        <v>1900</v>
      </c>
      <c r="E329" s="7">
        <v>97030</v>
      </c>
      <c r="F329" s="7">
        <v>93350</v>
      </c>
    </row>
    <row r="330" spans="1:6" x14ac:dyDescent="0.2">
      <c r="A330" s="28" t="s">
        <v>1281</v>
      </c>
      <c r="B330" s="6" t="s">
        <v>1282</v>
      </c>
      <c r="C330" s="5" t="s">
        <v>634</v>
      </c>
      <c r="D330" s="7">
        <v>230</v>
      </c>
      <c r="E330" s="7">
        <v>54180</v>
      </c>
      <c r="F330" s="7">
        <v>55800</v>
      </c>
    </row>
    <row r="331" spans="1:6" x14ac:dyDescent="0.2">
      <c r="A331" s="28" t="s">
        <v>1283</v>
      </c>
      <c r="B331" s="6" t="s">
        <v>1284</v>
      </c>
      <c r="C331" s="5" t="s">
        <v>634</v>
      </c>
      <c r="D331" s="7">
        <v>740</v>
      </c>
      <c r="E331" s="7" t="s">
        <v>705</v>
      </c>
      <c r="F331" s="7" t="s">
        <v>705</v>
      </c>
    </row>
    <row r="332" spans="1:6" x14ac:dyDescent="0.2">
      <c r="A332" s="28" t="s">
        <v>1285</v>
      </c>
      <c r="B332" s="6" t="s">
        <v>1286</v>
      </c>
      <c r="C332" s="5" t="s">
        <v>634</v>
      </c>
      <c r="D332" s="7">
        <v>3040</v>
      </c>
      <c r="E332" s="7">
        <v>60060</v>
      </c>
      <c r="F332" s="7">
        <v>59300</v>
      </c>
    </row>
    <row r="333" spans="1:6" x14ac:dyDescent="0.2">
      <c r="A333" s="28" t="s">
        <v>1287</v>
      </c>
      <c r="B333" s="6" t="s">
        <v>1288</v>
      </c>
      <c r="C333" s="5" t="s">
        <v>634</v>
      </c>
      <c r="D333" s="7">
        <v>3450</v>
      </c>
      <c r="E333" s="7">
        <v>42710</v>
      </c>
      <c r="F333" s="7">
        <v>37840</v>
      </c>
    </row>
    <row r="334" spans="1:6" x14ac:dyDescent="0.2">
      <c r="A334" s="28" t="s">
        <v>1289</v>
      </c>
      <c r="B334" s="6" t="s">
        <v>1290</v>
      </c>
      <c r="C334" s="5" t="s">
        <v>634</v>
      </c>
      <c r="D334" s="7">
        <v>3390</v>
      </c>
      <c r="E334" s="7">
        <v>79700</v>
      </c>
      <c r="F334" s="7">
        <v>83240</v>
      </c>
    </row>
    <row r="335" spans="1:6" x14ac:dyDescent="0.2">
      <c r="A335" s="28" t="s">
        <v>1291</v>
      </c>
      <c r="B335" s="6" t="s">
        <v>1292</v>
      </c>
      <c r="C335" s="5" t="s">
        <v>634</v>
      </c>
      <c r="D335" s="7">
        <v>930</v>
      </c>
      <c r="E335" s="7">
        <v>56150</v>
      </c>
      <c r="F335" s="7">
        <v>53780</v>
      </c>
    </row>
    <row r="336" spans="1:6" x14ac:dyDescent="0.2">
      <c r="A336" s="28" t="s">
        <v>1293</v>
      </c>
      <c r="B336" s="6" t="s">
        <v>1294</v>
      </c>
      <c r="C336" s="5" t="s">
        <v>634</v>
      </c>
      <c r="D336" s="7">
        <v>1160</v>
      </c>
      <c r="E336" s="7">
        <v>73510</v>
      </c>
      <c r="F336" s="7">
        <v>76820</v>
      </c>
    </row>
    <row r="337" spans="1:6" x14ac:dyDescent="0.2">
      <c r="A337" s="28" t="s">
        <v>1295</v>
      </c>
      <c r="B337" s="6" t="s">
        <v>1296</v>
      </c>
      <c r="C337" s="5" t="s">
        <v>634</v>
      </c>
      <c r="D337" s="7">
        <v>400</v>
      </c>
      <c r="E337" s="7">
        <v>73910</v>
      </c>
      <c r="F337" s="7">
        <v>75430</v>
      </c>
    </row>
    <row r="338" spans="1:6" x14ac:dyDescent="0.2">
      <c r="A338" s="28" t="s">
        <v>1297</v>
      </c>
      <c r="B338" s="6" t="s">
        <v>1298</v>
      </c>
      <c r="C338" s="5" t="s">
        <v>634</v>
      </c>
      <c r="D338" s="7">
        <v>3820</v>
      </c>
      <c r="E338" s="7">
        <v>60850</v>
      </c>
      <c r="F338" s="7">
        <v>59450</v>
      </c>
    </row>
    <row r="339" spans="1:6" x14ac:dyDescent="0.2">
      <c r="A339" s="28" t="s">
        <v>1299</v>
      </c>
      <c r="B339" s="6" t="s">
        <v>1300</v>
      </c>
      <c r="C339" s="5" t="s">
        <v>634</v>
      </c>
      <c r="D339" s="7">
        <v>720</v>
      </c>
      <c r="E339" s="7">
        <v>69320</v>
      </c>
      <c r="F339" s="7">
        <v>70440</v>
      </c>
    </row>
    <row r="340" spans="1:6" x14ac:dyDescent="0.2">
      <c r="A340" s="28" t="s">
        <v>1301</v>
      </c>
      <c r="B340" s="6" t="s">
        <v>1302</v>
      </c>
      <c r="C340" s="5" t="s">
        <v>634</v>
      </c>
      <c r="D340" s="7">
        <v>3650</v>
      </c>
      <c r="E340" s="7">
        <v>31150</v>
      </c>
      <c r="F340" s="7">
        <v>29040</v>
      </c>
    </row>
    <row r="341" spans="1:6" x14ac:dyDescent="0.2">
      <c r="A341" s="28" t="s">
        <v>1303</v>
      </c>
      <c r="B341" s="6" t="s">
        <v>1304</v>
      </c>
      <c r="C341" s="5" t="s">
        <v>634</v>
      </c>
      <c r="D341" s="7">
        <v>820</v>
      </c>
      <c r="E341" s="7">
        <v>26430</v>
      </c>
      <c r="F341" s="7">
        <v>26170</v>
      </c>
    </row>
    <row r="342" spans="1:6" x14ac:dyDescent="0.2">
      <c r="A342" s="28" t="s">
        <v>1305</v>
      </c>
      <c r="B342" s="6" t="s">
        <v>1306</v>
      </c>
      <c r="C342" s="5" t="s">
        <v>634</v>
      </c>
      <c r="D342" s="7">
        <v>6740</v>
      </c>
      <c r="E342" s="7">
        <v>32240</v>
      </c>
      <c r="F342" s="7">
        <v>31960</v>
      </c>
    </row>
    <row r="343" spans="1:6" x14ac:dyDescent="0.2">
      <c r="A343" s="28" t="s">
        <v>1307</v>
      </c>
      <c r="B343" s="6" t="s">
        <v>1308</v>
      </c>
      <c r="C343" s="5" t="s">
        <v>634</v>
      </c>
      <c r="D343" s="7">
        <v>1350</v>
      </c>
      <c r="E343" s="7">
        <v>25300</v>
      </c>
      <c r="F343" s="7">
        <v>24240</v>
      </c>
    </row>
    <row r="344" spans="1:6" x14ac:dyDescent="0.2">
      <c r="A344" s="28" t="s">
        <v>1309</v>
      </c>
      <c r="B344" s="6" t="s">
        <v>1310</v>
      </c>
      <c r="C344" s="5" t="s">
        <v>634</v>
      </c>
      <c r="D344" s="7">
        <v>390</v>
      </c>
      <c r="E344" s="7">
        <v>53230</v>
      </c>
      <c r="F344" s="7">
        <v>54210</v>
      </c>
    </row>
    <row r="345" spans="1:6" x14ac:dyDescent="0.2">
      <c r="A345" s="28" t="s">
        <v>1311</v>
      </c>
      <c r="B345" s="6" t="s">
        <v>1312</v>
      </c>
      <c r="C345" s="5" t="s">
        <v>634</v>
      </c>
      <c r="D345" s="7">
        <v>1990</v>
      </c>
      <c r="E345" s="7">
        <v>47070</v>
      </c>
      <c r="F345" s="7">
        <v>45970</v>
      </c>
    </row>
    <row r="346" spans="1:6" x14ac:dyDescent="0.2">
      <c r="A346" s="28" t="s">
        <v>1313</v>
      </c>
      <c r="B346" s="6" t="s">
        <v>1314</v>
      </c>
      <c r="C346" s="5" t="s">
        <v>634</v>
      </c>
      <c r="D346" s="7">
        <v>2070</v>
      </c>
      <c r="E346" s="7">
        <v>30870</v>
      </c>
      <c r="F346" s="7">
        <v>29700</v>
      </c>
    </row>
    <row r="347" spans="1:6" x14ac:dyDescent="0.2">
      <c r="A347" s="28" t="s">
        <v>1315</v>
      </c>
      <c r="B347" s="6" t="s">
        <v>1316</v>
      </c>
      <c r="C347" s="5" t="s">
        <v>634</v>
      </c>
      <c r="D347" s="7">
        <v>320</v>
      </c>
      <c r="E347" s="7">
        <v>35530</v>
      </c>
      <c r="F347" s="7">
        <v>35210</v>
      </c>
    </row>
    <row r="348" spans="1:6" x14ac:dyDescent="0.2">
      <c r="A348" s="28" t="s">
        <v>1317</v>
      </c>
      <c r="B348" s="6" t="s">
        <v>1318</v>
      </c>
      <c r="C348" s="5" t="s">
        <v>634</v>
      </c>
      <c r="D348" s="7">
        <v>6440</v>
      </c>
      <c r="E348" s="7">
        <v>50290</v>
      </c>
      <c r="F348" s="7">
        <v>50120</v>
      </c>
    </row>
    <row r="349" spans="1:6" x14ac:dyDescent="0.2">
      <c r="A349" s="28" t="s">
        <v>1319</v>
      </c>
      <c r="B349" s="6" t="s">
        <v>1320</v>
      </c>
      <c r="C349" s="5" t="s">
        <v>634</v>
      </c>
      <c r="D349" s="7">
        <v>5300</v>
      </c>
      <c r="E349" s="7">
        <v>34940</v>
      </c>
      <c r="F349" s="7">
        <v>32290</v>
      </c>
    </row>
    <row r="350" spans="1:6" x14ac:dyDescent="0.2">
      <c r="A350" s="28" t="s">
        <v>1321</v>
      </c>
      <c r="B350" s="6" t="s">
        <v>1322</v>
      </c>
      <c r="C350" s="5" t="s">
        <v>634</v>
      </c>
      <c r="D350" s="7">
        <v>930</v>
      </c>
      <c r="E350" s="7">
        <v>35960</v>
      </c>
      <c r="F350" s="7">
        <v>33900</v>
      </c>
    </row>
    <row r="351" spans="1:6" x14ac:dyDescent="0.2">
      <c r="A351" s="28" t="s">
        <v>1323</v>
      </c>
      <c r="B351" s="6" t="s">
        <v>1324</v>
      </c>
      <c r="C351" s="5" t="s">
        <v>634</v>
      </c>
      <c r="D351" s="7">
        <v>170</v>
      </c>
      <c r="E351" s="7">
        <v>67130</v>
      </c>
      <c r="F351" s="7">
        <v>60750</v>
      </c>
    </row>
    <row r="352" spans="1:6" x14ac:dyDescent="0.2">
      <c r="A352" s="28" t="s">
        <v>1325</v>
      </c>
      <c r="B352" s="6" t="s">
        <v>1326</v>
      </c>
      <c r="C352" s="5" t="s">
        <v>634</v>
      </c>
      <c r="D352" s="7">
        <v>200</v>
      </c>
      <c r="E352" s="7" t="s">
        <v>705</v>
      </c>
      <c r="F352" s="7" t="s">
        <v>705</v>
      </c>
    </row>
    <row r="353" spans="1:6" x14ac:dyDescent="0.2">
      <c r="A353" s="28" t="s">
        <v>1327</v>
      </c>
      <c r="B353" s="6" t="s">
        <v>1328</v>
      </c>
      <c r="C353" s="5" t="s">
        <v>634</v>
      </c>
      <c r="D353" s="7">
        <v>1610</v>
      </c>
      <c r="E353" s="7">
        <v>45530</v>
      </c>
      <c r="F353" s="7">
        <v>40910</v>
      </c>
    </row>
    <row r="354" spans="1:6" x14ac:dyDescent="0.2">
      <c r="A354" s="28" t="s">
        <v>1329</v>
      </c>
      <c r="B354" s="6" t="s">
        <v>1330</v>
      </c>
      <c r="C354" s="5" t="s">
        <v>634</v>
      </c>
      <c r="D354" s="7">
        <v>1000</v>
      </c>
      <c r="E354" s="7">
        <v>60700</v>
      </c>
      <c r="F354" s="7">
        <v>58010</v>
      </c>
    </row>
    <row r="355" spans="1:6" x14ac:dyDescent="0.2">
      <c r="A355" s="28" t="s">
        <v>1331</v>
      </c>
      <c r="B355" s="6" t="s">
        <v>1332</v>
      </c>
      <c r="C355" s="5" t="s">
        <v>634</v>
      </c>
      <c r="D355" s="7">
        <v>90</v>
      </c>
      <c r="E355" s="7">
        <v>46170</v>
      </c>
      <c r="F355" s="7">
        <v>44200</v>
      </c>
    </row>
    <row r="356" spans="1:6" x14ac:dyDescent="0.2">
      <c r="A356" s="28" t="s">
        <v>1333</v>
      </c>
      <c r="B356" s="6" t="s">
        <v>1334</v>
      </c>
      <c r="C356" s="5" t="s">
        <v>634</v>
      </c>
      <c r="D356" s="7">
        <v>440</v>
      </c>
      <c r="E356" s="7">
        <v>39440</v>
      </c>
      <c r="F356" s="7">
        <v>36580</v>
      </c>
    </row>
    <row r="357" spans="1:6" x14ac:dyDescent="0.2">
      <c r="A357" s="28" t="s">
        <v>1335</v>
      </c>
      <c r="B357" s="6" t="s">
        <v>1336</v>
      </c>
      <c r="C357" s="5" t="s">
        <v>634</v>
      </c>
      <c r="D357" s="7">
        <v>620</v>
      </c>
      <c r="E357" s="7">
        <v>49570</v>
      </c>
      <c r="F357" s="7">
        <v>44550</v>
      </c>
    </row>
    <row r="358" spans="1:6" x14ac:dyDescent="0.2">
      <c r="A358" s="28" t="s">
        <v>1339</v>
      </c>
      <c r="B358" s="6" t="s">
        <v>1340</v>
      </c>
      <c r="C358" s="5" t="s">
        <v>634</v>
      </c>
      <c r="D358" s="7">
        <v>17260</v>
      </c>
      <c r="E358" s="7">
        <v>23100</v>
      </c>
      <c r="F358" s="7">
        <v>21700</v>
      </c>
    </row>
    <row r="359" spans="1:6" x14ac:dyDescent="0.2">
      <c r="A359" s="28" t="s">
        <v>1341</v>
      </c>
      <c r="B359" s="6" t="s">
        <v>1342</v>
      </c>
      <c r="C359" s="5" t="s">
        <v>634</v>
      </c>
      <c r="D359" s="7" t="s">
        <v>736</v>
      </c>
      <c r="E359" s="7">
        <v>30200</v>
      </c>
      <c r="F359" s="7">
        <v>29580</v>
      </c>
    </row>
    <row r="360" spans="1:6" x14ac:dyDescent="0.2">
      <c r="A360" s="28" t="s">
        <v>1343</v>
      </c>
      <c r="B360" s="6" t="s">
        <v>1344</v>
      </c>
      <c r="C360" s="5" t="s">
        <v>634</v>
      </c>
      <c r="D360" s="7">
        <v>14900</v>
      </c>
      <c r="E360" s="7">
        <v>27660</v>
      </c>
      <c r="F360" s="7">
        <v>27350</v>
      </c>
    </row>
    <row r="361" spans="1:6" x14ac:dyDescent="0.2">
      <c r="A361" s="28" t="s">
        <v>1345</v>
      </c>
      <c r="B361" s="6" t="s">
        <v>1346</v>
      </c>
      <c r="C361" s="5" t="s">
        <v>634</v>
      </c>
      <c r="D361" s="7">
        <v>710</v>
      </c>
      <c r="E361" s="7">
        <v>26800</v>
      </c>
      <c r="F361" s="7">
        <v>23840</v>
      </c>
    </row>
    <row r="362" spans="1:6" x14ac:dyDescent="0.2">
      <c r="A362" s="28" t="s">
        <v>1347</v>
      </c>
      <c r="B362" s="6" t="s">
        <v>1348</v>
      </c>
      <c r="C362" s="5" t="s">
        <v>634</v>
      </c>
      <c r="D362" s="7">
        <v>460</v>
      </c>
      <c r="E362" s="7">
        <v>37630</v>
      </c>
      <c r="F362" s="7">
        <v>28390</v>
      </c>
    </row>
    <row r="363" spans="1:6" x14ac:dyDescent="0.2">
      <c r="A363" s="28" t="s">
        <v>1349</v>
      </c>
      <c r="B363" s="6" t="s">
        <v>1350</v>
      </c>
      <c r="C363" s="5" t="s">
        <v>634</v>
      </c>
      <c r="D363" s="7">
        <v>870</v>
      </c>
      <c r="E363" s="7">
        <v>41920</v>
      </c>
      <c r="F363" s="7">
        <v>43710</v>
      </c>
    </row>
    <row r="364" spans="1:6" x14ac:dyDescent="0.2">
      <c r="A364" s="28" t="s">
        <v>1351</v>
      </c>
      <c r="B364" s="6" t="s">
        <v>1352</v>
      </c>
      <c r="C364" s="5" t="s">
        <v>634</v>
      </c>
      <c r="D364" s="7">
        <v>760</v>
      </c>
      <c r="E364" s="7">
        <v>25520</v>
      </c>
      <c r="F364" s="7">
        <v>24430</v>
      </c>
    </row>
    <row r="365" spans="1:6" x14ac:dyDescent="0.2">
      <c r="A365" s="28" t="s">
        <v>1353</v>
      </c>
      <c r="B365" s="6" t="s">
        <v>1354</v>
      </c>
      <c r="C365" s="5" t="s">
        <v>634</v>
      </c>
      <c r="D365" s="7">
        <v>3390</v>
      </c>
      <c r="E365" s="7">
        <v>37350</v>
      </c>
      <c r="F365" s="7">
        <v>34540</v>
      </c>
    </row>
    <row r="366" spans="1:6" x14ac:dyDescent="0.2">
      <c r="A366" s="28" t="s">
        <v>1355</v>
      </c>
      <c r="B366" s="6" t="s">
        <v>1356</v>
      </c>
      <c r="C366" s="5" t="s">
        <v>634</v>
      </c>
      <c r="D366" s="7">
        <v>6160</v>
      </c>
      <c r="E366" s="7">
        <v>34980</v>
      </c>
      <c r="F366" s="7">
        <v>34730</v>
      </c>
    </row>
    <row r="367" spans="1:6" x14ac:dyDescent="0.2">
      <c r="A367" s="28" t="s">
        <v>1357</v>
      </c>
      <c r="B367" s="6" t="s">
        <v>1358</v>
      </c>
      <c r="C367" s="5" t="s">
        <v>634</v>
      </c>
      <c r="D367" s="7">
        <v>13350</v>
      </c>
      <c r="E367" s="7">
        <v>31410</v>
      </c>
      <c r="F367" s="7">
        <v>31030</v>
      </c>
    </row>
    <row r="368" spans="1:6" x14ac:dyDescent="0.2">
      <c r="A368" s="28" t="s">
        <v>1359</v>
      </c>
      <c r="B368" s="6" t="s">
        <v>1360</v>
      </c>
      <c r="C368" s="5" t="s">
        <v>634</v>
      </c>
      <c r="D368" s="7">
        <v>810</v>
      </c>
      <c r="E368" s="7">
        <v>33120</v>
      </c>
      <c r="F368" s="7">
        <v>32010</v>
      </c>
    </row>
    <row r="369" spans="1:6" x14ac:dyDescent="0.2">
      <c r="A369" s="28" t="s">
        <v>1361</v>
      </c>
      <c r="B369" s="6" t="s">
        <v>1362</v>
      </c>
      <c r="C369" s="5" t="s">
        <v>634</v>
      </c>
      <c r="D369" s="7">
        <v>1400</v>
      </c>
      <c r="E369" s="7">
        <v>36070</v>
      </c>
      <c r="F369" s="7">
        <v>36250</v>
      </c>
    </row>
    <row r="370" spans="1:6" x14ac:dyDescent="0.2">
      <c r="A370" s="28" t="s">
        <v>1363</v>
      </c>
      <c r="B370" s="6" t="s">
        <v>1364</v>
      </c>
      <c r="C370" s="5" t="s">
        <v>634</v>
      </c>
      <c r="D370" s="7">
        <v>210</v>
      </c>
      <c r="E370" s="7">
        <v>20580</v>
      </c>
      <c r="F370" s="7">
        <v>20250</v>
      </c>
    </row>
    <row r="371" spans="1:6" x14ac:dyDescent="0.2">
      <c r="A371" s="28" t="s">
        <v>1365</v>
      </c>
      <c r="B371" s="6" t="s">
        <v>1366</v>
      </c>
      <c r="C371" s="5" t="s">
        <v>634</v>
      </c>
      <c r="D371" s="7">
        <v>900</v>
      </c>
      <c r="E371" s="7">
        <v>23560</v>
      </c>
      <c r="F371" s="7">
        <v>22540</v>
      </c>
    </row>
    <row r="372" spans="1:6" x14ac:dyDescent="0.2">
      <c r="A372" s="28" t="s">
        <v>1367</v>
      </c>
      <c r="B372" s="6" t="s">
        <v>1368</v>
      </c>
      <c r="C372" s="5" t="s">
        <v>634</v>
      </c>
      <c r="D372" s="7">
        <v>1650</v>
      </c>
      <c r="E372" s="7">
        <v>32490</v>
      </c>
      <c r="F372" s="7">
        <v>31550</v>
      </c>
    </row>
    <row r="373" spans="1:6" x14ac:dyDescent="0.2">
      <c r="A373" s="28" t="s">
        <v>1369</v>
      </c>
      <c r="B373" s="6" t="s">
        <v>1370</v>
      </c>
      <c r="C373" s="5" t="s">
        <v>634</v>
      </c>
      <c r="D373" s="7">
        <v>1780</v>
      </c>
      <c r="E373" s="7">
        <v>34510</v>
      </c>
      <c r="F373" s="7">
        <v>32350</v>
      </c>
    </row>
    <row r="374" spans="1:6" x14ac:dyDescent="0.2">
      <c r="A374" s="28" t="s">
        <v>1373</v>
      </c>
      <c r="B374" s="6" t="s">
        <v>1374</v>
      </c>
      <c r="C374" s="5" t="s">
        <v>634</v>
      </c>
      <c r="D374" s="7">
        <v>1560</v>
      </c>
      <c r="E374" s="7">
        <v>56750</v>
      </c>
      <c r="F374" s="7">
        <v>54340</v>
      </c>
    </row>
    <row r="375" spans="1:6" x14ac:dyDescent="0.2">
      <c r="A375" s="28" t="s">
        <v>1375</v>
      </c>
      <c r="B375" s="6" t="s">
        <v>1376</v>
      </c>
      <c r="C375" s="5" t="s">
        <v>634</v>
      </c>
      <c r="D375" s="7">
        <v>2680</v>
      </c>
      <c r="E375" s="7">
        <v>86580</v>
      </c>
      <c r="F375" s="7">
        <v>86640</v>
      </c>
    </row>
    <row r="376" spans="1:6" x14ac:dyDescent="0.2">
      <c r="A376" s="28" t="s">
        <v>1377</v>
      </c>
      <c r="B376" s="6" t="s">
        <v>1378</v>
      </c>
      <c r="C376" s="5" t="s">
        <v>634</v>
      </c>
      <c r="D376" s="7">
        <v>2390</v>
      </c>
      <c r="E376" s="7">
        <v>64650</v>
      </c>
      <c r="F376" s="7">
        <v>61790</v>
      </c>
    </row>
    <row r="377" spans="1:6" x14ac:dyDescent="0.2">
      <c r="A377" s="28" t="s">
        <v>1379</v>
      </c>
      <c r="B377" s="6" t="s">
        <v>1380</v>
      </c>
      <c r="C377" s="5" t="s">
        <v>634</v>
      </c>
      <c r="D377" s="7">
        <v>1620</v>
      </c>
      <c r="E377" s="7">
        <v>44310</v>
      </c>
      <c r="F377" s="7">
        <v>42680</v>
      </c>
    </row>
    <row r="378" spans="1:6" x14ac:dyDescent="0.2">
      <c r="A378" s="28" t="s">
        <v>1381</v>
      </c>
      <c r="B378" s="6" t="s">
        <v>1382</v>
      </c>
      <c r="C378" s="5" t="s">
        <v>634</v>
      </c>
      <c r="D378" s="7">
        <v>7680</v>
      </c>
      <c r="E378" s="7">
        <v>40950</v>
      </c>
      <c r="F378" s="7">
        <v>41140</v>
      </c>
    </row>
    <row r="379" spans="1:6" x14ac:dyDescent="0.2">
      <c r="A379" s="28" t="s">
        <v>1383</v>
      </c>
      <c r="B379" s="6" t="s">
        <v>1384</v>
      </c>
      <c r="C379" s="5" t="s">
        <v>634</v>
      </c>
      <c r="D379" s="7">
        <v>200</v>
      </c>
      <c r="E379" s="7">
        <v>59890</v>
      </c>
      <c r="F379" s="7">
        <v>59630</v>
      </c>
    </row>
    <row r="380" spans="1:6" x14ac:dyDescent="0.2">
      <c r="A380" s="28" t="s">
        <v>1385</v>
      </c>
      <c r="B380" s="6" t="s">
        <v>1386</v>
      </c>
      <c r="C380" s="5" t="s">
        <v>634</v>
      </c>
      <c r="D380" s="7">
        <v>240</v>
      </c>
      <c r="E380" s="7">
        <v>33180</v>
      </c>
      <c r="F380" s="7">
        <v>29990</v>
      </c>
    </row>
    <row r="381" spans="1:6" x14ac:dyDescent="0.2">
      <c r="A381" s="28" t="s">
        <v>1387</v>
      </c>
      <c r="B381" s="6" t="s">
        <v>1388</v>
      </c>
      <c r="C381" s="5" t="s">
        <v>634</v>
      </c>
      <c r="D381" s="7">
        <v>13240</v>
      </c>
      <c r="E381" s="7">
        <v>40130</v>
      </c>
      <c r="F381" s="7">
        <v>39290</v>
      </c>
    </row>
    <row r="382" spans="1:6" x14ac:dyDescent="0.2">
      <c r="A382" s="28" t="s">
        <v>1389</v>
      </c>
      <c r="B382" s="6" t="s">
        <v>1390</v>
      </c>
      <c r="C382" s="5" t="s">
        <v>634</v>
      </c>
      <c r="D382" s="7">
        <v>5980</v>
      </c>
      <c r="E382" s="7">
        <v>78510</v>
      </c>
      <c r="F382" s="7">
        <v>86020</v>
      </c>
    </row>
    <row r="383" spans="1:6" x14ac:dyDescent="0.2">
      <c r="A383" s="28" t="s">
        <v>1391</v>
      </c>
      <c r="B383" s="6" t="s">
        <v>1392</v>
      </c>
      <c r="C383" s="5" t="s">
        <v>634</v>
      </c>
      <c r="D383" s="7">
        <v>140</v>
      </c>
      <c r="E383" s="7">
        <v>46910</v>
      </c>
      <c r="F383" s="7">
        <v>45660</v>
      </c>
    </row>
    <row r="384" spans="1:6" x14ac:dyDescent="0.2">
      <c r="A384" s="28" t="s">
        <v>1393</v>
      </c>
      <c r="B384" s="6" t="s">
        <v>1394</v>
      </c>
      <c r="C384" s="5" t="s">
        <v>634</v>
      </c>
      <c r="D384" s="7">
        <v>11750</v>
      </c>
      <c r="E384" s="7">
        <v>58590</v>
      </c>
      <c r="F384" s="7">
        <v>60550</v>
      </c>
    </row>
    <row r="385" spans="1:6" x14ac:dyDescent="0.2">
      <c r="A385" s="28" t="s">
        <v>1395</v>
      </c>
      <c r="B385" s="6" t="s">
        <v>1396</v>
      </c>
      <c r="C385" s="5" t="s">
        <v>634</v>
      </c>
      <c r="D385" s="7">
        <v>50</v>
      </c>
      <c r="E385" s="7" t="s">
        <v>705</v>
      </c>
      <c r="F385" s="7" t="s">
        <v>705</v>
      </c>
    </row>
    <row r="386" spans="1:6" x14ac:dyDescent="0.2">
      <c r="A386" s="28" t="s">
        <v>1397</v>
      </c>
      <c r="B386" s="6" t="s">
        <v>1398</v>
      </c>
      <c r="C386" s="5" t="s">
        <v>634</v>
      </c>
      <c r="D386" s="7">
        <v>220</v>
      </c>
      <c r="E386" s="7">
        <v>32150</v>
      </c>
      <c r="F386" s="7">
        <v>31640</v>
      </c>
    </row>
    <row r="387" spans="1:6" x14ac:dyDescent="0.2">
      <c r="A387" s="28" t="s">
        <v>1399</v>
      </c>
      <c r="B387" s="6" t="s">
        <v>1400</v>
      </c>
      <c r="C387" s="5" t="s">
        <v>634</v>
      </c>
      <c r="D387" s="7">
        <v>210</v>
      </c>
      <c r="E387" s="7">
        <v>52360</v>
      </c>
      <c r="F387" s="7">
        <v>49450</v>
      </c>
    </row>
    <row r="388" spans="1:6" x14ac:dyDescent="0.2">
      <c r="A388" s="28" t="s">
        <v>1401</v>
      </c>
      <c r="B388" s="6" t="s">
        <v>1402</v>
      </c>
      <c r="C388" s="5" t="s">
        <v>634</v>
      </c>
      <c r="D388" s="7">
        <v>380</v>
      </c>
      <c r="E388" s="7">
        <v>29660</v>
      </c>
      <c r="F388" s="7">
        <v>27600</v>
      </c>
    </row>
    <row r="389" spans="1:6" x14ac:dyDescent="0.2">
      <c r="A389" s="28" t="s">
        <v>1403</v>
      </c>
      <c r="B389" s="6" t="s">
        <v>1404</v>
      </c>
      <c r="C389" s="5" t="s">
        <v>634</v>
      </c>
      <c r="D389" s="7">
        <v>21210</v>
      </c>
      <c r="E389" s="7">
        <v>26530</v>
      </c>
      <c r="F389" s="7">
        <v>23410</v>
      </c>
    </row>
    <row r="390" spans="1:6" x14ac:dyDescent="0.2">
      <c r="A390" s="28" t="s">
        <v>1405</v>
      </c>
      <c r="B390" s="6" t="s">
        <v>1406</v>
      </c>
      <c r="C390" s="5" t="s">
        <v>634</v>
      </c>
      <c r="D390" s="7">
        <v>1170</v>
      </c>
      <c r="E390" s="7">
        <v>18860</v>
      </c>
      <c r="F390" s="7">
        <v>18270</v>
      </c>
    </row>
    <row r="391" spans="1:6" x14ac:dyDescent="0.2">
      <c r="A391" s="28" t="s">
        <v>1407</v>
      </c>
      <c r="B391" s="6" t="s">
        <v>1408</v>
      </c>
      <c r="C391" s="5" t="s">
        <v>634</v>
      </c>
      <c r="D391" s="7">
        <v>2170</v>
      </c>
      <c r="E391" s="7">
        <v>20830</v>
      </c>
      <c r="F391" s="7">
        <v>20440</v>
      </c>
    </row>
    <row r="392" spans="1:6" x14ac:dyDescent="0.2">
      <c r="A392" s="28" t="s">
        <v>1409</v>
      </c>
      <c r="B392" s="6" t="s">
        <v>1410</v>
      </c>
      <c r="C392" s="5" t="s">
        <v>634</v>
      </c>
      <c r="D392" s="7">
        <v>1270</v>
      </c>
      <c r="E392" s="7">
        <v>36200</v>
      </c>
      <c r="F392" s="7">
        <v>35610</v>
      </c>
    </row>
    <row r="393" spans="1:6" x14ac:dyDescent="0.2">
      <c r="A393" s="28" t="s">
        <v>1411</v>
      </c>
      <c r="B393" s="6" t="s">
        <v>1412</v>
      </c>
      <c r="C393" s="5" t="s">
        <v>634</v>
      </c>
      <c r="D393" s="7">
        <v>2390</v>
      </c>
      <c r="E393" s="7">
        <v>30270</v>
      </c>
      <c r="F393" s="7">
        <v>26400</v>
      </c>
    </row>
    <row r="394" spans="1:6" x14ac:dyDescent="0.2">
      <c r="A394" s="28" t="s">
        <v>1415</v>
      </c>
      <c r="B394" s="6" t="s">
        <v>1416</v>
      </c>
      <c r="C394" s="5" t="s">
        <v>634</v>
      </c>
      <c r="D394" s="7">
        <v>1940</v>
      </c>
      <c r="E394" s="7">
        <v>51550</v>
      </c>
      <c r="F394" s="7">
        <v>49090</v>
      </c>
    </row>
    <row r="395" spans="1:6" x14ac:dyDescent="0.2">
      <c r="A395" s="28" t="s">
        <v>1417</v>
      </c>
      <c r="B395" s="6" t="s">
        <v>1418</v>
      </c>
      <c r="C395" s="5" t="s">
        <v>634</v>
      </c>
      <c r="D395" s="7">
        <v>18010</v>
      </c>
      <c r="E395" s="7">
        <v>32050</v>
      </c>
      <c r="F395" s="7">
        <v>29370</v>
      </c>
    </row>
    <row r="396" spans="1:6" x14ac:dyDescent="0.2">
      <c r="A396" s="28" t="s">
        <v>1419</v>
      </c>
      <c r="B396" s="6" t="s">
        <v>1420</v>
      </c>
      <c r="C396" s="5" t="s">
        <v>634</v>
      </c>
      <c r="D396" s="7">
        <v>14710</v>
      </c>
      <c r="E396" s="7">
        <v>19040</v>
      </c>
      <c r="F396" s="7">
        <v>18380</v>
      </c>
    </row>
    <row r="397" spans="1:6" x14ac:dyDescent="0.2">
      <c r="A397" s="28" t="s">
        <v>1421</v>
      </c>
      <c r="B397" s="6" t="s">
        <v>1422</v>
      </c>
      <c r="C397" s="5" t="s">
        <v>634</v>
      </c>
      <c r="D397" s="7">
        <v>5530</v>
      </c>
      <c r="E397" s="7">
        <v>24870</v>
      </c>
      <c r="F397" s="7">
        <v>23800</v>
      </c>
    </row>
    <row r="398" spans="1:6" x14ac:dyDescent="0.2">
      <c r="A398" s="28" t="s">
        <v>1423</v>
      </c>
      <c r="B398" s="6" t="s">
        <v>1424</v>
      </c>
      <c r="C398" s="5" t="s">
        <v>634</v>
      </c>
      <c r="D398" s="7">
        <v>23500</v>
      </c>
      <c r="E398" s="7">
        <v>26740</v>
      </c>
      <c r="F398" s="7">
        <v>22900</v>
      </c>
    </row>
    <row r="399" spans="1:6" x14ac:dyDescent="0.2">
      <c r="A399" s="28" t="s">
        <v>1425</v>
      </c>
      <c r="B399" s="6" t="s">
        <v>1426</v>
      </c>
      <c r="C399" s="5" t="s">
        <v>634</v>
      </c>
      <c r="D399" s="7">
        <v>3400</v>
      </c>
      <c r="E399" s="7">
        <v>21900</v>
      </c>
      <c r="F399" s="7">
        <v>21070</v>
      </c>
    </row>
    <row r="400" spans="1:6" x14ac:dyDescent="0.2">
      <c r="A400" s="28" t="s">
        <v>1427</v>
      </c>
      <c r="B400" s="6" t="s">
        <v>1428</v>
      </c>
      <c r="C400" s="5" t="s">
        <v>634</v>
      </c>
      <c r="D400" s="7">
        <v>280</v>
      </c>
      <c r="E400" s="7">
        <v>27470</v>
      </c>
      <c r="F400" s="7">
        <v>27990</v>
      </c>
    </row>
    <row r="401" spans="1:6" x14ac:dyDescent="0.2">
      <c r="A401" s="28" t="s">
        <v>1429</v>
      </c>
      <c r="B401" s="6" t="s">
        <v>1430</v>
      </c>
      <c r="C401" s="5" t="s">
        <v>634</v>
      </c>
      <c r="D401" s="7">
        <v>8420</v>
      </c>
      <c r="E401" s="7">
        <v>20500</v>
      </c>
      <c r="F401" s="7">
        <v>19410</v>
      </c>
    </row>
    <row r="402" spans="1:6" x14ac:dyDescent="0.2">
      <c r="A402" s="28" t="s">
        <v>1431</v>
      </c>
      <c r="B402" s="6" t="s">
        <v>1432</v>
      </c>
      <c r="C402" s="5" t="s">
        <v>634</v>
      </c>
      <c r="D402" s="7">
        <v>10190</v>
      </c>
      <c r="E402" s="7">
        <v>20120</v>
      </c>
      <c r="F402" s="7">
        <v>18240</v>
      </c>
    </row>
    <row r="403" spans="1:6" x14ac:dyDescent="0.2">
      <c r="A403" s="28" t="s">
        <v>1433</v>
      </c>
      <c r="B403" s="6" t="s">
        <v>1434</v>
      </c>
      <c r="C403" s="5" t="s">
        <v>634</v>
      </c>
      <c r="D403" s="7">
        <v>50390</v>
      </c>
      <c r="E403" s="7">
        <v>19150</v>
      </c>
      <c r="F403" s="7">
        <v>18300</v>
      </c>
    </row>
    <row r="404" spans="1:6" x14ac:dyDescent="0.2">
      <c r="A404" s="28" t="s">
        <v>1435</v>
      </c>
      <c r="B404" s="6" t="s">
        <v>1436</v>
      </c>
      <c r="C404" s="5" t="s">
        <v>634</v>
      </c>
      <c r="D404" s="7">
        <v>9680</v>
      </c>
      <c r="E404" s="7">
        <v>19210</v>
      </c>
      <c r="F404" s="7">
        <v>18440</v>
      </c>
    </row>
    <row r="405" spans="1:6" x14ac:dyDescent="0.2">
      <c r="A405" s="28" t="s">
        <v>1437</v>
      </c>
      <c r="B405" s="6" t="s">
        <v>1438</v>
      </c>
      <c r="C405" s="5" t="s">
        <v>634</v>
      </c>
      <c r="D405" s="7">
        <v>47530</v>
      </c>
      <c r="E405" s="7">
        <v>20390</v>
      </c>
      <c r="F405" s="7">
        <v>18200</v>
      </c>
    </row>
    <row r="406" spans="1:6" x14ac:dyDescent="0.2">
      <c r="A406" s="28" t="s">
        <v>1439</v>
      </c>
      <c r="B406" s="6" t="s">
        <v>1440</v>
      </c>
      <c r="C406" s="5" t="s">
        <v>634</v>
      </c>
      <c r="D406" s="7">
        <v>4520</v>
      </c>
      <c r="E406" s="7">
        <v>20410</v>
      </c>
      <c r="F406" s="7">
        <v>19280</v>
      </c>
    </row>
    <row r="407" spans="1:6" x14ac:dyDescent="0.2">
      <c r="A407" s="28" t="s">
        <v>1441</v>
      </c>
      <c r="B407" s="6" t="s">
        <v>1442</v>
      </c>
      <c r="C407" s="5" t="s">
        <v>634</v>
      </c>
      <c r="D407" s="7">
        <v>8340</v>
      </c>
      <c r="E407" s="7">
        <v>19370</v>
      </c>
      <c r="F407" s="7">
        <v>18280</v>
      </c>
    </row>
    <row r="408" spans="1:6" x14ac:dyDescent="0.2">
      <c r="A408" s="28" t="s">
        <v>1443</v>
      </c>
      <c r="B408" s="6" t="s">
        <v>1444</v>
      </c>
      <c r="C408" s="5" t="s">
        <v>634</v>
      </c>
      <c r="D408" s="7">
        <v>9760</v>
      </c>
      <c r="E408" s="7">
        <v>19040</v>
      </c>
      <c r="F408" s="7">
        <v>18570</v>
      </c>
    </row>
    <row r="409" spans="1:6" x14ac:dyDescent="0.2">
      <c r="A409" s="28" t="s">
        <v>1445</v>
      </c>
      <c r="B409" s="6" t="s">
        <v>1446</v>
      </c>
      <c r="C409" s="5" t="s">
        <v>634</v>
      </c>
      <c r="D409" s="7">
        <v>7760</v>
      </c>
      <c r="E409" s="7">
        <v>19910</v>
      </c>
      <c r="F409" s="7">
        <v>18720</v>
      </c>
    </row>
    <row r="410" spans="1:6" x14ac:dyDescent="0.2">
      <c r="A410" s="28" t="s">
        <v>1447</v>
      </c>
      <c r="B410" s="6" t="s">
        <v>1448</v>
      </c>
      <c r="C410" s="5" t="s">
        <v>634</v>
      </c>
      <c r="D410" s="7">
        <v>490</v>
      </c>
      <c r="E410" s="7">
        <v>20120</v>
      </c>
      <c r="F410" s="7">
        <v>18670</v>
      </c>
    </row>
    <row r="411" spans="1:6" x14ac:dyDescent="0.2">
      <c r="A411" s="28" t="s">
        <v>1451</v>
      </c>
      <c r="B411" s="6" t="s">
        <v>1452</v>
      </c>
      <c r="C411" s="5" t="s">
        <v>634</v>
      </c>
      <c r="D411" s="7">
        <v>3360</v>
      </c>
      <c r="E411" s="7">
        <v>34270</v>
      </c>
      <c r="F411" s="7">
        <v>31370</v>
      </c>
    </row>
    <row r="412" spans="1:6" x14ac:dyDescent="0.2">
      <c r="A412" s="28" t="s">
        <v>1453</v>
      </c>
      <c r="B412" s="6" t="s">
        <v>1454</v>
      </c>
      <c r="C412" s="5" t="s">
        <v>634</v>
      </c>
      <c r="D412" s="7">
        <v>2760</v>
      </c>
      <c r="E412" s="7">
        <v>38170</v>
      </c>
      <c r="F412" s="7">
        <v>35020</v>
      </c>
    </row>
    <row r="413" spans="1:6" x14ac:dyDescent="0.2">
      <c r="A413" s="28" t="s">
        <v>1455</v>
      </c>
      <c r="B413" s="6" t="s">
        <v>1456</v>
      </c>
      <c r="C413" s="5" t="s">
        <v>634</v>
      </c>
      <c r="D413" s="7">
        <v>32690</v>
      </c>
      <c r="E413" s="7">
        <v>23570</v>
      </c>
      <c r="F413" s="7">
        <v>21700</v>
      </c>
    </row>
    <row r="414" spans="1:6" x14ac:dyDescent="0.2">
      <c r="A414" s="28" t="s">
        <v>1457</v>
      </c>
      <c r="B414" s="6" t="s">
        <v>1458</v>
      </c>
      <c r="C414" s="5" t="s">
        <v>634</v>
      </c>
      <c r="D414" s="7">
        <v>19140</v>
      </c>
      <c r="E414" s="7">
        <v>19810</v>
      </c>
      <c r="F414" s="7">
        <v>18770</v>
      </c>
    </row>
    <row r="415" spans="1:6" x14ac:dyDescent="0.2">
      <c r="A415" s="28" t="s">
        <v>1459</v>
      </c>
      <c r="B415" s="6" t="s">
        <v>1460</v>
      </c>
      <c r="C415" s="5" t="s">
        <v>634</v>
      </c>
      <c r="D415" s="7" t="s">
        <v>736</v>
      </c>
      <c r="E415" s="7">
        <v>24550</v>
      </c>
      <c r="F415" s="7">
        <v>22660</v>
      </c>
    </row>
    <row r="416" spans="1:6" x14ac:dyDescent="0.2">
      <c r="A416" s="28" t="s">
        <v>1461</v>
      </c>
      <c r="B416" s="6" t="s">
        <v>1462</v>
      </c>
      <c r="C416" s="5" t="s">
        <v>634</v>
      </c>
      <c r="D416" s="7">
        <v>1970</v>
      </c>
      <c r="E416" s="7">
        <v>33460</v>
      </c>
      <c r="F416" s="7">
        <v>31040</v>
      </c>
    </row>
    <row r="417" spans="1:6" x14ac:dyDescent="0.2">
      <c r="A417" s="28" t="s">
        <v>1463</v>
      </c>
      <c r="B417" s="6" t="s">
        <v>1464</v>
      </c>
      <c r="C417" s="5" t="s">
        <v>634</v>
      </c>
      <c r="D417" s="7">
        <v>17980</v>
      </c>
      <c r="E417" s="7">
        <v>22780</v>
      </c>
      <c r="F417" s="7">
        <v>20880</v>
      </c>
    </row>
    <row r="418" spans="1:6" x14ac:dyDescent="0.2">
      <c r="A418" s="28" t="s">
        <v>1465</v>
      </c>
      <c r="B418" s="6" t="s">
        <v>1466</v>
      </c>
      <c r="C418" s="5" t="s">
        <v>634</v>
      </c>
      <c r="D418" s="7">
        <v>280</v>
      </c>
      <c r="E418" s="7">
        <v>26920</v>
      </c>
      <c r="F418" s="7">
        <v>26340</v>
      </c>
    </row>
    <row r="419" spans="1:6" x14ac:dyDescent="0.2">
      <c r="A419" s="28" t="s">
        <v>1467</v>
      </c>
      <c r="B419" s="6" t="s">
        <v>1468</v>
      </c>
      <c r="C419" s="5" t="s">
        <v>634</v>
      </c>
      <c r="D419" s="7">
        <v>340</v>
      </c>
      <c r="E419" s="7">
        <v>29760</v>
      </c>
      <c r="F419" s="7">
        <v>29100</v>
      </c>
    </row>
    <row r="420" spans="1:6" x14ac:dyDescent="0.2">
      <c r="A420" s="28" t="s">
        <v>1469</v>
      </c>
      <c r="B420" s="6" t="s">
        <v>1470</v>
      </c>
      <c r="C420" s="5" t="s">
        <v>634</v>
      </c>
      <c r="D420" s="7">
        <v>180</v>
      </c>
      <c r="E420" s="7">
        <v>39270</v>
      </c>
      <c r="F420" s="7">
        <v>37190</v>
      </c>
    </row>
    <row r="421" spans="1:6" x14ac:dyDescent="0.2">
      <c r="A421" s="28" t="s">
        <v>1473</v>
      </c>
      <c r="B421" s="6" t="s">
        <v>1474</v>
      </c>
      <c r="C421" s="5" t="s">
        <v>634</v>
      </c>
      <c r="D421" s="7">
        <v>710</v>
      </c>
      <c r="E421" s="7">
        <v>48100</v>
      </c>
      <c r="F421" s="7">
        <v>48880</v>
      </c>
    </row>
    <row r="422" spans="1:6" x14ac:dyDescent="0.2">
      <c r="A422" s="28" t="s">
        <v>1475</v>
      </c>
      <c r="B422" s="6" t="s">
        <v>1476</v>
      </c>
      <c r="C422" s="5" t="s">
        <v>634</v>
      </c>
      <c r="D422" s="7">
        <v>290</v>
      </c>
      <c r="E422" s="7">
        <v>34360</v>
      </c>
      <c r="F422" s="7">
        <v>32790</v>
      </c>
    </row>
    <row r="423" spans="1:6" x14ac:dyDescent="0.2">
      <c r="A423" s="28" t="s">
        <v>1477</v>
      </c>
      <c r="B423" s="6" t="s">
        <v>1478</v>
      </c>
      <c r="C423" s="5" t="s">
        <v>634</v>
      </c>
      <c r="D423" s="7">
        <v>3890</v>
      </c>
      <c r="E423" s="7">
        <v>36010</v>
      </c>
      <c r="F423" s="7">
        <v>32170</v>
      </c>
    </row>
    <row r="424" spans="1:6" x14ac:dyDescent="0.2">
      <c r="A424" s="28" t="s">
        <v>1479</v>
      </c>
      <c r="B424" s="6" t="s">
        <v>1480</v>
      </c>
      <c r="C424" s="5" t="s">
        <v>634</v>
      </c>
      <c r="D424" s="7">
        <v>160</v>
      </c>
      <c r="E424" s="7">
        <v>21620</v>
      </c>
      <c r="F424" s="7">
        <v>18550</v>
      </c>
    </row>
    <row r="425" spans="1:6" x14ac:dyDescent="0.2">
      <c r="A425" s="28" t="s">
        <v>1481</v>
      </c>
      <c r="B425" s="6" t="s">
        <v>1482</v>
      </c>
      <c r="C425" s="5" t="s">
        <v>634</v>
      </c>
      <c r="D425" s="7">
        <v>3580</v>
      </c>
      <c r="E425" s="7">
        <v>21280</v>
      </c>
      <c r="F425" s="7">
        <v>18840</v>
      </c>
    </row>
    <row r="426" spans="1:6" x14ac:dyDescent="0.2">
      <c r="A426" s="28" t="s">
        <v>1483</v>
      </c>
      <c r="B426" s="6" t="s">
        <v>1484</v>
      </c>
      <c r="C426" s="5" t="s">
        <v>634</v>
      </c>
      <c r="D426" s="7">
        <v>2810</v>
      </c>
      <c r="E426" s="7">
        <v>22100</v>
      </c>
      <c r="F426" s="7">
        <v>18470</v>
      </c>
    </row>
    <row r="427" spans="1:6" x14ac:dyDescent="0.2">
      <c r="A427" s="28" t="s">
        <v>1485</v>
      </c>
      <c r="B427" s="6" t="s">
        <v>1486</v>
      </c>
      <c r="C427" s="5" t="s">
        <v>634</v>
      </c>
      <c r="D427" s="7">
        <v>260</v>
      </c>
      <c r="E427" s="7">
        <v>22330</v>
      </c>
      <c r="F427" s="7">
        <v>21410</v>
      </c>
    </row>
    <row r="428" spans="1:6" x14ac:dyDescent="0.2">
      <c r="A428" s="28" t="s">
        <v>1487</v>
      </c>
      <c r="B428" s="6" t="s">
        <v>1488</v>
      </c>
      <c r="C428" s="5" t="s">
        <v>634</v>
      </c>
      <c r="D428" s="7">
        <v>290</v>
      </c>
      <c r="E428" s="7">
        <v>27220</v>
      </c>
      <c r="F428" s="7">
        <v>21670</v>
      </c>
    </row>
    <row r="429" spans="1:6" x14ac:dyDescent="0.2">
      <c r="A429" s="28" t="s">
        <v>1489</v>
      </c>
      <c r="B429" s="6" t="s">
        <v>1490</v>
      </c>
      <c r="C429" s="5" t="s">
        <v>634</v>
      </c>
      <c r="D429" s="7">
        <v>200</v>
      </c>
      <c r="E429" s="7">
        <v>20530</v>
      </c>
      <c r="F429" s="7">
        <v>18440</v>
      </c>
    </row>
    <row r="430" spans="1:6" x14ac:dyDescent="0.2">
      <c r="A430" s="28" t="s">
        <v>1491</v>
      </c>
      <c r="B430" s="6" t="s">
        <v>1492</v>
      </c>
      <c r="C430" s="5" t="s">
        <v>634</v>
      </c>
      <c r="D430" s="7">
        <v>3200</v>
      </c>
      <c r="E430" s="7">
        <v>18770</v>
      </c>
      <c r="F430" s="7">
        <v>18080</v>
      </c>
    </row>
    <row r="431" spans="1:6" x14ac:dyDescent="0.2">
      <c r="A431" s="28" t="s">
        <v>1493</v>
      </c>
      <c r="B431" s="6" t="s">
        <v>1494</v>
      </c>
      <c r="C431" s="5" t="s">
        <v>634</v>
      </c>
      <c r="D431" s="7">
        <v>5380</v>
      </c>
      <c r="E431" s="7">
        <v>18740</v>
      </c>
      <c r="F431" s="7">
        <v>18120</v>
      </c>
    </row>
    <row r="432" spans="1:6" x14ac:dyDescent="0.2">
      <c r="A432" s="28" t="s">
        <v>1495</v>
      </c>
      <c r="B432" s="6" t="s">
        <v>1496</v>
      </c>
      <c r="C432" s="5" t="s">
        <v>634</v>
      </c>
      <c r="D432" s="7">
        <v>60</v>
      </c>
      <c r="E432" s="7">
        <v>37090</v>
      </c>
      <c r="F432" s="7">
        <v>32180</v>
      </c>
    </row>
    <row r="433" spans="1:6" x14ac:dyDescent="0.2">
      <c r="A433" s="28" t="s">
        <v>1497</v>
      </c>
      <c r="B433" s="6" t="s">
        <v>1498</v>
      </c>
      <c r="C433" s="5" t="s">
        <v>634</v>
      </c>
      <c r="D433" s="7">
        <v>430</v>
      </c>
      <c r="E433" s="7">
        <v>20290</v>
      </c>
      <c r="F433" s="7">
        <v>19300</v>
      </c>
    </row>
    <row r="434" spans="1:6" x14ac:dyDescent="0.2">
      <c r="A434" s="28" t="s">
        <v>1499</v>
      </c>
      <c r="B434" s="6" t="s">
        <v>1526</v>
      </c>
      <c r="C434" s="5" t="s">
        <v>634</v>
      </c>
      <c r="D434" s="7">
        <v>620</v>
      </c>
      <c r="E434" s="7">
        <v>25220</v>
      </c>
      <c r="F434" s="7">
        <v>24960</v>
      </c>
    </row>
    <row r="435" spans="1:6" x14ac:dyDescent="0.2">
      <c r="A435" s="28" t="s">
        <v>1527</v>
      </c>
      <c r="B435" s="6" t="s">
        <v>1528</v>
      </c>
      <c r="C435" s="5" t="s">
        <v>634</v>
      </c>
      <c r="D435" s="7">
        <v>50</v>
      </c>
      <c r="E435" s="7">
        <v>36600</v>
      </c>
      <c r="F435" s="7">
        <v>33010</v>
      </c>
    </row>
    <row r="436" spans="1:6" x14ac:dyDescent="0.2">
      <c r="A436" s="28" t="s">
        <v>1529</v>
      </c>
      <c r="B436" s="6" t="s">
        <v>1530</v>
      </c>
      <c r="C436" s="5" t="s">
        <v>634</v>
      </c>
      <c r="D436" s="7">
        <v>290</v>
      </c>
      <c r="E436" s="7">
        <v>26970</v>
      </c>
      <c r="F436" s="7">
        <v>25670</v>
      </c>
    </row>
    <row r="437" spans="1:6" x14ac:dyDescent="0.2">
      <c r="A437" s="28" t="s">
        <v>1531</v>
      </c>
      <c r="B437" s="6" t="s">
        <v>1532</v>
      </c>
      <c r="C437" s="5" t="s">
        <v>634</v>
      </c>
      <c r="D437" s="7">
        <v>210</v>
      </c>
      <c r="E437" s="7">
        <v>60590</v>
      </c>
      <c r="F437" s="7">
        <v>56840</v>
      </c>
    </row>
    <row r="438" spans="1:6" x14ac:dyDescent="0.2">
      <c r="A438" s="28" t="s">
        <v>1533</v>
      </c>
      <c r="B438" s="6" t="s">
        <v>1534</v>
      </c>
      <c r="C438" s="5" t="s">
        <v>634</v>
      </c>
      <c r="D438" s="7" t="s">
        <v>736</v>
      </c>
      <c r="E438" s="7">
        <v>29380</v>
      </c>
      <c r="F438" s="7">
        <v>27890</v>
      </c>
    </row>
    <row r="439" spans="1:6" x14ac:dyDescent="0.2">
      <c r="A439" s="28" t="s">
        <v>1535</v>
      </c>
      <c r="B439" s="6" t="s">
        <v>1536</v>
      </c>
      <c r="C439" s="5" t="s">
        <v>634</v>
      </c>
      <c r="D439" s="7">
        <v>5990</v>
      </c>
      <c r="E439" s="7">
        <v>25800</v>
      </c>
      <c r="F439" s="7">
        <v>20690</v>
      </c>
    </row>
    <row r="440" spans="1:6" x14ac:dyDescent="0.2">
      <c r="A440" s="28" t="s">
        <v>1537</v>
      </c>
      <c r="B440" s="6" t="s">
        <v>1538</v>
      </c>
      <c r="C440" s="5" t="s">
        <v>634</v>
      </c>
      <c r="D440" s="7">
        <v>1410</v>
      </c>
      <c r="E440" s="7">
        <v>22360</v>
      </c>
      <c r="F440" s="7">
        <v>20410</v>
      </c>
    </row>
    <row r="441" spans="1:6" x14ac:dyDescent="0.2">
      <c r="A441" s="28" t="s">
        <v>1539</v>
      </c>
      <c r="B441" s="6" t="s">
        <v>1540</v>
      </c>
      <c r="C441" s="5" t="s">
        <v>634</v>
      </c>
      <c r="D441" s="7" t="s">
        <v>736</v>
      </c>
      <c r="E441" s="7">
        <v>18570</v>
      </c>
      <c r="F441" s="7">
        <v>17830</v>
      </c>
    </row>
    <row r="442" spans="1:6" x14ac:dyDescent="0.2">
      <c r="A442" s="28" t="s">
        <v>1541</v>
      </c>
      <c r="B442" s="6" t="s">
        <v>1542</v>
      </c>
      <c r="C442" s="5" t="s">
        <v>634</v>
      </c>
      <c r="D442" s="7">
        <v>880</v>
      </c>
      <c r="E442" s="7">
        <v>34420</v>
      </c>
      <c r="F442" s="7">
        <v>33420</v>
      </c>
    </row>
    <row r="443" spans="1:6" x14ac:dyDescent="0.2">
      <c r="A443" s="28" t="s">
        <v>1543</v>
      </c>
      <c r="B443" s="6" t="s">
        <v>1544</v>
      </c>
      <c r="C443" s="5" t="s">
        <v>634</v>
      </c>
      <c r="D443" s="7">
        <v>780</v>
      </c>
      <c r="E443" s="7">
        <v>22270</v>
      </c>
      <c r="F443" s="7">
        <v>18690</v>
      </c>
    </row>
    <row r="444" spans="1:6" x14ac:dyDescent="0.2">
      <c r="A444" s="28" t="s">
        <v>1545</v>
      </c>
      <c r="B444" s="6" t="s">
        <v>1546</v>
      </c>
      <c r="C444" s="5" t="s">
        <v>634</v>
      </c>
      <c r="D444" s="7">
        <v>850</v>
      </c>
      <c r="E444" s="7">
        <v>24680</v>
      </c>
      <c r="F444" s="7">
        <v>23010</v>
      </c>
    </row>
    <row r="445" spans="1:6" x14ac:dyDescent="0.2">
      <c r="A445" s="28" t="s">
        <v>1547</v>
      </c>
      <c r="B445" s="6" t="s">
        <v>1548</v>
      </c>
      <c r="C445" s="5" t="s">
        <v>634</v>
      </c>
      <c r="D445" s="7">
        <v>1190</v>
      </c>
      <c r="E445" s="7">
        <v>29920</v>
      </c>
      <c r="F445" s="7">
        <v>30880</v>
      </c>
    </row>
    <row r="446" spans="1:6" x14ac:dyDescent="0.2">
      <c r="A446" s="28" t="s">
        <v>1549</v>
      </c>
      <c r="B446" s="6" t="s">
        <v>1550</v>
      </c>
      <c r="C446" s="5" t="s">
        <v>634</v>
      </c>
      <c r="D446" s="7">
        <v>100</v>
      </c>
      <c r="E446" s="7">
        <v>35460</v>
      </c>
      <c r="F446" s="7">
        <v>28270</v>
      </c>
    </row>
    <row r="447" spans="1:6" x14ac:dyDescent="0.2">
      <c r="A447" s="28" t="s">
        <v>1551</v>
      </c>
      <c r="B447" s="6" t="s">
        <v>1552</v>
      </c>
      <c r="C447" s="5" t="s">
        <v>634</v>
      </c>
      <c r="D447" s="7">
        <v>6230</v>
      </c>
      <c r="E447" s="7">
        <v>21380</v>
      </c>
      <c r="F447" s="7">
        <v>19800</v>
      </c>
    </row>
    <row r="448" spans="1:6" x14ac:dyDescent="0.2">
      <c r="A448" s="28" t="s">
        <v>1553</v>
      </c>
      <c r="B448" s="6" t="s">
        <v>1554</v>
      </c>
      <c r="C448" s="5" t="s">
        <v>634</v>
      </c>
      <c r="D448" s="7">
        <v>19680</v>
      </c>
      <c r="E448" s="7">
        <v>21670</v>
      </c>
      <c r="F448" s="7">
        <v>21160</v>
      </c>
    </row>
    <row r="449" spans="1:6" x14ac:dyDescent="0.2">
      <c r="A449" s="28" t="s">
        <v>1555</v>
      </c>
      <c r="B449" s="6" t="s">
        <v>1556</v>
      </c>
      <c r="C449" s="5" t="s">
        <v>634</v>
      </c>
      <c r="D449" s="7">
        <v>4430</v>
      </c>
      <c r="E449" s="7">
        <v>36640</v>
      </c>
      <c r="F449" s="7">
        <v>34950</v>
      </c>
    </row>
    <row r="450" spans="1:6" x14ac:dyDescent="0.2">
      <c r="A450" s="28" t="s">
        <v>1557</v>
      </c>
      <c r="B450" s="6" t="s">
        <v>1558</v>
      </c>
      <c r="C450" s="5" t="s">
        <v>634</v>
      </c>
      <c r="D450" s="7">
        <v>6280</v>
      </c>
      <c r="E450" s="7">
        <v>25320</v>
      </c>
      <c r="F450" s="7">
        <v>22580</v>
      </c>
    </row>
    <row r="451" spans="1:6" x14ac:dyDescent="0.2">
      <c r="A451" s="28" t="s">
        <v>1559</v>
      </c>
      <c r="B451" s="6" t="s">
        <v>1560</v>
      </c>
      <c r="C451" s="5" t="s">
        <v>634</v>
      </c>
      <c r="D451" s="7">
        <v>840</v>
      </c>
      <c r="E451" s="7">
        <v>27710</v>
      </c>
      <c r="F451" s="7">
        <v>25200</v>
      </c>
    </row>
    <row r="452" spans="1:6" x14ac:dyDescent="0.2">
      <c r="A452" s="28" t="s">
        <v>1561</v>
      </c>
      <c r="B452" s="6" t="s">
        <v>1562</v>
      </c>
      <c r="C452" s="5" t="s">
        <v>634</v>
      </c>
      <c r="D452" s="7">
        <v>1160</v>
      </c>
      <c r="E452" s="7">
        <v>20450</v>
      </c>
      <c r="F452" s="7">
        <v>18680</v>
      </c>
    </row>
    <row r="453" spans="1:6" x14ac:dyDescent="0.2">
      <c r="A453" s="28" t="s">
        <v>1565</v>
      </c>
      <c r="B453" s="6" t="s">
        <v>1566</v>
      </c>
      <c r="C453" s="5" t="s">
        <v>634</v>
      </c>
      <c r="D453" s="7">
        <v>27720</v>
      </c>
      <c r="E453" s="7">
        <v>38630</v>
      </c>
      <c r="F453" s="7">
        <v>36060</v>
      </c>
    </row>
    <row r="454" spans="1:6" x14ac:dyDescent="0.2">
      <c r="A454" s="28" t="s">
        <v>1567</v>
      </c>
      <c r="B454" s="6" t="s">
        <v>1568</v>
      </c>
      <c r="C454" s="5" t="s">
        <v>634</v>
      </c>
      <c r="D454" s="7">
        <v>4920</v>
      </c>
      <c r="E454" s="7">
        <v>58710</v>
      </c>
      <c r="F454" s="7">
        <v>54620</v>
      </c>
    </row>
    <row r="455" spans="1:6" x14ac:dyDescent="0.2">
      <c r="A455" s="28" t="s">
        <v>1569</v>
      </c>
      <c r="B455" s="6" t="s">
        <v>1570</v>
      </c>
      <c r="C455" s="5" t="s">
        <v>634</v>
      </c>
      <c r="D455" s="7">
        <v>51740</v>
      </c>
      <c r="E455" s="7">
        <v>21460</v>
      </c>
      <c r="F455" s="7">
        <v>19270</v>
      </c>
    </row>
    <row r="456" spans="1:6" x14ac:dyDescent="0.2">
      <c r="A456" s="28" t="s">
        <v>1571</v>
      </c>
      <c r="B456" s="6" t="s">
        <v>1572</v>
      </c>
      <c r="C456" s="5" t="s">
        <v>634</v>
      </c>
      <c r="D456" s="7">
        <v>740</v>
      </c>
      <c r="E456" s="7">
        <v>23960</v>
      </c>
      <c r="F456" s="7">
        <v>22990</v>
      </c>
    </row>
    <row r="457" spans="1:6" x14ac:dyDescent="0.2">
      <c r="A457" s="28" t="s">
        <v>1573</v>
      </c>
      <c r="B457" s="6" t="s">
        <v>1574</v>
      </c>
      <c r="C457" s="5" t="s">
        <v>634</v>
      </c>
      <c r="D457" s="7">
        <v>6910</v>
      </c>
      <c r="E457" s="7">
        <v>24630</v>
      </c>
      <c r="F457" s="7">
        <v>21300</v>
      </c>
    </row>
    <row r="458" spans="1:6" x14ac:dyDescent="0.2">
      <c r="A458" s="28" t="s">
        <v>1575</v>
      </c>
      <c r="B458" s="6" t="s">
        <v>1576</v>
      </c>
      <c r="C458" s="5" t="s">
        <v>634</v>
      </c>
      <c r="D458" s="7">
        <v>4170</v>
      </c>
      <c r="E458" s="7">
        <v>31320</v>
      </c>
      <c r="F458" s="7">
        <v>29320</v>
      </c>
    </row>
    <row r="459" spans="1:6" x14ac:dyDescent="0.2">
      <c r="A459" s="28" t="s">
        <v>1577</v>
      </c>
      <c r="B459" s="6" t="s">
        <v>1578</v>
      </c>
      <c r="C459" s="5" t="s">
        <v>634</v>
      </c>
      <c r="D459" s="7">
        <v>86650</v>
      </c>
      <c r="E459" s="7">
        <v>24110</v>
      </c>
      <c r="F459" s="7">
        <v>20380</v>
      </c>
    </row>
    <row r="460" spans="1:6" x14ac:dyDescent="0.2">
      <c r="A460" s="28" t="s">
        <v>1579</v>
      </c>
      <c r="B460" s="6" t="s">
        <v>1580</v>
      </c>
      <c r="C460" s="5" t="s">
        <v>634</v>
      </c>
      <c r="D460" s="7">
        <v>1900</v>
      </c>
      <c r="E460" s="7">
        <v>53020</v>
      </c>
      <c r="F460" s="7">
        <v>42680</v>
      </c>
    </row>
    <row r="461" spans="1:6" x14ac:dyDescent="0.2">
      <c r="A461" s="28" t="s">
        <v>1581</v>
      </c>
      <c r="B461" s="6" t="s">
        <v>1582</v>
      </c>
      <c r="C461" s="5" t="s">
        <v>634</v>
      </c>
      <c r="D461" s="7">
        <v>6840</v>
      </c>
      <c r="E461" s="7">
        <v>56730</v>
      </c>
      <c r="F461" s="7">
        <v>43500</v>
      </c>
    </row>
    <row r="462" spans="1:6" x14ac:dyDescent="0.2">
      <c r="A462" s="28" t="s">
        <v>1583</v>
      </c>
      <c r="B462" s="6" t="s">
        <v>1584</v>
      </c>
      <c r="C462" s="5" t="s">
        <v>634</v>
      </c>
      <c r="D462" s="7">
        <v>8320</v>
      </c>
      <c r="E462" s="7">
        <v>59430</v>
      </c>
      <c r="F462" s="7">
        <v>42200</v>
      </c>
    </row>
    <row r="463" spans="1:6" x14ac:dyDescent="0.2">
      <c r="A463" s="28" t="s">
        <v>1585</v>
      </c>
      <c r="B463" s="6" t="s">
        <v>1586</v>
      </c>
      <c r="C463" s="5" t="s">
        <v>634</v>
      </c>
      <c r="D463" s="7">
        <v>1480</v>
      </c>
      <c r="E463" s="7">
        <v>30350</v>
      </c>
      <c r="F463" s="7">
        <v>27040</v>
      </c>
    </row>
    <row r="464" spans="1:6" x14ac:dyDescent="0.2">
      <c r="A464" s="28" t="s">
        <v>1587</v>
      </c>
      <c r="B464" s="6" t="s">
        <v>1588</v>
      </c>
      <c r="C464" s="5" t="s">
        <v>634</v>
      </c>
      <c r="D464" s="7">
        <v>15900</v>
      </c>
      <c r="E464" s="7">
        <v>54240</v>
      </c>
      <c r="F464" s="7">
        <v>47140</v>
      </c>
    </row>
    <row r="465" spans="1:6" x14ac:dyDescent="0.2">
      <c r="A465" s="28" t="s">
        <v>1589</v>
      </c>
      <c r="B465" s="6" t="s">
        <v>1590</v>
      </c>
      <c r="C465" s="5" t="s">
        <v>634</v>
      </c>
      <c r="D465" s="7">
        <v>8200</v>
      </c>
      <c r="E465" s="7">
        <v>85170</v>
      </c>
      <c r="F465" s="7">
        <v>74090</v>
      </c>
    </row>
    <row r="466" spans="1:6" x14ac:dyDescent="0.2">
      <c r="A466" s="28" t="s">
        <v>1591</v>
      </c>
      <c r="B466" s="6" t="s">
        <v>1592</v>
      </c>
      <c r="C466" s="5" t="s">
        <v>634</v>
      </c>
      <c r="D466" s="7">
        <v>21580</v>
      </c>
      <c r="E466" s="7">
        <v>61100</v>
      </c>
      <c r="F466" s="7">
        <v>50670</v>
      </c>
    </row>
    <row r="467" spans="1:6" x14ac:dyDescent="0.2">
      <c r="A467" s="28" t="s">
        <v>1593</v>
      </c>
      <c r="B467" s="6" t="s">
        <v>1594</v>
      </c>
      <c r="C467" s="5" t="s">
        <v>634</v>
      </c>
      <c r="D467" s="7">
        <v>2240</v>
      </c>
      <c r="E467" s="7">
        <v>26990</v>
      </c>
      <c r="F467" s="7">
        <v>23900</v>
      </c>
    </row>
    <row r="468" spans="1:6" x14ac:dyDescent="0.2">
      <c r="A468" s="28" t="s">
        <v>1595</v>
      </c>
      <c r="B468" s="6" t="s">
        <v>1596</v>
      </c>
      <c r="C468" s="5" t="s">
        <v>634</v>
      </c>
      <c r="D468" s="7" t="s">
        <v>736</v>
      </c>
      <c r="E468" s="7">
        <v>37300</v>
      </c>
      <c r="F468" s="7">
        <v>41010</v>
      </c>
    </row>
    <row r="469" spans="1:6" x14ac:dyDescent="0.2">
      <c r="A469" s="28" t="s">
        <v>1597</v>
      </c>
      <c r="B469" s="6" t="s">
        <v>1598</v>
      </c>
      <c r="C469" s="5" t="s">
        <v>634</v>
      </c>
      <c r="D469" s="7">
        <v>1410</v>
      </c>
      <c r="E469" s="7">
        <v>74690</v>
      </c>
      <c r="F469" s="7">
        <v>42970</v>
      </c>
    </row>
    <row r="470" spans="1:6" x14ac:dyDescent="0.2">
      <c r="A470" s="28" t="s">
        <v>1599</v>
      </c>
      <c r="B470" s="6" t="s">
        <v>1600</v>
      </c>
      <c r="C470" s="5" t="s">
        <v>634</v>
      </c>
      <c r="D470" s="7">
        <v>4320</v>
      </c>
      <c r="E470" s="7">
        <v>34440</v>
      </c>
      <c r="F470" s="7">
        <v>28160</v>
      </c>
    </row>
    <row r="471" spans="1:6" x14ac:dyDescent="0.2">
      <c r="A471" s="28" t="s">
        <v>1601</v>
      </c>
      <c r="B471" s="6" t="s">
        <v>1602</v>
      </c>
      <c r="C471" s="5" t="s">
        <v>634</v>
      </c>
      <c r="D471" s="7">
        <v>1090</v>
      </c>
      <c r="E471" s="7">
        <v>90850</v>
      </c>
      <c r="F471" s="7">
        <v>87540</v>
      </c>
    </row>
    <row r="472" spans="1:6" x14ac:dyDescent="0.2">
      <c r="A472" s="28" t="s">
        <v>1603</v>
      </c>
      <c r="B472" s="6" t="s">
        <v>1604</v>
      </c>
      <c r="C472" s="5" t="s">
        <v>634</v>
      </c>
      <c r="D472" s="7">
        <v>10460</v>
      </c>
      <c r="E472" s="7">
        <v>27490</v>
      </c>
      <c r="F472" s="7">
        <v>25560</v>
      </c>
    </row>
    <row r="473" spans="1:6" x14ac:dyDescent="0.2">
      <c r="A473" s="28" t="s">
        <v>1605</v>
      </c>
      <c r="B473" s="6" t="s">
        <v>1606</v>
      </c>
      <c r="C473" s="5" t="s">
        <v>634</v>
      </c>
      <c r="D473" s="7">
        <v>3030</v>
      </c>
      <c r="E473" s="7">
        <v>28040</v>
      </c>
      <c r="F473" s="7">
        <v>21030</v>
      </c>
    </row>
    <row r="474" spans="1:6" x14ac:dyDescent="0.2">
      <c r="A474" s="28" t="s">
        <v>1609</v>
      </c>
      <c r="B474" s="6" t="s">
        <v>1610</v>
      </c>
      <c r="C474" s="5" t="s">
        <v>634</v>
      </c>
      <c r="D474" s="7">
        <v>33460</v>
      </c>
      <c r="E474" s="7">
        <v>47780</v>
      </c>
      <c r="F474" s="7">
        <v>44980</v>
      </c>
    </row>
    <row r="475" spans="1:6" x14ac:dyDescent="0.2">
      <c r="A475" s="28" t="s">
        <v>1611</v>
      </c>
      <c r="B475" s="6" t="s">
        <v>1612</v>
      </c>
      <c r="C475" s="5" t="s">
        <v>634</v>
      </c>
      <c r="D475" s="7">
        <v>1860</v>
      </c>
      <c r="E475" s="7">
        <v>26430</v>
      </c>
      <c r="F475" s="7">
        <v>25630</v>
      </c>
    </row>
    <row r="476" spans="1:6" x14ac:dyDescent="0.2">
      <c r="A476" s="28" t="s">
        <v>1613</v>
      </c>
      <c r="B476" s="6" t="s">
        <v>1614</v>
      </c>
      <c r="C476" s="5" t="s">
        <v>634</v>
      </c>
      <c r="D476" s="7">
        <v>140</v>
      </c>
      <c r="E476" s="7">
        <v>24290</v>
      </c>
      <c r="F476" s="7">
        <v>23280</v>
      </c>
    </row>
    <row r="477" spans="1:6" x14ac:dyDescent="0.2">
      <c r="A477" s="28" t="s">
        <v>1615</v>
      </c>
      <c r="B477" s="6" t="s">
        <v>1616</v>
      </c>
      <c r="C477" s="5" t="s">
        <v>634</v>
      </c>
      <c r="D477" s="7">
        <v>10870</v>
      </c>
      <c r="E477" s="7">
        <v>34690</v>
      </c>
      <c r="F477" s="7">
        <v>34010</v>
      </c>
    </row>
    <row r="478" spans="1:6" x14ac:dyDescent="0.2">
      <c r="A478" s="28" t="s">
        <v>1617</v>
      </c>
      <c r="B478" s="6" t="s">
        <v>1618</v>
      </c>
      <c r="C478" s="5" t="s">
        <v>634</v>
      </c>
      <c r="D478" s="7">
        <v>9260</v>
      </c>
      <c r="E478" s="7">
        <v>34980</v>
      </c>
      <c r="F478" s="7">
        <v>34370</v>
      </c>
    </row>
    <row r="479" spans="1:6" x14ac:dyDescent="0.2">
      <c r="A479" s="28" t="s">
        <v>1619</v>
      </c>
      <c r="B479" s="6" t="s">
        <v>1620</v>
      </c>
      <c r="C479" s="5" t="s">
        <v>634</v>
      </c>
      <c r="D479" s="7">
        <v>25240</v>
      </c>
      <c r="E479" s="7">
        <v>36180</v>
      </c>
      <c r="F479" s="7">
        <v>34920</v>
      </c>
    </row>
    <row r="480" spans="1:6" x14ac:dyDescent="0.2">
      <c r="A480" s="28" t="s">
        <v>1621</v>
      </c>
      <c r="B480" s="6" t="s">
        <v>1622</v>
      </c>
      <c r="C480" s="5" t="s">
        <v>634</v>
      </c>
      <c r="D480" s="7">
        <v>670</v>
      </c>
      <c r="E480" s="7">
        <v>24370</v>
      </c>
      <c r="F480" s="7">
        <v>23890</v>
      </c>
    </row>
    <row r="481" spans="1:6" x14ac:dyDescent="0.2">
      <c r="A481" s="28" t="s">
        <v>1623</v>
      </c>
      <c r="B481" s="6" t="s">
        <v>1624</v>
      </c>
      <c r="C481" s="5" t="s">
        <v>634</v>
      </c>
      <c r="D481" s="7">
        <v>3180</v>
      </c>
      <c r="E481" s="7">
        <v>37310</v>
      </c>
      <c r="F481" s="7">
        <v>36740</v>
      </c>
    </row>
    <row r="482" spans="1:6" x14ac:dyDescent="0.2">
      <c r="A482" s="28" t="s">
        <v>1625</v>
      </c>
      <c r="B482" s="6" t="s">
        <v>1626</v>
      </c>
      <c r="C482" s="5" t="s">
        <v>634</v>
      </c>
      <c r="D482" s="7">
        <v>1540</v>
      </c>
      <c r="E482" s="7">
        <v>37140</v>
      </c>
      <c r="F482" s="7">
        <v>37220</v>
      </c>
    </row>
    <row r="483" spans="1:6" x14ac:dyDescent="0.2">
      <c r="A483" s="28" t="s">
        <v>1627</v>
      </c>
      <c r="B483" s="6" t="s">
        <v>1628</v>
      </c>
      <c r="C483" s="5" t="s">
        <v>634</v>
      </c>
      <c r="D483" s="7">
        <v>7300</v>
      </c>
      <c r="E483" s="7">
        <v>26150</v>
      </c>
      <c r="F483" s="7">
        <v>24510</v>
      </c>
    </row>
    <row r="484" spans="1:6" x14ac:dyDescent="0.2">
      <c r="A484" s="28" t="s">
        <v>1629</v>
      </c>
      <c r="B484" s="6" t="s">
        <v>1630</v>
      </c>
      <c r="C484" s="5" t="s">
        <v>634</v>
      </c>
      <c r="D484" s="7">
        <v>1950</v>
      </c>
      <c r="E484" s="7">
        <v>38230</v>
      </c>
      <c r="F484" s="7">
        <v>37530</v>
      </c>
    </row>
    <row r="485" spans="1:6" x14ac:dyDescent="0.2">
      <c r="A485" s="28" t="s">
        <v>1631</v>
      </c>
      <c r="B485" s="6" t="s">
        <v>1632</v>
      </c>
      <c r="C485" s="5" t="s">
        <v>634</v>
      </c>
      <c r="D485" s="7">
        <v>1300</v>
      </c>
      <c r="E485" s="7">
        <v>44110</v>
      </c>
      <c r="F485" s="7">
        <v>42070</v>
      </c>
    </row>
    <row r="486" spans="1:6" x14ac:dyDescent="0.2">
      <c r="A486" s="28" t="s">
        <v>1633</v>
      </c>
      <c r="B486" s="6" t="s">
        <v>1634</v>
      </c>
      <c r="C486" s="5" t="s">
        <v>634</v>
      </c>
      <c r="D486" s="7">
        <v>150</v>
      </c>
      <c r="E486" s="7">
        <v>41360</v>
      </c>
      <c r="F486" s="7">
        <v>40690</v>
      </c>
    </row>
    <row r="487" spans="1:6" x14ac:dyDescent="0.2">
      <c r="A487" s="28" t="s">
        <v>1635</v>
      </c>
      <c r="B487" s="6" t="s">
        <v>1636</v>
      </c>
      <c r="C487" s="5" t="s">
        <v>634</v>
      </c>
      <c r="D487" s="7">
        <v>3060</v>
      </c>
      <c r="E487" s="7">
        <v>33210</v>
      </c>
      <c r="F487" s="7">
        <v>31870</v>
      </c>
    </row>
    <row r="488" spans="1:6" x14ac:dyDescent="0.2">
      <c r="A488" s="28" t="s">
        <v>1637</v>
      </c>
      <c r="B488" s="6" t="s">
        <v>1638</v>
      </c>
      <c r="C488" s="5" t="s">
        <v>634</v>
      </c>
      <c r="D488" s="7">
        <v>1100</v>
      </c>
      <c r="E488" s="7">
        <v>32770</v>
      </c>
      <c r="F488" s="7">
        <v>31470</v>
      </c>
    </row>
    <row r="489" spans="1:6" x14ac:dyDescent="0.2">
      <c r="A489" s="28" t="s">
        <v>1639</v>
      </c>
      <c r="B489" s="6" t="s">
        <v>1640</v>
      </c>
      <c r="C489" s="5" t="s">
        <v>634</v>
      </c>
      <c r="D489" s="7">
        <v>61500</v>
      </c>
      <c r="E489" s="7">
        <v>31190</v>
      </c>
      <c r="F489" s="7">
        <v>29800</v>
      </c>
    </row>
    <row r="490" spans="1:6" x14ac:dyDescent="0.2">
      <c r="A490" s="28" t="s">
        <v>1641</v>
      </c>
      <c r="B490" s="6" t="s">
        <v>1642</v>
      </c>
      <c r="C490" s="5" t="s">
        <v>634</v>
      </c>
      <c r="D490" s="7">
        <v>1190</v>
      </c>
      <c r="E490" s="7">
        <v>37540</v>
      </c>
      <c r="F490" s="7">
        <v>37350</v>
      </c>
    </row>
    <row r="491" spans="1:6" x14ac:dyDescent="0.2">
      <c r="A491" s="28" t="s">
        <v>1643</v>
      </c>
      <c r="B491" s="6" t="s">
        <v>1644</v>
      </c>
      <c r="C491" s="5" t="s">
        <v>634</v>
      </c>
      <c r="D491" s="7">
        <v>2960</v>
      </c>
      <c r="E491" s="7">
        <v>29280</v>
      </c>
      <c r="F491" s="7">
        <v>28850</v>
      </c>
    </row>
    <row r="492" spans="1:6" x14ac:dyDescent="0.2">
      <c r="A492" s="28" t="s">
        <v>1645</v>
      </c>
      <c r="B492" s="6" t="s">
        <v>1646</v>
      </c>
      <c r="C492" s="5" t="s">
        <v>634</v>
      </c>
      <c r="D492" s="7">
        <v>4730</v>
      </c>
      <c r="E492" s="7">
        <v>21610</v>
      </c>
      <c r="F492" s="7">
        <v>20640</v>
      </c>
    </row>
    <row r="493" spans="1:6" x14ac:dyDescent="0.2">
      <c r="A493" s="28" t="s">
        <v>1647</v>
      </c>
      <c r="B493" s="6" t="s">
        <v>1648</v>
      </c>
      <c r="C493" s="5" t="s">
        <v>634</v>
      </c>
      <c r="D493" s="7">
        <v>2660</v>
      </c>
      <c r="E493" s="7">
        <v>25440</v>
      </c>
      <c r="F493" s="7">
        <v>23450</v>
      </c>
    </row>
    <row r="494" spans="1:6" x14ac:dyDescent="0.2">
      <c r="A494" s="28" t="s">
        <v>1649</v>
      </c>
      <c r="B494" s="6" t="s">
        <v>1650</v>
      </c>
      <c r="C494" s="5" t="s">
        <v>634</v>
      </c>
      <c r="D494" s="7">
        <v>1180</v>
      </c>
      <c r="E494" s="7">
        <v>25600</v>
      </c>
      <c r="F494" s="7">
        <v>25110</v>
      </c>
    </row>
    <row r="495" spans="1:6" x14ac:dyDescent="0.2">
      <c r="A495" s="28" t="s">
        <v>1651</v>
      </c>
      <c r="B495" s="6" t="s">
        <v>1652</v>
      </c>
      <c r="C495" s="5" t="s">
        <v>634</v>
      </c>
      <c r="D495" s="7">
        <v>7100</v>
      </c>
      <c r="E495" s="7">
        <v>39230</v>
      </c>
      <c r="F495" s="7">
        <v>38860</v>
      </c>
    </row>
    <row r="496" spans="1:6" x14ac:dyDescent="0.2">
      <c r="A496" s="28" t="s">
        <v>1653</v>
      </c>
      <c r="B496" s="6" t="s">
        <v>1654</v>
      </c>
      <c r="C496" s="5" t="s">
        <v>634</v>
      </c>
      <c r="D496" s="7">
        <v>710</v>
      </c>
      <c r="E496" s="7">
        <v>39720</v>
      </c>
      <c r="F496" s="7">
        <v>36440</v>
      </c>
    </row>
    <row r="497" spans="1:6" x14ac:dyDescent="0.2">
      <c r="A497" s="28" t="s">
        <v>1655</v>
      </c>
      <c r="B497" s="6" t="s">
        <v>1656</v>
      </c>
      <c r="C497" s="5" t="s">
        <v>634</v>
      </c>
      <c r="D497" s="7">
        <v>3970</v>
      </c>
      <c r="E497" s="7">
        <v>26860</v>
      </c>
      <c r="F497" s="7">
        <v>21960</v>
      </c>
    </row>
    <row r="498" spans="1:6" x14ac:dyDescent="0.2">
      <c r="A498" s="28" t="s">
        <v>1657</v>
      </c>
      <c r="B498" s="6" t="s">
        <v>1658</v>
      </c>
      <c r="C498" s="5" t="s">
        <v>634</v>
      </c>
      <c r="D498" s="7">
        <v>2460</v>
      </c>
      <c r="E498" s="7">
        <v>35980</v>
      </c>
      <c r="F498" s="7">
        <v>35570</v>
      </c>
    </row>
    <row r="499" spans="1:6" x14ac:dyDescent="0.2">
      <c r="A499" s="28" t="s">
        <v>1659</v>
      </c>
      <c r="B499" s="6" t="s">
        <v>1660</v>
      </c>
      <c r="C499" s="5" t="s">
        <v>634</v>
      </c>
      <c r="D499" s="7">
        <v>16330</v>
      </c>
      <c r="E499" s="7">
        <v>27150</v>
      </c>
      <c r="F499" s="7">
        <v>26640</v>
      </c>
    </row>
    <row r="500" spans="1:6" x14ac:dyDescent="0.2">
      <c r="A500" s="28" t="s">
        <v>1661</v>
      </c>
      <c r="B500" s="6" t="s">
        <v>1662</v>
      </c>
      <c r="C500" s="5" t="s">
        <v>634</v>
      </c>
      <c r="D500" s="7" t="s">
        <v>736</v>
      </c>
      <c r="E500" s="7">
        <v>35890</v>
      </c>
      <c r="F500" s="7">
        <v>37390</v>
      </c>
    </row>
    <row r="501" spans="1:6" x14ac:dyDescent="0.2">
      <c r="A501" s="28" t="s">
        <v>1663</v>
      </c>
      <c r="B501" s="6" t="s">
        <v>1664</v>
      </c>
      <c r="C501" s="5" t="s">
        <v>634</v>
      </c>
      <c r="D501" s="7">
        <v>4740</v>
      </c>
      <c r="E501" s="7">
        <v>35030</v>
      </c>
      <c r="F501" s="7">
        <v>33100</v>
      </c>
    </row>
    <row r="502" spans="1:6" x14ac:dyDescent="0.2">
      <c r="A502" s="28" t="s">
        <v>1665</v>
      </c>
      <c r="B502" s="6" t="s">
        <v>1666</v>
      </c>
      <c r="C502" s="5" t="s">
        <v>634</v>
      </c>
      <c r="D502" s="7">
        <v>580</v>
      </c>
      <c r="E502" s="7">
        <v>38580</v>
      </c>
      <c r="F502" s="7">
        <v>36920</v>
      </c>
    </row>
    <row r="503" spans="1:6" x14ac:dyDescent="0.2">
      <c r="A503" s="28" t="s">
        <v>1667</v>
      </c>
      <c r="B503" s="6" t="s">
        <v>1668</v>
      </c>
      <c r="C503" s="5" t="s">
        <v>634</v>
      </c>
      <c r="D503" s="7">
        <v>600</v>
      </c>
      <c r="E503" s="7">
        <v>27530</v>
      </c>
      <c r="F503" s="7">
        <v>27190</v>
      </c>
    </row>
    <row r="504" spans="1:6" x14ac:dyDescent="0.2">
      <c r="A504" s="28" t="s">
        <v>1669</v>
      </c>
      <c r="B504" s="6" t="s">
        <v>1670</v>
      </c>
      <c r="C504" s="5" t="s">
        <v>634</v>
      </c>
      <c r="D504" s="7">
        <v>2120</v>
      </c>
      <c r="E504" s="7">
        <v>40400</v>
      </c>
      <c r="F504" s="7">
        <v>40040</v>
      </c>
    </row>
    <row r="505" spans="1:6" x14ac:dyDescent="0.2">
      <c r="A505" s="28" t="s">
        <v>1671</v>
      </c>
      <c r="B505" s="6" t="s">
        <v>1672</v>
      </c>
      <c r="C505" s="5" t="s">
        <v>634</v>
      </c>
      <c r="D505" s="7">
        <v>4560</v>
      </c>
      <c r="E505" s="7">
        <v>31600</v>
      </c>
      <c r="F505" s="7">
        <v>29800</v>
      </c>
    </row>
    <row r="506" spans="1:6" x14ac:dyDescent="0.2">
      <c r="A506" s="28" t="s">
        <v>1673</v>
      </c>
      <c r="B506" s="6" t="s">
        <v>1674</v>
      </c>
      <c r="C506" s="5" t="s">
        <v>634</v>
      </c>
      <c r="D506" s="7">
        <v>1160</v>
      </c>
      <c r="E506" s="7">
        <v>37290</v>
      </c>
      <c r="F506" s="7">
        <v>38830</v>
      </c>
    </row>
    <row r="507" spans="1:6" x14ac:dyDescent="0.2">
      <c r="A507" s="28" t="s">
        <v>1675</v>
      </c>
      <c r="B507" s="6" t="s">
        <v>1676</v>
      </c>
      <c r="C507" s="5" t="s">
        <v>634</v>
      </c>
      <c r="D507" s="7">
        <v>1020</v>
      </c>
      <c r="E507" s="7">
        <v>51480</v>
      </c>
      <c r="F507" s="7">
        <v>53090</v>
      </c>
    </row>
    <row r="508" spans="1:6" x14ac:dyDescent="0.2">
      <c r="A508" s="28" t="s">
        <v>1677</v>
      </c>
      <c r="B508" s="6" t="s">
        <v>1678</v>
      </c>
      <c r="C508" s="5" t="s">
        <v>634</v>
      </c>
      <c r="D508" s="7">
        <v>4770</v>
      </c>
      <c r="E508" s="7">
        <v>52940</v>
      </c>
      <c r="F508" s="7">
        <v>56490</v>
      </c>
    </row>
    <row r="509" spans="1:6" x14ac:dyDescent="0.2">
      <c r="A509" s="28" t="s">
        <v>1679</v>
      </c>
      <c r="B509" s="6" t="s">
        <v>1680</v>
      </c>
      <c r="C509" s="5" t="s">
        <v>634</v>
      </c>
      <c r="D509" s="7">
        <v>1940</v>
      </c>
      <c r="E509" s="7">
        <v>49290</v>
      </c>
      <c r="F509" s="7">
        <v>53090</v>
      </c>
    </row>
    <row r="510" spans="1:6" x14ac:dyDescent="0.2">
      <c r="A510" s="28" t="s">
        <v>1681</v>
      </c>
      <c r="B510" s="6" t="s">
        <v>1682</v>
      </c>
      <c r="C510" s="5" t="s">
        <v>634</v>
      </c>
      <c r="D510" s="7">
        <v>5180</v>
      </c>
      <c r="E510" s="7">
        <v>43380</v>
      </c>
      <c r="F510" s="7">
        <v>41980</v>
      </c>
    </row>
    <row r="511" spans="1:6" x14ac:dyDescent="0.2">
      <c r="A511" s="28" t="s">
        <v>1683</v>
      </c>
      <c r="B511" s="6" t="s">
        <v>1684</v>
      </c>
      <c r="C511" s="5" t="s">
        <v>634</v>
      </c>
      <c r="D511" s="7">
        <v>12260</v>
      </c>
      <c r="E511" s="7">
        <v>29080</v>
      </c>
      <c r="F511" s="7">
        <v>27850</v>
      </c>
    </row>
    <row r="512" spans="1:6" x14ac:dyDescent="0.2">
      <c r="A512" s="28" t="s">
        <v>1685</v>
      </c>
      <c r="B512" s="6" t="s">
        <v>1686</v>
      </c>
      <c r="C512" s="5" t="s">
        <v>634</v>
      </c>
      <c r="D512" s="7">
        <v>34080</v>
      </c>
      <c r="E512" s="7">
        <v>24890</v>
      </c>
      <c r="F512" s="7">
        <v>23160</v>
      </c>
    </row>
    <row r="513" spans="1:6" x14ac:dyDescent="0.2">
      <c r="A513" s="28" t="s">
        <v>1687</v>
      </c>
      <c r="B513" s="6" t="s">
        <v>1688</v>
      </c>
      <c r="C513" s="5" t="s">
        <v>634</v>
      </c>
      <c r="D513" s="7">
        <v>1040</v>
      </c>
      <c r="E513" s="7">
        <v>30110</v>
      </c>
      <c r="F513" s="7">
        <v>27710</v>
      </c>
    </row>
    <row r="514" spans="1:6" x14ac:dyDescent="0.2">
      <c r="A514" s="28" t="s">
        <v>1689</v>
      </c>
      <c r="B514" s="6" t="s">
        <v>1690</v>
      </c>
      <c r="C514" s="5" t="s">
        <v>634</v>
      </c>
      <c r="D514" s="7">
        <v>11500</v>
      </c>
      <c r="E514" s="7">
        <v>48310</v>
      </c>
      <c r="F514" s="7">
        <v>46790</v>
      </c>
    </row>
    <row r="515" spans="1:6" x14ac:dyDescent="0.2">
      <c r="A515" s="28" t="s">
        <v>1691</v>
      </c>
      <c r="B515" s="6" t="s">
        <v>1692</v>
      </c>
      <c r="C515" s="5" t="s">
        <v>634</v>
      </c>
      <c r="D515" s="7">
        <v>3410</v>
      </c>
      <c r="E515" s="7">
        <v>42290</v>
      </c>
      <c r="F515" s="7">
        <v>41100</v>
      </c>
    </row>
    <row r="516" spans="1:6" x14ac:dyDescent="0.2">
      <c r="A516" s="28" t="s">
        <v>1693</v>
      </c>
      <c r="B516" s="6" t="s">
        <v>1694</v>
      </c>
      <c r="C516" s="5" t="s">
        <v>634</v>
      </c>
      <c r="D516" s="7">
        <v>15890</v>
      </c>
      <c r="E516" s="7">
        <v>30900</v>
      </c>
      <c r="F516" s="7">
        <v>29950</v>
      </c>
    </row>
    <row r="517" spans="1:6" x14ac:dyDescent="0.2">
      <c r="A517" s="28" t="s">
        <v>1695</v>
      </c>
      <c r="B517" s="6" t="s">
        <v>1696</v>
      </c>
      <c r="C517" s="5" t="s">
        <v>634</v>
      </c>
      <c r="D517" s="7">
        <v>41660</v>
      </c>
      <c r="E517" s="7">
        <v>32340</v>
      </c>
      <c r="F517" s="7">
        <v>31530</v>
      </c>
    </row>
    <row r="518" spans="1:6" x14ac:dyDescent="0.2">
      <c r="A518" s="28" t="s">
        <v>1697</v>
      </c>
      <c r="B518" s="6" t="s">
        <v>1698</v>
      </c>
      <c r="C518" s="5" t="s">
        <v>634</v>
      </c>
      <c r="D518" s="7">
        <v>1850</v>
      </c>
      <c r="E518" s="7">
        <v>35530</v>
      </c>
      <c r="F518" s="7">
        <v>34720</v>
      </c>
    </row>
    <row r="519" spans="1:6" x14ac:dyDescent="0.2">
      <c r="A519" s="28" t="s">
        <v>1699</v>
      </c>
      <c r="B519" s="6" t="s">
        <v>1700</v>
      </c>
      <c r="C519" s="5" t="s">
        <v>634</v>
      </c>
      <c r="D519" s="7">
        <v>4090</v>
      </c>
      <c r="E519" s="7">
        <v>29080</v>
      </c>
      <c r="F519" s="7">
        <v>27920</v>
      </c>
    </row>
    <row r="520" spans="1:6" x14ac:dyDescent="0.2">
      <c r="A520" s="28" t="s">
        <v>1701</v>
      </c>
      <c r="B520" s="6" t="s">
        <v>1702</v>
      </c>
      <c r="C520" s="5" t="s">
        <v>634</v>
      </c>
      <c r="D520" s="7">
        <v>770</v>
      </c>
      <c r="E520" s="7">
        <v>30490</v>
      </c>
      <c r="F520" s="7">
        <v>28620</v>
      </c>
    </row>
    <row r="521" spans="1:6" x14ac:dyDescent="0.2">
      <c r="A521" s="28" t="s">
        <v>1703</v>
      </c>
      <c r="B521" s="6" t="s">
        <v>1704</v>
      </c>
      <c r="C521" s="5" t="s">
        <v>634</v>
      </c>
      <c r="D521" s="7">
        <v>240</v>
      </c>
      <c r="E521" s="7">
        <v>41050</v>
      </c>
      <c r="F521" s="7">
        <v>39560</v>
      </c>
    </row>
    <row r="522" spans="1:6" x14ac:dyDescent="0.2">
      <c r="A522" s="28" t="s">
        <v>1705</v>
      </c>
      <c r="B522" s="6" t="s">
        <v>1706</v>
      </c>
      <c r="C522" s="5" t="s">
        <v>634</v>
      </c>
      <c r="D522" s="7">
        <v>4440</v>
      </c>
      <c r="E522" s="7">
        <v>34460</v>
      </c>
      <c r="F522" s="7">
        <v>33300</v>
      </c>
    </row>
    <row r="523" spans="1:6" x14ac:dyDescent="0.2">
      <c r="A523" s="28" t="s">
        <v>1707</v>
      </c>
      <c r="B523" s="6" t="s">
        <v>1708</v>
      </c>
      <c r="C523" s="5" t="s">
        <v>634</v>
      </c>
      <c r="D523" s="7">
        <v>1880</v>
      </c>
      <c r="E523" s="7">
        <v>29510</v>
      </c>
      <c r="F523" s="7">
        <v>28660</v>
      </c>
    </row>
    <row r="524" spans="1:6" x14ac:dyDescent="0.2">
      <c r="A524" s="28" t="s">
        <v>1709</v>
      </c>
      <c r="B524" s="6" t="s">
        <v>1710</v>
      </c>
      <c r="C524" s="5" t="s">
        <v>634</v>
      </c>
      <c r="D524" s="7">
        <v>47290</v>
      </c>
      <c r="E524" s="7">
        <v>31100</v>
      </c>
      <c r="F524" s="7">
        <v>29280</v>
      </c>
    </row>
    <row r="525" spans="1:6" x14ac:dyDescent="0.2">
      <c r="A525" s="28" t="s">
        <v>1711</v>
      </c>
      <c r="B525" s="6" t="s">
        <v>1712</v>
      </c>
      <c r="C525" s="5" t="s">
        <v>634</v>
      </c>
      <c r="D525" s="7">
        <v>1320</v>
      </c>
      <c r="E525" s="7">
        <v>29420</v>
      </c>
      <c r="F525" s="7">
        <v>28040</v>
      </c>
    </row>
    <row r="526" spans="1:6" x14ac:dyDescent="0.2">
      <c r="A526" s="28" t="s">
        <v>1713</v>
      </c>
      <c r="B526" s="6" t="s">
        <v>1714</v>
      </c>
      <c r="C526" s="5" t="s">
        <v>634</v>
      </c>
      <c r="D526" s="7">
        <v>90</v>
      </c>
      <c r="E526" s="7">
        <v>34320</v>
      </c>
      <c r="F526" s="7">
        <v>30750</v>
      </c>
    </row>
    <row r="527" spans="1:6" x14ac:dyDescent="0.2">
      <c r="A527" s="28" t="s">
        <v>1715</v>
      </c>
      <c r="B527" s="6" t="s">
        <v>1716</v>
      </c>
      <c r="C527" s="5" t="s">
        <v>634</v>
      </c>
      <c r="D527" s="7">
        <v>300</v>
      </c>
      <c r="E527" s="7">
        <v>39050</v>
      </c>
      <c r="F527" s="7">
        <v>36480</v>
      </c>
    </row>
    <row r="528" spans="1:6" x14ac:dyDescent="0.2">
      <c r="A528" s="28" t="s">
        <v>1717</v>
      </c>
      <c r="B528" s="6" t="s">
        <v>1718</v>
      </c>
      <c r="C528" s="5" t="s">
        <v>634</v>
      </c>
      <c r="D528" s="7">
        <v>2720</v>
      </c>
      <c r="E528" s="7">
        <v>33380</v>
      </c>
      <c r="F528" s="7">
        <v>30240</v>
      </c>
    </row>
    <row r="529" spans="1:6" x14ac:dyDescent="0.2">
      <c r="A529" s="28" t="s">
        <v>1721</v>
      </c>
      <c r="B529" s="6" t="s">
        <v>1722</v>
      </c>
      <c r="C529" s="5" t="s">
        <v>634</v>
      </c>
      <c r="D529" s="7">
        <v>320</v>
      </c>
      <c r="E529" s="7">
        <v>45290</v>
      </c>
      <c r="F529" s="7">
        <v>45260</v>
      </c>
    </row>
    <row r="530" spans="1:6" x14ac:dyDescent="0.2">
      <c r="A530" s="28" t="s">
        <v>1723</v>
      </c>
      <c r="B530" s="6" t="s">
        <v>1724</v>
      </c>
      <c r="C530" s="5" t="s">
        <v>634</v>
      </c>
      <c r="D530" s="7">
        <v>150</v>
      </c>
      <c r="E530" s="7">
        <v>34150</v>
      </c>
      <c r="F530" s="7">
        <v>29830</v>
      </c>
    </row>
    <row r="531" spans="1:6" x14ac:dyDescent="0.2">
      <c r="A531" s="28" t="s">
        <v>1725</v>
      </c>
      <c r="B531" s="6" t="s">
        <v>1726</v>
      </c>
      <c r="C531" s="5" t="s">
        <v>634</v>
      </c>
      <c r="D531" s="7">
        <v>310</v>
      </c>
      <c r="E531" s="7">
        <v>19610</v>
      </c>
      <c r="F531" s="7">
        <v>18890</v>
      </c>
    </row>
    <row r="532" spans="1:6" x14ac:dyDescent="0.2">
      <c r="A532" s="28" t="s">
        <v>1727</v>
      </c>
      <c r="B532" s="6" t="s">
        <v>1728</v>
      </c>
      <c r="C532" s="5" t="s">
        <v>634</v>
      </c>
      <c r="D532" s="7" t="s">
        <v>736</v>
      </c>
      <c r="E532" s="7">
        <v>20480</v>
      </c>
      <c r="F532" s="7">
        <v>18640</v>
      </c>
    </row>
    <row r="533" spans="1:6" x14ac:dyDescent="0.2">
      <c r="A533" s="28" t="s">
        <v>1729</v>
      </c>
      <c r="B533" s="6" t="s">
        <v>1730</v>
      </c>
      <c r="C533" s="5" t="s">
        <v>634</v>
      </c>
      <c r="D533" s="7">
        <v>9290</v>
      </c>
      <c r="E533" s="7">
        <v>19490</v>
      </c>
      <c r="F533" s="7">
        <v>18510</v>
      </c>
    </row>
    <row r="534" spans="1:6" x14ac:dyDescent="0.2">
      <c r="A534" s="28" t="s">
        <v>1731</v>
      </c>
      <c r="B534" s="6" t="s">
        <v>1732</v>
      </c>
      <c r="C534" s="5" t="s">
        <v>634</v>
      </c>
      <c r="D534" s="7">
        <v>220</v>
      </c>
      <c r="E534" s="7">
        <v>23870</v>
      </c>
      <c r="F534" s="7">
        <v>24080</v>
      </c>
    </row>
    <row r="535" spans="1:6" x14ac:dyDescent="0.2">
      <c r="A535" s="28" t="s">
        <v>1733</v>
      </c>
      <c r="B535" s="6" t="s">
        <v>1734</v>
      </c>
      <c r="C535" s="5" t="s">
        <v>634</v>
      </c>
      <c r="D535" s="7">
        <v>340</v>
      </c>
      <c r="E535" s="7">
        <v>29830</v>
      </c>
      <c r="F535" s="7">
        <v>29820</v>
      </c>
    </row>
    <row r="536" spans="1:6" x14ac:dyDescent="0.2">
      <c r="A536" s="28" t="s">
        <v>1735</v>
      </c>
      <c r="B536" s="6" t="s">
        <v>1736</v>
      </c>
      <c r="C536" s="5" t="s">
        <v>634</v>
      </c>
      <c r="D536" s="7">
        <v>60</v>
      </c>
      <c r="E536" s="7">
        <v>40100</v>
      </c>
      <c r="F536" s="7">
        <v>42260</v>
      </c>
    </row>
    <row r="537" spans="1:6" x14ac:dyDescent="0.2">
      <c r="A537" s="28" t="s">
        <v>1739</v>
      </c>
      <c r="B537" s="6" t="s">
        <v>1740</v>
      </c>
      <c r="C537" s="5" t="s">
        <v>634</v>
      </c>
      <c r="D537" s="7">
        <v>11380</v>
      </c>
      <c r="E537" s="7">
        <v>60320</v>
      </c>
      <c r="F537" s="7">
        <v>57880</v>
      </c>
    </row>
    <row r="538" spans="1:6" x14ac:dyDescent="0.2">
      <c r="A538" s="28" t="s">
        <v>1741</v>
      </c>
      <c r="B538" s="6" t="s">
        <v>1742</v>
      </c>
      <c r="C538" s="5" t="s">
        <v>634</v>
      </c>
      <c r="D538" s="7">
        <v>80</v>
      </c>
      <c r="E538" s="7">
        <v>60700</v>
      </c>
      <c r="F538" s="7">
        <v>62220</v>
      </c>
    </row>
    <row r="539" spans="1:6" x14ac:dyDescent="0.2">
      <c r="A539" s="28" t="s">
        <v>1743</v>
      </c>
      <c r="B539" s="6" t="s">
        <v>1744</v>
      </c>
      <c r="C539" s="5" t="s">
        <v>634</v>
      </c>
      <c r="D539" s="7">
        <v>660</v>
      </c>
      <c r="E539" s="7">
        <v>37330</v>
      </c>
      <c r="F539" s="7">
        <v>33650</v>
      </c>
    </row>
    <row r="540" spans="1:6" x14ac:dyDescent="0.2">
      <c r="A540" s="28" t="s">
        <v>1745</v>
      </c>
      <c r="B540" s="6" t="s">
        <v>1746</v>
      </c>
      <c r="C540" s="5" t="s">
        <v>634</v>
      </c>
      <c r="D540" s="7" t="s">
        <v>736</v>
      </c>
      <c r="E540" s="7">
        <v>26970</v>
      </c>
      <c r="F540" s="7">
        <v>24140</v>
      </c>
    </row>
    <row r="541" spans="1:6" x14ac:dyDescent="0.2">
      <c r="A541" s="28" t="s">
        <v>1747</v>
      </c>
      <c r="B541" s="6" t="s">
        <v>1748</v>
      </c>
      <c r="C541" s="5" t="s">
        <v>634</v>
      </c>
      <c r="D541" s="7">
        <v>8460</v>
      </c>
      <c r="E541" s="7">
        <v>37380</v>
      </c>
      <c r="F541" s="7">
        <v>36350</v>
      </c>
    </row>
    <row r="542" spans="1:6" x14ac:dyDescent="0.2">
      <c r="A542" s="28" t="s">
        <v>1749</v>
      </c>
      <c r="B542" s="6" t="s">
        <v>1750</v>
      </c>
      <c r="C542" s="5" t="s">
        <v>634</v>
      </c>
      <c r="D542" s="7">
        <v>460</v>
      </c>
      <c r="E542" s="7">
        <v>46520</v>
      </c>
      <c r="F542" s="7">
        <v>38470</v>
      </c>
    </row>
    <row r="543" spans="1:6" x14ac:dyDescent="0.2">
      <c r="A543" s="28" t="s">
        <v>1751</v>
      </c>
      <c r="B543" s="6" t="s">
        <v>1752</v>
      </c>
      <c r="C543" s="5" t="s">
        <v>634</v>
      </c>
      <c r="D543" s="7">
        <v>180</v>
      </c>
      <c r="E543" s="7">
        <v>37810</v>
      </c>
      <c r="F543" s="7">
        <v>35750</v>
      </c>
    </row>
    <row r="544" spans="1:6" x14ac:dyDescent="0.2">
      <c r="A544" s="28" t="s">
        <v>1753</v>
      </c>
      <c r="B544" s="6" t="s">
        <v>1754</v>
      </c>
      <c r="C544" s="5" t="s">
        <v>634</v>
      </c>
      <c r="D544" s="7">
        <v>920</v>
      </c>
      <c r="E544" s="7">
        <v>34390</v>
      </c>
      <c r="F544" s="7">
        <v>31270</v>
      </c>
    </row>
    <row r="545" spans="1:6" x14ac:dyDescent="0.2">
      <c r="A545" s="28" t="s">
        <v>1755</v>
      </c>
      <c r="B545" s="6" t="s">
        <v>1756</v>
      </c>
      <c r="C545" s="5" t="s">
        <v>634</v>
      </c>
      <c r="D545" s="7">
        <v>3740</v>
      </c>
      <c r="E545" s="7">
        <v>37450</v>
      </c>
      <c r="F545" s="7">
        <v>36990</v>
      </c>
    </row>
    <row r="546" spans="1:6" x14ac:dyDescent="0.2">
      <c r="A546" s="28" t="s">
        <v>1757</v>
      </c>
      <c r="B546" s="6" t="s">
        <v>1758</v>
      </c>
      <c r="C546" s="5" t="s">
        <v>634</v>
      </c>
      <c r="D546" s="7">
        <v>40</v>
      </c>
      <c r="E546" s="7">
        <v>35480</v>
      </c>
      <c r="F546" s="7">
        <v>35090</v>
      </c>
    </row>
    <row r="547" spans="1:6" x14ac:dyDescent="0.2">
      <c r="A547" s="28" t="s">
        <v>1759</v>
      </c>
      <c r="B547" s="6" t="s">
        <v>1760</v>
      </c>
      <c r="C547" s="5" t="s">
        <v>634</v>
      </c>
      <c r="D547" s="7">
        <v>21230</v>
      </c>
      <c r="E547" s="7">
        <v>29080</v>
      </c>
      <c r="F547" s="7">
        <v>27620</v>
      </c>
    </row>
    <row r="548" spans="1:6" x14ac:dyDescent="0.2">
      <c r="A548" s="28" t="s">
        <v>1761</v>
      </c>
      <c r="B548" s="6" t="s">
        <v>1762</v>
      </c>
      <c r="C548" s="5" t="s">
        <v>634</v>
      </c>
      <c r="D548" s="7">
        <v>660</v>
      </c>
      <c r="E548" s="7">
        <v>43180</v>
      </c>
      <c r="F548" s="7">
        <v>40930</v>
      </c>
    </row>
    <row r="549" spans="1:6" x14ac:dyDescent="0.2">
      <c r="A549" s="28" t="s">
        <v>1763</v>
      </c>
      <c r="B549" s="6" t="s">
        <v>0</v>
      </c>
      <c r="C549" s="5" t="s">
        <v>634</v>
      </c>
      <c r="D549" s="7">
        <v>7370</v>
      </c>
      <c r="E549" s="7">
        <v>43360</v>
      </c>
      <c r="F549" s="7">
        <v>42960</v>
      </c>
    </row>
    <row r="550" spans="1:6" x14ac:dyDescent="0.2">
      <c r="A550" s="28" t="s">
        <v>1</v>
      </c>
      <c r="B550" s="6" t="s">
        <v>2</v>
      </c>
      <c r="C550" s="5" t="s">
        <v>634</v>
      </c>
      <c r="D550" s="7">
        <v>2850</v>
      </c>
      <c r="E550" s="7">
        <v>34750</v>
      </c>
      <c r="F550" s="7">
        <v>33330</v>
      </c>
    </row>
    <row r="551" spans="1:6" x14ac:dyDescent="0.2">
      <c r="A551" s="28" t="s">
        <v>3</v>
      </c>
      <c r="B551" s="6" t="s">
        <v>4</v>
      </c>
      <c r="C551" s="5" t="s">
        <v>634</v>
      </c>
      <c r="D551" s="7">
        <v>790</v>
      </c>
      <c r="E551" s="7">
        <v>35680</v>
      </c>
      <c r="F551" s="7">
        <v>34390</v>
      </c>
    </row>
    <row r="552" spans="1:6" x14ac:dyDescent="0.2">
      <c r="A552" s="28" t="s">
        <v>5</v>
      </c>
      <c r="B552" s="6" t="s">
        <v>6</v>
      </c>
      <c r="C552" s="5" t="s">
        <v>634</v>
      </c>
      <c r="D552" s="7">
        <v>10330</v>
      </c>
      <c r="E552" s="7">
        <v>42070</v>
      </c>
      <c r="F552" s="7">
        <v>40010</v>
      </c>
    </row>
    <row r="553" spans="1:6" x14ac:dyDescent="0.2">
      <c r="A553" s="28" t="s">
        <v>7</v>
      </c>
      <c r="B553" s="6" t="s">
        <v>8</v>
      </c>
      <c r="C553" s="5" t="s">
        <v>634</v>
      </c>
      <c r="D553" s="7">
        <v>560</v>
      </c>
      <c r="E553" s="7">
        <v>36890</v>
      </c>
      <c r="F553" s="7">
        <v>36850</v>
      </c>
    </row>
    <row r="554" spans="1:6" x14ac:dyDescent="0.2">
      <c r="A554" s="28" t="s">
        <v>9</v>
      </c>
      <c r="B554" s="6" t="s">
        <v>10</v>
      </c>
      <c r="C554" s="5" t="s">
        <v>634</v>
      </c>
      <c r="D554" s="7" t="s">
        <v>736</v>
      </c>
      <c r="E554" s="7">
        <v>41080</v>
      </c>
      <c r="F554" s="7">
        <v>41850</v>
      </c>
    </row>
    <row r="555" spans="1:6" x14ac:dyDescent="0.2">
      <c r="A555" s="28" t="s">
        <v>11</v>
      </c>
      <c r="B555" s="6" t="s">
        <v>12</v>
      </c>
      <c r="C555" s="5" t="s">
        <v>634</v>
      </c>
      <c r="D555" s="7" t="s">
        <v>736</v>
      </c>
      <c r="E555" s="7">
        <v>44630</v>
      </c>
      <c r="F555" s="7">
        <v>40140</v>
      </c>
    </row>
    <row r="556" spans="1:6" x14ac:dyDescent="0.2">
      <c r="A556" s="28" t="s">
        <v>13</v>
      </c>
      <c r="B556" s="6" t="s">
        <v>14</v>
      </c>
      <c r="C556" s="5" t="s">
        <v>634</v>
      </c>
      <c r="D556" s="7">
        <v>4130</v>
      </c>
      <c r="E556" s="7">
        <v>33270</v>
      </c>
      <c r="F556" s="7">
        <v>32140</v>
      </c>
    </row>
    <row r="557" spans="1:6" x14ac:dyDescent="0.2">
      <c r="A557" s="28" t="s">
        <v>15</v>
      </c>
      <c r="B557" s="6" t="s">
        <v>16</v>
      </c>
      <c r="C557" s="5" t="s">
        <v>634</v>
      </c>
      <c r="D557" s="7" t="s">
        <v>736</v>
      </c>
      <c r="E557" s="7">
        <v>35040</v>
      </c>
      <c r="F557" s="7">
        <v>35130</v>
      </c>
    </row>
    <row r="558" spans="1:6" x14ac:dyDescent="0.2">
      <c r="A558" s="28" t="s">
        <v>17</v>
      </c>
      <c r="B558" s="6" t="s">
        <v>18</v>
      </c>
      <c r="C558" s="5" t="s">
        <v>634</v>
      </c>
      <c r="D558" s="7">
        <v>1070</v>
      </c>
      <c r="E558" s="7">
        <v>41910</v>
      </c>
      <c r="F558" s="7">
        <v>39020</v>
      </c>
    </row>
    <row r="559" spans="1:6" x14ac:dyDescent="0.2">
      <c r="A559" s="28" t="s">
        <v>19</v>
      </c>
      <c r="B559" s="6" t="s">
        <v>20</v>
      </c>
      <c r="C559" s="5" t="s">
        <v>634</v>
      </c>
      <c r="D559" s="7">
        <v>4830</v>
      </c>
      <c r="E559" s="7">
        <v>50130</v>
      </c>
      <c r="F559" s="7">
        <v>46600</v>
      </c>
    </row>
    <row r="560" spans="1:6" x14ac:dyDescent="0.2">
      <c r="A560" s="28" t="s">
        <v>21</v>
      </c>
      <c r="B560" s="6" t="s">
        <v>22</v>
      </c>
      <c r="C560" s="5" t="s">
        <v>634</v>
      </c>
      <c r="D560" s="7">
        <v>1170</v>
      </c>
      <c r="E560" s="7">
        <v>34080</v>
      </c>
      <c r="F560" s="7">
        <v>29870</v>
      </c>
    </row>
    <row r="561" spans="1:6" x14ac:dyDescent="0.2">
      <c r="A561" s="28" t="s">
        <v>23</v>
      </c>
      <c r="B561" s="6" t="s">
        <v>24</v>
      </c>
      <c r="C561" s="5" t="s">
        <v>634</v>
      </c>
      <c r="D561" s="7" t="s">
        <v>736</v>
      </c>
      <c r="E561" s="7">
        <v>44130</v>
      </c>
      <c r="F561" s="7">
        <v>36670</v>
      </c>
    </row>
    <row r="562" spans="1:6" x14ac:dyDescent="0.2">
      <c r="A562" s="28" t="s">
        <v>25</v>
      </c>
      <c r="B562" s="6" t="s">
        <v>26</v>
      </c>
      <c r="C562" s="5" t="s">
        <v>634</v>
      </c>
      <c r="D562" s="7">
        <v>3080</v>
      </c>
      <c r="E562" s="7">
        <v>31810</v>
      </c>
      <c r="F562" s="7">
        <v>30780</v>
      </c>
    </row>
    <row r="563" spans="1:6" x14ac:dyDescent="0.2">
      <c r="A563" s="28" t="s">
        <v>27</v>
      </c>
      <c r="B563" s="6" t="s">
        <v>28</v>
      </c>
      <c r="C563" s="5" t="s">
        <v>634</v>
      </c>
      <c r="D563" s="7">
        <v>2990</v>
      </c>
      <c r="E563" s="7">
        <v>38980</v>
      </c>
      <c r="F563" s="7">
        <v>36860</v>
      </c>
    </row>
    <row r="564" spans="1:6" x14ac:dyDescent="0.2">
      <c r="A564" s="28" t="s">
        <v>29</v>
      </c>
      <c r="B564" s="6" t="s">
        <v>30</v>
      </c>
      <c r="C564" s="5" t="s">
        <v>634</v>
      </c>
      <c r="D564" s="7">
        <v>630</v>
      </c>
      <c r="E564" s="7">
        <v>39850</v>
      </c>
      <c r="F564" s="7">
        <v>35680</v>
      </c>
    </row>
    <row r="565" spans="1:6" x14ac:dyDescent="0.2">
      <c r="A565" s="28" t="s">
        <v>31</v>
      </c>
      <c r="B565" s="6" t="s">
        <v>32</v>
      </c>
      <c r="C565" s="5" t="s">
        <v>634</v>
      </c>
      <c r="D565" s="7">
        <v>220</v>
      </c>
      <c r="E565" s="7">
        <v>27560</v>
      </c>
      <c r="F565" s="7">
        <v>27640</v>
      </c>
    </row>
    <row r="566" spans="1:6" x14ac:dyDescent="0.2">
      <c r="A566" s="28" t="s">
        <v>33</v>
      </c>
      <c r="B566" s="6" t="s">
        <v>34</v>
      </c>
      <c r="C566" s="5" t="s">
        <v>634</v>
      </c>
      <c r="D566" s="7">
        <v>360</v>
      </c>
      <c r="E566" s="7">
        <v>31920</v>
      </c>
      <c r="F566" s="7">
        <v>28060</v>
      </c>
    </row>
    <row r="567" spans="1:6" x14ac:dyDescent="0.2">
      <c r="A567" s="28" t="s">
        <v>35</v>
      </c>
      <c r="B567" s="6" t="s">
        <v>36</v>
      </c>
      <c r="C567" s="5" t="s">
        <v>634</v>
      </c>
      <c r="D567" s="7">
        <v>640</v>
      </c>
      <c r="E567" s="7">
        <v>28670</v>
      </c>
      <c r="F567" s="7">
        <v>27160</v>
      </c>
    </row>
    <row r="568" spans="1:6" x14ac:dyDescent="0.2">
      <c r="A568" s="28" t="s">
        <v>37</v>
      </c>
      <c r="B568" s="6" t="s">
        <v>38</v>
      </c>
      <c r="C568" s="5" t="s">
        <v>634</v>
      </c>
      <c r="D568" s="7">
        <v>760</v>
      </c>
      <c r="E568" s="7">
        <v>28050</v>
      </c>
      <c r="F568" s="7">
        <v>26890</v>
      </c>
    </row>
    <row r="569" spans="1:6" x14ac:dyDescent="0.2">
      <c r="A569" s="28" t="s">
        <v>39</v>
      </c>
      <c r="B569" s="6" t="s">
        <v>40</v>
      </c>
      <c r="C569" s="5" t="s">
        <v>634</v>
      </c>
      <c r="D569" s="7">
        <v>80</v>
      </c>
      <c r="E569" s="7">
        <v>25510</v>
      </c>
      <c r="F569" s="7">
        <v>23900</v>
      </c>
    </row>
    <row r="570" spans="1:6" x14ac:dyDescent="0.2">
      <c r="A570" s="28" t="s">
        <v>41</v>
      </c>
      <c r="B570" s="6" t="s">
        <v>42</v>
      </c>
      <c r="C570" s="5" t="s">
        <v>634</v>
      </c>
      <c r="D570" s="7">
        <v>630</v>
      </c>
      <c r="E570" s="7">
        <v>29210</v>
      </c>
      <c r="F570" s="7">
        <v>28270</v>
      </c>
    </row>
    <row r="571" spans="1:6" x14ac:dyDescent="0.2">
      <c r="A571" s="28" t="s">
        <v>43</v>
      </c>
      <c r="B571" s="6" t="s">
        <v>44</v>
      </c>
      <c r="C571" s="5" t="s">
        <v>634</v>
      </c>
      <c r="D571" s="7">
        <v>260</v>
      </c>
      <c r="E571" s="7">
        <v>30040</v>
      </c>
      <c r="F571" s="7">
        <v>28440</v>
      </c>
    </row>
    <row r="572" spans="1:6" x14ac:dyDescent="0.2">
      <c r="A572" s="28" t="s">
        <v>45</v>
      </c>
      <c r="B572" s="6" t="s">
        <v>46</v>
      </c>
      <c r="C572" s="5" t="s">
        <v>634</v>
      </c>
      <c r="D572" s="7">
        <v>2740</v>
      </c>
      <c r="E572" s="7">
        <v>51690</v>
      </c>
      <c r="F572" s="7">
        <v>49520</v>
      </c>
    </row>
    <row r="573" spans="1:6" x14ac:dyDescent="0.2">
      <c r="A573" s="28" t="s">
        <v>47</v>
      </c>
      <c r="B573" s="6" t="s">
        <v>48</v>
      </c>
      <c r="C573" s="5" t="s">
        <v>634</v>
      </c>
      <c r="D573" s="7">
        <v>180</v>
      </c>
      <c r="E573" s="7">
        <v>63160</v>
      </c>
      <c r="F573" s="7">
        <v>64860</v>
      </c>
    </row>
    <row r="574" spans="1:6" x14ac:dyDescent="0.2">
      <c r="A574" s="28" t="s">
        <v>49</v>
      </c>
      <c r="B574" s="6" t="s">
        <v>50</v>
      </c>
      <c r="C574" s="5" t="s">
        <v>634</v>
      </c>
      <c r="D574" s="7">
        <v>310</v>
      </c>
      <c r="E574" s="7">
        <v>25080</v>
      </c>
      <c r="F574" s="7">
        <v>23950</v>
      </c>
    </row>
    <row r="575" spans="1:6" x14ac:dyDescent="0.2">
      <c r="A575" s="28" t="s">
        <v>51</v>
      </c>
      <c r="B575" s="6" t="s">
        <v>52</v>
      </c>
      <c r="C575" s="5" t="s">
        <v>634</v>
      </c>
      <c r="D575" s="7">
        <v>380</v>
      </c>
      <c r="E575" s="7">
        <v>39920</v>
      </c>
      <c r="F575" s="7">
        <v>39570</v>
      </c>
    </row>
    <row r="576" spans="1:6" x14ac:dyDescent="0.2">
      <c r="A576" s="28" t="s">
        <v>53</v>
      </c>
      <c r="B576" s="6" t="s">
        <v>54</v>
      </c>
      <c r="C576" s="5" t="s">
        <v>634</v>
      </c>
      <c r="D576" s="7">
        <v>1630</v>
      </c>
      <c r="E576" s="7">
        <v>37160</v>
      </c>
      <c r="F576" s="7">
        <v>35760</v>
      </c>
    </row>
    <row r="577" spans="1:6" x14ac:dyDescent="0.2">
      <c r="A577" s="28" t="s">
        <v>55</v>
      </c>
      <c r="B577" s="6" t="s">
        <v>56</v>
      </c>
      <c r="C577" s="5" t="s">
        <v>634</v>
      </c>
      <c r="D577" s="7">
        <v>190</v>
      </c>
      <c r="E577" s="7">
        <v>34940</v>
      </c>
      <c r="F577" s="7">
        <v>29660</v>
      </c>
    </row>
    <row r="578" spans="1:6" x14ac:dyDescent="0.2">
      <c r="A578" s="28" t="s">
        <v>57</v>
      </c>
      <c r="B578" s="6" t="s">
        <v>58</v>
      </c>
      <c r="C578" s="5" t="s">
        <v>634</v>
      </c>
      <c r="D578" s="7">
        <v>300</v>
      </c>
      <c r="E578" s="7">
        <v>30350</v>
      </c>
      <c r="F578" s="7">
        <v>27950</v>
      </c>
    </row>
    <row r="579" spans="1:6" x14ac:dyDescent="0.2">
      <c r="A579" s="28" t="s">
        <v>59</v>
      </c>
      <c r="B579" s="6" t="s">
        <v>60</v>
      </c>
      <c r="C579" s="5" t="s">
        <v>634</v>
      </c>
      <c r="D579" s="7">
        <v>460</v>
      </c>
      <c r="E579" s="7">
        <v>33510</v>
      </c>
      <c r="F579" s="7">
        <v>33550</v>
      </c>
    </row>
    <row r="580" spans="1:6" x14ac:dyDescent="0.2">
      <c r="A580" s="28" t="s">
        <v>61</v>
      </c>
      <c r="B580" s="6" t="s">
        <v>62</v>
      </c>
      <c r="C580" s="5" t="s">
        <v>634</v>
      </c>
      <c r="D580" s="7">
        <v>140</v>
      </c>
      <c r="E580" s="7">
        <v>47900</v>
      </c>
      <c r="F580" s="7">
        <v>37970</v>
      </c>
    </row>
    <row r="581" spans="1:6" x14ac:dyDescent="0.2">
      <c r="A581" s="28" t="s">
        <v>63</v>
      </c>
      <c r="B581" s="6" t="s">
        <v>64</v>
      </c>
      <c r="C581" s="5" t="s">
        <v>634</v>
      </c>
      <c r="D581" s="7">
        <v>120</v>
      </c>
      <c r="E581" s="7">
        <v>42930</v>
      </c>
      <c r="F581" s="7">
        <v>43300</v>
      </c>
    </row>
    <row r="582" spans="1:6" x14ac:dyDescent="0.2">
      <c r="A582" s="28" t="s">
        <v>65</v>
      </c>
      <c r="B582" s="6" t="s">
        <v>66</v>
      </c>
      <c r="C582" s="5" t="s">
        <v>634</v>
      </c>
      <c r="D582" s="7">
        <v>90</v>
      </c>
      <c r="E582" s="7">
        <v>47810</v>
      </c>
      <c r="F582" s="7">
        <v>52170</v>
      </c>
    </row>
    <row r="583" spans="1:6" x14ac:dyDescent="0.2">
      <c r="A583" s="28" t="s">
        <v>67</v>
      </c>
      <c r="B583" s="6" t="s">
        <v>68</v>
      </c>
      <c r="C583" s="5" t="s">
        <v>634</v>
      </c>
      <c r="D583" s="7">
        <v>490</v>
      </c>
      <c r="E583" s="7">
        <v>52690</v>
      </c>
      <c r="F583" s="7">
        <v>53690</v>
      </c>
    </row>
    <row r="584" spans="1:6" x14ac:dyDescent="0.2">
      <c r="A584" s="28" t="s">
        <v>69</v>
      </c>
      <c r="B584" s="6" t="s">
        <v>70</v>
      </c>
      <c r="C584" s="5" t="s">
        <v>634</v>
      </c>
      <c r="D584" s="7">
        <v>270</v>
      </c>
      <c r="E584" s="7">
        <v>52130</v>
      </c>
      <c r="F584" s="7">
        <v>53120</v>
      </c>
    </row>
    <row r="585" spans="1:6" x14ac:dyDescent="0.2">
      <c r="A585" s="28" t="s">
        <v>71</v>
      </c>
      <c r="B585" s="6" t="s">
        <v>72</v>
      </c>
      <c r="C585" s="5" t="s">
        <v>634</v>
      </c>
      <c r="D585" s="7">
        <v>70</v>
      </c>
      <c r="E585" s="7">
        <v>28180</v>
      </c>
      <c r="F585" s="7">
        <v>23940</v>
      </c>
    </row>
    <row r="586" spans="1:6" x14ac:dyDescent="0.2">
      <c r="A586" s="28" t="s">
        <v>73</v>
      </c>
      <c r="B586" s="6" t="s">
        <v>74</v>
      </c>
      <c r="C586" s="5" t="s">
        <v>634</v>
      </c>
      <c r="D586" s="7">
        <v>110</v>
      </c>
      <c r="E586" s="7">
        <v>39590</v>
      </c>
      <c r="F586" s="7">
        <v>39240</v>
      </c>
    </row>
    <row r="587" spans="1:6" x14ac:dyDescent="0.2">
      <c r="A587" s="28" t="s">
        <v>75</v>
      </c>
      <c r="B587" s="6" t="s">
        <v>76</v>
      </c>
      <c r="C587" s="5" t="s">
        <v>634</v>
      </c>
      <c r="D587" s="7">
        <v>40</v>
      </c>
      <c r="E587" s="7" t="s">
        <v>705</v>
      </c>
      <c r="F587" s="7" t="s">
        <v>705</v>
      </c>
    </row>
    <row r="588" spans="1:6" x14ac:dyDescent="0.2">
      <c r="A588" s="28" t="s">
        <v>79</v>
      </c>
      <c r="B588" s="6" t="s">
        <v>80</v>
      </c>
      <c r="C588" s="5" t="s">
        <v>634</v>
      </c>
      <c r="D588" s="7">
        <v>9240</v>
      </c>
      <c r="E588" s="7">
        <v>58170</v>
      </c>
      <c r="F588" s="7">
        <v>56160</v>
      </c>
    </row>
    <row r="589" spans="1:6" x14ac:dyDescent="0.2">
      <c r="A589" s="28" t="s">
        <v>81</v>
      </c>
      <c r="B589" s="6" t="s">
        <v>82</v>
      </c>
      <c r="C589" s="5" t="s">
        <v>634</v>
      </c>
      <c r="D589" s="7">
        <v>1450</v>
      </c>
      <c r="E589" s="7">
        <v>34330</v>
      </c>
      <c r="F589" s="7">
        <v>32780</v>
      </c>
    </row>
    <row r="590" spans="1:6" x14ac:dyDescent="0.2">
      <c r="A590" s="28" t="s">
        <v>83</v>
      </c>
      <c r="B590" s="6" t="s">
        <v>84</v>
      </c>
      <c r="C590" s="5" t="s">
        <v>634</v>
      </c>
      <c r="D590" s="7">
        <v>270</v>
      </c>
      <c r="E590" s="7">
        <v>49640</v>
      </c>
      <c r="F590" s="7">
        <v>47430</v>
      </c>
    </row>
    <row r="591" spans="1:6" x14ac:dyDescent="0.2">
      <c r="A591" s="28" t="s">
        <v>85</v>
      </c>
      <c r="B591" s="6" t="s">
        <v>86</v>
      </c>
      <c r="C591" s="5" t="s">
        <v>634</v>
      </c>
      <c r="D591" s="7">
        <v>3980</v>
      </c>
      <c r="E591" s="7">
        <v>55980</v>
      </c>
      <c r="F591" s="7">
        <v>62530</v>
      </c>
    </row>
    <row r="592" spans="1:6" x14ac:dyDescent="0.2">
      <c r="A592" s="28" t="s">
        <v>87</v>
      </c>
      <c r="B592" s="6" t="s">
        <v>88</v>
      </c>
      <c r="C592" s="5" t="s">
        <v>634</v>
      </c>
      <c r="D592" s="7">
        <v>370</v>
      </c>
      <c r="E592" s="7">
        <v>57130</v>
      </c>
      <c r="F592" s="7">
        <v>56310</v>
      </c>
    </row>
    <row r="593" spans="1:6" x14ac:dyDescent="0.2">
      <c r="A593" s="28" t="s">
        <v>89</v>
      </c>
      <c r="B593" s="6" t="s">
        <v>90</v>
      </c>
      <c r="C593" s="5" t="s">
        <v>634</v>
      </c>
      <c r="D593" s="7">
        <v>210</v>
      </c>
      <c r="E593" s="7">
        <v>35850</v>
      </c>
      <c r="F593" s="7">
        <v>30530</v>
      </c>
    </row>
    <row r="594" spans="1:6" x14ac:dyDescent="0.2">
      <c r="A594" s="28" t="s">
        <v>91</v>
      </c>
      <c r="B594" s="6" t="s">
        <v>92</v>
      </c>
      <c r="C594" s="5" t="s">
        <v>634</v>
      </c>
      <c r="D594" s="7">
        <v>70</v>
      </c>
      <c r="E594" s="7">
        <v>46630</v>
      </c>
      <c r="F594" s="7">
        <v>50160</v>
      </c>
    </row>
    <row r="595" spans="1:6" x14ac:dyDescent="0.2">
      <c r="A595" s="28" t="s">
        <v>93</v>
      </c>
      <c r="B595" s="6" t="s">
        <v>94</v>
      </c>
      <c r="C595" s="5" t="s">
        <v>634</v>
      </c>
      <c r="D595" s="7">
        <v>770</v>
      </c>
      <c r="E595" s="7">
        <v>58140</v>
      </c>
      <c r="F595" s="7">
        <v>58610</v>
      </c>
    </row>
    <row r="596" spans="1:6" x14ac:dyDescent="0.2">
      <c r="A596" s="28" t="s">
        <v>95</v>
      </c>
      <c r="B596" s="6" t="s">
        <v>96</v>
      </c>
      <c r="C596" s="5" t="s">
        <v>634</v>
      </c>
      <c r="D596" s="7">
        <v>270</v>
      </c>
      <c r="E596" s="7" t="s">
        <v>705</v>
      </c>
      <c r="F596" s="7" t="s">
        <v>705</v>
      </c>
    </row>
    <row r="597" spans="1:6" x14ac:dyDescent="0.2">
      <c r="A597" s="28" t="s">
        <v>97</v>
      </c>
      <c r="B597" s="6" t="s">
        <v>98</v>
      </c>
      <c r="C597" s="5" t="s">
        <v>634</v>
      </c>
      <c r="D597" s="7">
        <v>210</v>
      </c>
      <c r="E597" s="7">
        <v>30720</v>
      </c>
      <c r="F597" s="7">
        <v>29420</v>
      </c>
    </row>
    <row r="598" spans="1:6" x14ac:dyDescent="0.2">
      <c r="A598" s="28" t="s">
        <v>99</v>
      </c>
      <c r="B598" s="6" t="s">
        <v>100</v>
      </c>
      <c r="C598" s="5" t="s">
        <v>634</v>
      </c>
      <c r="D598" s="7">
        <v>350</v>
      </c>
      <c r="E598" s="7">
        <v>47110</v>
      </c>
      <c r="F598" s="7">
        <v>39430</v>
      </c>
    </row>
    <row r="599" spans="1:6" x14ac:dyDescent="0.2">
      <c r="A599" s="28" t="s">
        <v>101</v>
      </c>
      <c r="B599" s="6" t="s">
        <v>102</v>
      </c>
      <c r="C599" s="5" t="s">
        <v>634</v>
      </c>
      <c r="D599" s="7">
        <v>900</v>
      </c>
      <c r="E599" s="7">
        <v>43840</v>
      </c>
      <c r="F599" s="7">
        <v>43990</v>
      </c>
    </row>
    <row r="600" spans="1:6" x14ac:dyDescent="0.2">
      <c r="A600" s="28" t="s">
        <v>103</v>
      </c>
      <c r="B600" s="6" t="s">
        <v>104</v>
      </c>
      <c r="C600" s="5" t="s">
        <v>634</v>
      </c>
      <c r="D600" s="7">
        <v>4310</v>
      </c>
      <c r="E600" s="7">
        <v>52410</v>
      </c>
      <c r="F600" s="7">
        <v>53260</v>
      </c>
    </row>
    <row r="601" spans="1:6" x14ac:dyDescent="0.2">
      <c r="A601" s="28" t="s">
        <v>105</v>
      </c>
      <c r="B601" s="6" t="s">
        <v>106</v>
      </c>
      <c r="C601" s="5" t="s">
        <v>634</v>
      </c>
      <c r="D601" s="7">
        <v>2300</v>
      </c>
      <c r="E601" s="7">
        <v>43210</v>
      </c>
      <c r="F601" s="7">
        <v>39480</v>
      </c>
    </row>
    <row r="602" spans="1:6" x14ac:dyDescent="0.2">
      <c r="A602" s="28" t="s">
        <v>107</v>
      </c>
      <c r="B602" s="6" t="s">
        <v>108</v>
      </c>
      <c r="C602" s="5" t="s">
        <v>634</v>
      </c>
      <c r="D602" s="7">
        <v>790</v>
      </c>
      <c r="E602" s="7">
        <v>32840</v>
      </c>
      <c r="F602" s="7">
        <v>31460</v>
      </c>
    </row>
    <row r="603" spans="1:6" x14ac:dyDescent="0.2">
      <c r="A603" s="28" t="s">
        <v>109</v>
      </c>
      <c r="B603" s="6" t="s">
        <v>110</v>
      </c>
      <c r="C603" s="5" t="s">
        <v>634</v>
      </c>
      <c r="D603" s="7">
        <v>11250</v>
      </c>
      <c r="E603" s="7">
        <v>41760</v>
      </c>
      <c r="F603" s="7">
        <v>40100</v>
      </c>
    </row>
    <row r="604" spans="1:6" x14ac:dyDescent="0.2">
      <c r="A604" s="28" t="s">
        <v>111</v>
      </c>
      <c r="B604" s="6" t="s">
        <v>112</v>
      </c>
      <c r="C604" s="5" t="s">
        <v>634</v>
      </c>
      <c r="D604" s="7">
        <v>3980</v>
      </c>
      <c r="E604" s="7">
        <v>42330</v>
      </c>
      <c r="F604" s="7">
        <v>41450</v>
      </c>
    </row>
    <row r="605" spans="1:6" x14ac:dyDescent="0.2">
      <c r="A605" s="28" t="s">
        <v>113</v>
      </c>
      <c r="B605" s="6" t="s">
        <v>114</v>
      </c>
      <c r="C605" s="5" t="s">
        <v>634</v>
      </c>
      <c r="D605" s="7">
        <v>310</v>
      </c>
      <c r="E605" s="7">
        <v>33660</v>
      </c>
      <c r="F605" s="7">
        <v>33410</v>
      </c>
    </row>
    <row r="606" spans="1:6" x14ac:dyDescent="0.2">
      <c r="A606" s="28" t="s">
        <v>115</v>
      </c>
      <c r="B606" s="6" t="s">
        <v>116</v>
      </c>
      <c r="C606" s="5" t="s">
        <v>634</v>
      </c>
      <c r="D606" s="7">
        <v>3250</v>
      </c>
      <c r="E606" s="7">
        <v>48270</v>
      </c>
      <c r="F606" s="7">
        <v>49540</v>
      </c>
    </row>
    <row r="607" spans="1:6" x14ac:dyDescent="0.2">
      <c r="A607" s="28" t="s">
        <v>117</v>
      </c>
      <c r="B607" s="6" t="s">
        <v>118</v>
      </c>
      <c r="C607" s="5" t="s">
        <v>634</v>
      </c>
      <c r="D607" s="7">
        <v>170</v>
      </c>
      <c r="E607" s="7">
        <v>49620</v>
      </c>
      <c r="F607" s="7">
        <v>52060</v>
      </c>
    </row>
    <row r="608" spans="1:6" x14ac:dyDescent="0.2">
      <c r="A608" s="28" t="s">
        <v>119</v>
      </c>
      <c r="B608" s="6" t="s">
        <v>120</v>
      </c>
      <c r="C608" s="5" t="s">
        <v>634</v>
      </c>
      <c r="D608" s="7">
        <v>340</v>
      </c>
      <c r="E608" s="7">
        <v>40700</v>
      </c>
      <c r="F608" s="7">
        <v>40560</v>
      </c>
    </row>
    <row r="609" spans="1:6" x14ac:dyDescent="0.2">
      <c r="A609" s="28" t="s">
        <v>121</v>
      </c>
      <c r="B609" s="6" t="s">
        <v>122</v>
      </c>
      <c r="C609" s="5" t="s">
        <v>634</v>
      </c>
      <c r="D609" s="7">
        <v>320</v>
      </c>
      <c r="E609" s="7">
        <v>35910</v>
      </c>
      <c r="F609" s="7">
        <v>34630</v>
      </c>
    </row>
    <row r="610" spans="1:6" x14ac:dyDescent="0.2">
      <c r="A610" s="28" t="s">
        <v>123</v>
      </c>
      <c r="B610" s="6" t="s">
        <v>124</v>
      </c>
      <c r="C610" s="5" t="s">
        <v>634</v>
      </c>
      <c r="D610" s="7">
        <v>490</v>
      </c>
      <c r="E610" s="7">
        <v>31870</v>
      </c>
      <c r="F610" s="7">
        <v>29160</v>
      </c>
    </row>
    <row r="611" spans="1:6" x14ac:dyDescent="0.2">
      <c r="A611" s="28" t="s">
        <v>125</v>
      </c>
      <c r="B611" s="6" t="s">
        <v>126</v>
      </c>
      <c r="C611" s="5" t="s">
        <v>634</v>
      </c>
      <c r="D611" s="7">
        <v>160</v>
      </c>
      <c r="E611" s="7">
        <v>23270</v>
      </c>
      <c r="F611" s="7">
        <v>22170</v>
      </c>
    </row>
    <row r="612" spans="1:6" x14ac:dyDescent="0.2">
      <c r="A612" s="28" t="s">
        <v>127</v>
      </c>
      <c r="B612" s="6" t="s">
        <v>128</v>
      </c>
      <c r="C612" s="5" t="s">
        <v>634</v>
      </c>
      <c r="D612" s="7">
        <v>290</v>
      </c>
      <c r="E612" s="7">
        <v>34980</v>
      </c>
      <c r="F612" s="7">
        <v>34440</v>
      </c>
    </row>
    <row r="613" spans="1:6" x14ac:dyDescent="0.2">
      <c r="A613" s="28" t="s">
        <v>129</v>
      </c>
      <c r="B613" s="6" t="s">
        <v>130</v>
      </c>
      <c r="C613" s="5" t="s">
        <v>634</v>
      </c>
      <c r="D613" s="7">
        <v>2810</v>
      </c>
      <c r="E613" s="7">
        <v>23620</v>
      </c>
      <c r="F613" s="7">
        <v>22610</v>
      </c>
    </row>
    <row r="614" spans="1:6" x14ac:dyDescent="0.2">
      <c r="A614" s="28" t="s">
        <v>131</v>
      </c>
      <c r="B614" s="6" t="s">
        <v>132</v>
      </c>
      <c r="C614" s="5" t="s">
        <v>634</v>
      </c>
      <c r="D614" s="7" t="s">
        <v>736</v>
      </c>
      <c r="E614" s="7">
        <v>40110</v>
      </c>
      <c r="F614" s="7">
        <v>39880</v>
      </c>
    </row>
    <row r="615" spans="1:6" x14ac:dyDescent="0.2">
      <c r="A615" s="28" t="s">
        <v>133</v>
      </c>
      <c r="B615" s="6" t="s">
        <v>134</v>
      </c>
      <c r="C615" s="5" t="s">
        <v>634</v>
      </c>
      <c r="D615" s="7">
        <v>1150</v>
      </c>
      <c r="E615" s="7">
        <v>46690</v>
      </c>
      <c r="F615" s="7">
        <v>46310</v>
      </c>
    </row>
    <row r="616" spans="1:6" x14ac:dyDescent="0.2">
      <c r="A616" s="28" t="s">
        <v>135</v>
      </c>
      <c r="B616" s="6" t="s">
        <v>136</v>
      </c>
      <c r="C616" s="5" t="s">
        <v>634</v>
      </c>
      <c r="D616" s="7">
        <v>4990</v>
      </c>
      <c r="E616" s="7">
        <v>48720</v>
      </c>
      <c r="F616" s="7">
        <v>47730</v>
      </c>
    </row>
    <row r="617" spans="1:6" x14ac:dyDescent="0.2">
      <c r="A617" s="28" t="s">
        <v>137</v>
      </c>
      <c r="B617" s="6" t="s">
        <v>138</v>
      </c>
      <c r="C617" s="5" t="s">
        <v>634</v>
      </c>
      <c r="D617" s="7">
        <v>860</v>
      </c>
      <c r="E617" s="7">
        <v>40380</v>
      </c>
      <c r="F617" s="7">
        <v>35990</v>
      </c>
    </row>
    <row r="618" spans="1:6" x14ac:dyDescent="0.2">
      <c r="A618" s="28" t="s">
        <v>139</v>
      </c>
      <c r="B618" s="6" t="s">
        <v>140</v>
      </c>
      <c r="C618" s="5" t="s">
        <v>634</v>
      </c>
      <c r="D618" s="7">
        <v>4370</v>
      </c>
      <c r="E618" s="7">
        <v>51170</v>
      </c>
      <c r="F618" s="7">
        <v>46820</v>
      </c>
    </row>
    <row r="619" spans="1:6" x14ac:dyDescent="0.2">
      <c r="A619" s="28" t="s">
        <v>141</v>
      </c>
      <c r="B619" s="6" t="s">
        <v>142</v>
      </c>
      <c r="C619" s="5" t="s">
        <v>634</v>
      </c>
      <c r="D619" s="7">
        <v>1230</v>
      </c>
      <c r="E619" s="7">
        <v>45550</v>
      </c>
      <c r="F619" s="7">
        <v>46160</v>
      </c>
    </row>
    <row r="620" spans="1:6" x14ac:dyDescent="0.2">
      <c r="A620" s="28" t="s">
        <v>143</v>
      </c>
      <c r="B620" s="6" t="s">
        <v>144</v>
      </c>
      <c r="C620" s="5" t="s">
        <v>634</v>
      </c>
      <c r="D620" s="7">
        <v>370</v>
      </c>
      <c r="E620" s="7">
        <v>44910</v>
      </c>
      <c r="F620" s="7">
        <v>43550</v>
      </c>
    </row>
    <row r="621" spans="1:6" x14ac:dyDescent="0.2">
      <c r="A621" s="28" t="s">
        <v>145</v>
      </c>
      <c r="B621" s="6" t="s">
        <v>146</v>
      </c>
      <c r="C621" s="5" t="s">
        <v>634</v>
      </c>
      <c r="D621" s="7">
        <v>1970</v>
      </c>
      <c r="E621" s="7">
        <v>68120</v>
      </c>
      <c r="F621" s="7">
        <v>67910</v>
      </c>
    </row>
    <row r="622" spans="1:6" x14ac:dyDescent="0.2">
      <c r="A622" s="28" t="s">
        <v>147</v>
      </c>
      <c r="B622" s="6" t="s">
        <v>148</v>
      </c>
      <c r="C622" s="5" t="s">
        <v>634</v>
      </c>
      <c r="D622" s="7">
        <v>2060</v>
      </c>
      <c r="E622" s="7">
        <v>41760</v>
      </c>
      <c r="F622" s="7">
        <v>36890</v>
      </c>
    </row>
    <row r="623" spans="1:6" x14ac:dyDescent="0.2">
      <c r="A623" s="28" t="s">
        <v>149</v>
      </c>
      <c r="B623" s="6" t="s">
        <v>150</v>
      </c>
      <c r="C623" s="5" t="s">
        <v>634</v>
      </c>
      <c r="D623" s="7">
        <v>80</v>
      </c>
      <c r="E623" s="7">
        <v>39420</v>
      </c>
      <c r="F623" s="7">
        <v>37240</v>
      </c>
    </row>
    <row r="624" spans="1:6" x14ac:dyDescent="0.2">
      <c r="A624" s="28" t="s">
        <v>151</v>
      </c>
      <c r="B624" s="6" t="s">
        <v>152</v>
      </c>
      <c r="C624" s="5" t="s">
        <v>634</v>
      </c>
      <c r="D624" s="7">
        <v>390</v>
      </c>
      <c r="E624" s="7">
        <v>49600</v>
      </c>
      <c r="F624" s="7">
        <v>49260</v>
      </c>
    </row>
    <row r="625" spans="1:6" x14ac:dyDescent="0.2">
      <c r="A625" s="28" t="s">
        <v>153</v>
      </c>
      <c r="B625" s="6" t="s">
        <v>154</v>
      </c>
      <c r="C625" s="5" t="s">
        <v>634</v>
      </c>
      <c r="D625" s="7" t="s">
        <v>736</v>
      </c>
      <c r="E625" s="7">
        <v>31490</v>
      </c>
      <c r="F625" s="7">
        <v>29480</v>
      </c>
    </row>
    <row r="626" spans="1:6" x14ac:dyDescent="0.2">
      <c r="A626" s="28" t="s">
        <v>155</v>
      </c>
      <c r="B626" s="6" t="s">
        <v>156</v>
      </c>
      <c r="C626" s="5" t="s">
        <v>634</v>
      </c>
      <c r="D626" s="7">
        <v>210</v>
      </c>
      <c r="E626" s="7">
        <v>68460</v>
      </c>
      <c r="F626" s="7">
        <v>57310</v>
      </c>
    </row>
    <row r="627" spans="1:6" x14ac:dyDescent="0.2">
      <c r="A627" s="28" t="s">
        <v>157</v>
      </c>
      <c r="B627" s="6" t="s">
        <v>158</v>
      </c>
      <c r="C627" s="5" t="s">
        <v>634</v>
      </c>
      <c r="D627" s="7">
        <v>23930</v>
      </c>
      <c r="E627" s="7">
        <v>35050</v>
      </c>
      <c r="F627" s="7">
        <v>32950</v>
      </c>
    </row>
    <row r="628" spans="1:6" x14ac:dyDescent="0.2">
      <c r="A628" s="28" t="s">
        <v>159</v>
      </c>
      <c r="B628" s="6" t="s">
        <v>160</v>
      </c>
      <c r="C628" s="5" t="s">
        <v>634</v>
      </c>
      <c r="D628" s="7">
        <v>740</v>
      </c>
      <c r="E628" s="7">
        <v>30610</v>
      </c>
      <c r="F628" s="7">
        <v>29890</v>
      </c>
    </row>
    <row r="629" spans="1:6" x14ac:dyDescent="0.2">
      <c r="A629" s="28" t="s">
        <v>161</v>
      </c>
      <c r="B629" s="6" t="s">
        <v>162</v>
      </c>
      <c r="C629" s="5" t="s">
        <v>634</v>
      </c>
      <c r="D629" s="7">
        <v>500</v>
      </c>
      <c r="E629" s="7">
        <v>41130</v>
      </c>
      <c r="F629" s="7">
        <v>39960</v>
      </c>
    </row>
    <row r="630" spans="1:6" x14ac:dyDescent="0.2">
      <c r="A630" s="28" t="s">
        <v>163</v>
      </c>
      <c r="B630" s="6" t="s">
        <v>164</v>
      </c>
      <c r="C630" s="5" t="s">
        <v>634</v>
      </c>
      <c r="D630" s="7" t="s">
        <v>736</v>
      </c>
      <c r="E630" s="7">
        <v>26990</v>
      </c>
      <c r="F630" s="7">
        <v>26000</v>
      </c>
    </row>
    <row r="631" spans="1:6" x14ac:dyDescent="0.2">
      <c r="A631" s="28" t="s">
        <v>165</v>
      </c>
      <c r="B631" s="6" t="s">
        <v>166</v>
      </c>
      <c r="C631" s="5" t="s">
        <v>634</v>
      </c>
      <c r="D631" s="7">
        <v>50</v>
      </c>
      <c r="E631" s="7">
        <v>46450</v>
      </c>
      <c r="F631" s="7">
        <v>37350</v>
      </c>
    </row>
    <row r="632" spans="1:6" x14ac:dyDescent="0.2">
      <c r="A632" s="28" t="s">
        <v>167</v>
      </c>
      <c r="B632" s="6" t="s">
        <v>168</v>
      </c>
      <c r="C632" s="5" t="s">
        <v>634</v>
      </c>
      <c r="D632" s="7">
        <v>130</v>
      </c>
      <c r="E632" s="7">
        <v>55980</v>
      </c>
      <c r="F632" s="7">
        <v>55410</v>
      </c>
    </row>
    <row r="633" spans="1:6" x14ac:dyDescent="0.2">
      <c r="A633" s="28" t="s">
        <v>169</v>
      </c>
      <c r="B633" s="6" t="s">
        <v>170</v>
      </c>
      <c r="C633" s="5" t="s">
        <v>634</v>
      </c>
      <c r="D633" s="7">
        <v>2320</v>
      </c>
      <c r="E633" s="7">
        <v>28250</v>
      </c>
      <c r="F633" s="7">
        <v>26130</v>
      </c>
    </row>
    <row r="634" spans="1:6" x14ac:dyDescent="0.2">
      <c r="A634" s="28" t="s">
        <v>171</v>
      </c>
      <c r="B634" s="6" t="s">
        <v>172</v>
      </c>
      <c r="C634" s="5" t="s">
        <v>634</v>
      </c>
      <c r="D634" s="7">
        <v>3890</v>
      </c>
      <c r="E634" s="7">
        <v>39510</v>
      </c>
      <c r="F634" s="7">
        <v>36140</v>
      </c>
    </row>
    <row r="635" spans="1:6" x14ac:dyDescent="0.2">
      <c r="A635" s="28" t="s">
        <v>175</v>
      </c>
      <c r="B635" s="6" t="s">
        <v>176</v>
      </c>
      <c r="C635" s="5" t="s">
        <v>634</v>
      </c>
      <c r="D635" s="7">
        <v>8240</v>
      </c>
      <c r="E635" s="7">
        <v>53650</v>
      </c>
      <c r="F635" s="7">
        <v>48920</v>
      </c>
    </row>
    <row r="636" spans="1:6" x14ac:dyDescent="0.2">
      <c r="A636" s="28" t="s">
        <v>177</v>
      </c>
      <c r="B636" s="6" t="s">
        <v>178</v>
      </c>
      <c r="C636" s="5" t="s">
        <v>634</v>
      </c>
      <c r="D636" s="7">
        <v>600</v>
      </c>
      <c r="E636" s="7">
        <v>49860</v>
      </c>
      <c r="F636" s="7">
        <v>51690</v>
      </c>
    </row>
    <row r="637" spans="1:6" x14ac:dyDescent="0.2">
      <c r="A637" s="28" t="s">
        <v>179</v>
      </c>
      <c r="B637" s="6" t="s">
        <v>180</v>
      </c>
      <c r="C637" s="5" t="s">
        <v>634</v>
      </c>
      <c r="D637" s="7">
        <v>90</v>
      </c>
      <c r="E637" s="7">
        <v>32240</v>
      </c>
      <c r="F637" s="7">
        <v>28800</v>
      </c>
    </row>
    <row r="638" spans="1:6" x14ac:dyDescent="0.2">
      <c r="A638" s="28" t="s">
        <v>181</v>
      </c>
      <c r="B638" s="6" t="s">
        <v>182</v>
      </c>
      <c r="C638" s="5" t="s">
        <v>634</v>
      </c>
      <c r="D638" s="7">
        <v>3800</v>
      </c>
      <c r="E638" s="7">
        <v>34240</v>
      </c>
      <c r="F638" s="7">
        <v>32050</v>
      </c>
    </row>
    <row r="639" spans="1:6" x14ac:dyDescent="0.2">
      <c r="A639" s="28" t="s">
        <v>183</v>
      </c>
      <c r="B639" s="6" t="s">
        <v>184</v>
      </c>
      <c r="C639" s="5" t="s">
        <v>634</v>
      </c>
      <c r="D639" s="7">
        <v>460</v>
      </c>
      <c r="E639" s="7">
        <v>29850</v>
      </c>
      <c r="F639" s="7">
        <v>29290</v>
      </c>
    </row>
    <row r="640" spans="1:6" x14ac:dyDescent="0.2">
      <c r="A640" s="28" t="s">
        <v>185</v>
      </c>
      <c r="B640" s="6" t="s">
        <v>186</v>
      </c>
      <c r="C640" s="5" t="s">
        <v>634</v>
      </c>
      <c r="D640" s="7">
        <v>180</v>
      </c>
      <c r="E640" s="7">
        <v>33270</v>
      </c>
      <c r="F640" s="7">
        <v>30600</v>
      </c>
    </row>
    <row r="641" spans="1:6" x14ac:dyDescent="0.2">
      <c r="A641" s="28" t="s">
        <v>187</v>
      </c>
      <c r="B641" s="6" t="s">
        <v>188</v>
      </c>
      <c r="C641" s="5" t="s">
        <v>634</v>
      </c>
      <c r="D641" s="7">
        <v>1040</v>
      </c>
      <c r="E641" s="7">
        <v>36190</v>
      </c>
      <c r="F641" s="7">
        <v>35030</v>
      </c>
    </row>
    <row r="642" spans="1:6" x14ac:dyDescent="0.2">
      <c r="A642" s="28" t="s">
        <v>189</v>
      </c>
      <c r="B642" s="6" t="s">
        <v>190</v>
      </c>
      <c r="C642" s="5" t="s">
        <v>634</v>
      </c>
      <c r="D642" s="7">
        <v>40</v>
      </c>
      <c r="E642" s="7">
        <v>34020</v>
      </c>
      <c r="F642" s="7">
        <v>30470</v>
      </c>
    </row>
    <row r="643" spans="1:6" x14ac:dyDescent="0.2">
      <c r="A643" s="28" t="s">
        <v>191</v>
      </c>
      <c r="B643" s="6" t="s">
        <v>192</v>
      </c>
      <c r="C643" s="5" t="s">
        <v>634</v>
      </c>
      <c r="D643" s="7">
        <v>15170</v>
      </c>
      <c r="E643" s="7">
        <v>26590</v>
      </c>
      <c r="F643" s="7">
        <v>23740</v>
      </c>
    </row>
    <row r="644" spans="1:6" x14ac:dyDescent="0.2">
      <c r="A644" s="28" t="s">
        <v>193</v>
      </c>
      <c r="B644" s="6" t="s">
        <v>194</v>
      </c>
      <c r="C644" s="5" t="s">
        <v>634</v>
      </c>
      <c r="D644" s="7">
        <v>5120</v>
      </c>
      <c r="E644" s="7">
        <v>26780</v>
      </c>
      <c r="F644" s="7">
        <v>25320</v>
      </c>
    </row>
    <row r="645" spans="1:6" x14ac:dyDescent="0.2">
      <c r="A645" s="28" t="s">
        <v>195</v>
      </c>
      <c r="B645" s="6" t="s">
        <v>196</v>
      </c>
      <c r="C645" s="5" t="s">
        <v>634</v>
      </c>
      <c r="D645" s="7">
        <v>2970</v>
      </c>
      <c r="E645" s="7">
        <v>25600</v>
      </c>
      <c r="F645" s="7">
        <v>25590</v>
      </c>
    </row>
    <row r="646" spans="1:6" x14ac:dyDescent="0.2">
      <c r="A646" s="28" t="s">
        <v>197</v>
      </c>
      <c r="B646" s="6" t="s">
        <v>198</v>
      </c>
      <c r="C646" s="5" t="s">
        <v>634</v>
      </c>
      <c r="D646" s="7">
        <v>1020</v>
      </c>
      <c r="E646" s="7">
        <v>34040</v>
      </c>
      <c r="F646" s="7">
        <v>34440</v>
      </c>
    </row>
    <row r="647" spans="1:6" x14ac:dyDescent="0.2">
      <c r="A647" s="28" t="s">
        <v>199</v>
      </c>
      <c r="B647" s="6" t="s">
        <v>200</v>
      </c>
      <c r="C647" s="5" t="s">
        <v>634</v>
      </c>
      <c r="D647" s="7">
        <v>1060</v>
      </c>
      <c r="E647" s="7">
        <v>26130</v>
      </c>
      <c r="F647" s="7">
        <v>26470</v>
      </c>
    </row>
    <row r="648" spans="1:6" x14ac:dyDescent="0.2">
      <c r="A648" s="28" t="s">
        <v>201</v>
      </c>
      <c r="B648" s="6" t="s">
        <v>206</v>
      </c>
      <c r="C648" s="5" t="s">
        <v>634</v>
      </c>
      <c r="D648" s="7">
        <v>70</v>
      </c>
      <c r="E648" s="7">
        <v>27170</v>
      </c>
      <c r="F648" s="7">
        <v>21740</v>
      </c>
    </row>
    <row r="649" spans="1:6" x14ac:dyDescent="0.2">
      <c r="A649" s="28" t="s">
        <v>207</v>
      </c>
      <c r="B649" s="6" t="s">
        <v>208</v>
      </c>
      <c r="C649" s="5" t="s">
        <v>634</v>
      </c>
      <c r="D649" s="7">
        <v>1560</v>
      </c>
      <c r="E649" s="7">
        <v>23040</v>
      </c>
      <c r="F649" s="7">
        <v>19010</v>
      </c>
    </row>
    <row r="650" spans="1:6" x14ac:dyDescent="0.2">
      <c r="A650" s="28" t="s">
        <v>209</v>
      </c>
      <c r="B650" s="6" t="s">
        <v>210</v>
      </c>
      <c r="C650" s="5" t="s">
        <v>634</v>
      </c>
      <c r="D650" s="7">
        <v>610</v>
      </c>
      <c r="E650" s="7">
        <v>27200</v>
      </c>
      <c r="F650" s="7">
        <v>25050</v>
      </c>
    </row>
    <row r="651" spans="1:6" x14ac:dyDescent="0.2">
      <c r="A651" s="28" t="s">
        <v>211</v>
      </c>
      <c r="B651" s="6" t="s">
        <v>212</v>
      </c>
      <c r="C651" s="5" t="s">
        <v>634</v>
      </c>
      <c r="D651" s="7">
        <v>720</v>
      </c>
      <c r="E651" s="7">
        <v>23960</v>
      </c>
      <c r="F651" s="7">
        <v>22580</v>
      </c>
    </row>
    <row r="652" spans="1:6" x14ac:dyDescent="0.2">
      <c r="A652" s="28" t="s">
        <v>213</v>
      </c>
      <c r="B652" s="6" t="s">
        <v>214</v>
      </c>
      <c r="C652" s="5" t="s">
        <v>634</v>
      </c>
      <c r="D652" s="7">
        <v>1580</v>
      </c>
      <c r="E652" s="7">
        <v>38240</v>
      </c>
      <c r="F652" s="7">
        <v>37730</v>
      </c>
    </row>
    <row r="653" spans="1:6" x14ac:dyDescent="0.2">
      <c r="A653" s="28" t="s">
        <v>215</v>
      </c>
      <c r="B653" s="6" t="s">
        <v>216</v>
      </c>
      <c r="C653" s="5" t="s">
        <v>634</v>
      </c>
      <c r="D653" s="7">
        <v>360</v>
      </c>
      <c r="E653" s="7">
        <v>47190</v>
      </c>
      <c r="F653" s="7">
        <v>47320</v>
      </c>
    </row>
    <row r="654" spans="1:6" x14ac:dyDescent="0.2">
      <c r="A654" s="28" t="s">
        <v>217</v>
      </c>
      <c r="B654" s="6" t="s">
        <v>218</v>
      </c>
      <c r="C654" s="5" t="s">
        <v>634</v>
      </c>
      <c r="D654" s="7">
        <v>660</v>
      </c>
      <c r="E654" s="7">
        <v>30040</v>
      </c>
      <c r="F654" s="7">
        <v>28290</v>
      </c>
    </row>
    <row r="655" spans="1:6" x14ac:dyDescent="0.2">
      <c r="A655" s="28" t="s">
        <v>219</v>
      </c>
      <c r="B655" s="6" t="s">
        <v>220</v>
      </c>
      <c r="C655" s="5" t="s">
        <v>634</v>
      </c>
      <c r="D655" s="7">
        <v>110</v>
      </c>
      <c r="E655" s="7">
        <v>34860</v>
      </c>
      <c r="F655" s="7">
        <v>34270</v>
      </c>
    </row>
    <row r="656" spans="1:6" x14ac:dyDescent="0.2">
      <c r="A656" s="28" t="s">
        <v>221</v>
      </c>
      <c r="B656" s="6" t="s">
        <v>222</v>
      </c>
      <c r="C656" s="5" t="s">
        <v>634</v>
      </c>
      <c r="D656" s="7">
        <v>180</v>
      </c>
      <c r="E656" s="7">
        <v>40750</v>
      </c>
      <c r="F656" s="7">
        <v>40930</v>
      </c>
    </row>
    <row r="657" spans="1:6" x14ac:dyDescent="0.2">
      <c r="A657" s="28" t="s">
        <v>223</v>
      </c>
      <c r="B657" s="6" t="s">
        <v>224</v>
      </c>
      <c r="C657" s="5" t="s">
        <v>634</v>
      </c>
      <c r="D657" s="7">
        <v>1420</v>
      </c>
      <c r="E657" s="7">
        <v>31390</v>
      </c>
      <c r="F657" s="7">
        <v>29510</v>
      </c>
    </row>
    <row r="658" spans="1:6" x14ac:dyDescent="0.2">
      <c r="A658" s="28" t="s">
        <v>225</v>
      </c>
      <c r="B658" s="6" t="s">
        <v>226</v>
      </c>
      <c r="C658" s="5" t="s">
        <v>634</v>
      </c>
      <c r="D658" s="7" t="s">
        <v>736</v>
      </c>
      <c r="E658" s="7">
        <v>39920</v>
      </c>
      <c r="F658" s="7">
        <v>34750</v>
      </c>
    </row>
    <row r="659" spans="1:6" x14ac:dyDescent="0.2">
      <c r="A659" s="28" t="s">
        <v>227</v>
      </c>
      <c r="B659" s="6" t="s">
        <v>228</v>
      </c>
      <c r="C659" s="5" t="s">
        <v>634</v>
      </c>
      <c r="D659" s="7">
        <v>500</v>
      </c>
      <c r="E659" s="7">
        <v>32570</v>
      </c>
      <c r="F659" s="7">
        <v>32090</v>
      </c>
    </row>
    <row r="660" spans="1:6" x14ac:dyDescent="0.2">
      <c r="A660" s="28" t="s">
        <v>229</v>
      </c>
      <c r="B660" s="6" t="s">
        <v>230</v>
      </c>
      <c r="C660" s="5" t="s">
        <v>634</v>
      </c>
      <c r="D660" s="7">
        <v>450</v>
      </c>
      <c r="E660" s="7">
        <v>37450</v>
      </c>
      <c r="F660" s="7">
        <v>36790</v>
      </c>
    </row>
    <row r="661" spans="1:6" x14ac:dyDescent="0.2">
      <c r="A661" s="28" t="s">
        <v>231</v>
      </c>
      <c r="B661" s="6" t="s">
        <v>232</v>
      </c>
      <c r="C661" s="5" t="s">
        <v>634</v>
      </c>
      <c r="D661" s="7">
        <v>100</v>
      </c>
      <c r="E661" s="7">
        <v>41140</v>
      </c>
      <c r="F661" s="7">
        <v>40310</v>
      </c>
    </row>
    <row r="662" spans="1:6" x14ac:dyDescent="0.2">
      <c r="A662" s="28" t="s">
        <v>233</v>
      </c>
      <c r="B662" s="6" t="s">
        <v>234</v>
      </c>
      <c r="C662" s="5" t="s">
        <v>634</v>
      </c>
      <c r="D662" s="7">
        <v>4450</v>
      </c>
      <c r="E662" s="7">
        <v>42390</v>
      </c>
      <c r="F662" s="7">
        <v>42030</v>
      </c>
    </row>
    <row r="663" spans="1:6" x14ac:dyDescent="0.2">
      <c r="A663" s="28" t="s">
        <v>235</v>
      </c>
      <c r="B663" s="6" t="s">
        <v>236</v>
      </c>
      <c r="C663" s="5" t="s">
        <v>634</v>
      </c>
      <c r="D663" s="7">
        <v>570</v>
      </c>
      <c r="E663" s="7">
        <v>39820</v>
      </c>
      <c r="F663" s="7">
        <v>41250</v>
      </c>
    </row>
    <row r="664" spans="1:6" x14ac:dyDescent="0.2">
      <c r="A664" s="28" t="s">
        <v>237</v>
      </c>
      <c r="B664" s="6" t="s">
        <v>238</v>
      </c>
      <c r="C664" s="5" t="s">
        <v>634</v>
      </c>
      <c r="D664" s="7">
        <v>80</v>
      </c>
      <c r="E664" s="7">
        <v>28400</v>
      </c>
      <c r="F664" s="7">
        <v>28180</v>
      </c>
    </row>
    <row r="665" spans="1:6" x14ac:dyDescent="0.2">
      <c r="A665" s="28" t="s">
        <v>239</v>
      </c>
      <c r="B665" s="6" t="s">
        <v>240</v>
      </c>
      <c r="C665" s="5" t="s">
        <v>634</v>
      </c>
      <c r="D665" s="7" t="s">
        <v>736</v>
      </c>
      <c r="E665" s="7">
        <v>61590</v>
      </c>
      <c r="F665" s="7">
        <v>61440</v>
      </c>
    </row>
    <row r="666" spans="1:6" x14ac:dyDescent="0.2">
      <c r="A666" s="28" t="s">
        <v>241</v>
      </c>
      <c r="B666" s="6" t="s">
        <v>242</v>
      </c>
      <c r="C666" s="5" t="s">
        <v>634</v>
      </c>
      <c r="D666" s="7">
        <v>90</v>
      </c>
      <c r="E666" s="7">
        <v>30170</v>
      </c>
      <c r="F666" s="7">
        <v>30050</v>
      </c>
    </row>
    <row r="667" spans="1:6" x14ac:dyDescent="0.2">
      <c r="A667" s="28" t="s">
        <v>243</v>
      </c>
      <c r="B667" s="6" t="s">
        <v>244</v>
      </c>
      <c r="C667" s="5" t="s">
        <v>634</v>
      </c>
      <c r="D667" s="7">
        <v>1680</v>
      </c>
      <c r="E667" s="7">
        <v>32420</v>
      </c>
      <c r="F667" s="7">
        <v>30090</v>
      </c>
    </row>
    <row r="668" spans="1:6" x14ac:dyDescent="0.2">
      <c r="A668" s="28" t="s">
        <v>245</v>
      </c>
      <c r="B668" s="6" t="s">
        <v>246</v>
      </c>
      <c r="C668" s="5" t="s">
        <v>634</v>
      </c>
      <c r="D668" s="7">
        <v>140</v>
      </c>
      <c r="E668" s="7">
        <v>33340</v>
      </c>
      <c r="F668" s="7">
        <v>33550</v>
      </c>
    </row>
    <row r="669" spans="1:6" x14ac:dyDescent="0.2">
      <c r="A669" s="28" t="s">
        <v>247</v>
      </c>
      <c r="B669" s="6" t="s">
        <v>248</v>
      </c>
      <c r="C669" s="5" t="s">
        <v>634</v>
      </c>
      <c r="D669" s="7">
        <v>510</v>
      </c>
      <c r="E669" s="7">
        <v>47920</v>
      </c>
      <c r="F669" s="7">
        <v>47040</v>
      </c>
    </row>
    <row r="670" spans="1:6" x14ac:dyDescent="0.2">
      <c r="A670" s="28" t="s">
        <v>249</v>
      </c>
      <c r="B670" s="6" t="s">
        <v>250</v>
      </c>
      <c r="C670" s="5" t="s">
        <v>634</v>
      </c>
      <c r="D670" s="7">
        <v>3190</v>
      </c>
      <c r="E670" s="7">
        <v>40370</v>
      </c>
      <c r="F670" s="7">
        <v>38140</v>
      </c>
    </row>
    <row r="671" spans="1:6" x14ac:dyDescent="0.2">
      <c r="A671" s="28" t="s">
        <v>251</v>
      </c>
      <c r="B671" s="6" t="s">
        <v>252</v>
      </c>
      <c r="C671" s="5" t="s">
        <v>634</v>
      </c>
      <c r="D671" s="7">
        <v>270</v>
      </c>
      <c r="E671" s="7">
        <v>40800</v>
      </c>
      <c r="F671" s="7">
        <v>40150</v>
      </c>
    </row>
    <row r="672" spans="1:6" x14ac:dyDescent="0.2">
      <c r="A672" s="28" t="s">
        <v>253</v>
      </c>
      <c r="B672" s="6" t="s">
        <v>254</v>
      </c>
      <c r="C672" s="5" t="s">
        <v>634</v>
      </c>
      <c r="D672" s="7">
        <v>210</v>
      </c>
      <c r="E672" s="7">
        <v>28420</v>
      </c>
      <c r="F672" s="7">
        <v>30430</v>
      </c>
    </row>
    <row r="673" spans="1:6" x14ac:dyDescent="0.2">
      <c r="A673" s="28" t="s">
        <v>255</v>
      </c>
      <c r="B673" s="6" t="s">
        <v>256</v>
      </c>
      <c r="C673" s="5" t="s">
        <v>634</v>
      </c>
      <c r="D673" s="7">
        <v>40</v>
      </c>
      <c r="E673" s="7">
        <v>46790</v>
      </c>
      <c r="F673" s="7">
        <v>41940</v>
      </c>
    </row>
    <row r="674" spans="1:6" x14ac:dyDescent="0.2">
      <c r="A674" s="28" t="s">
        <v>257</v>
      </c>
      <c r="B674" s="6" t="s">
        <v>258</v>
      </c>
      <c r="C674" s="5" t="s">
        <v>634</v>
      </c>
      <c r="D674" s="7">
        <v>720</v>
      </c>
      <c r="E674" s="7">
        <v>28520</v>
      </c>
      <c r="F674" s="7">
        <v>27720</v>
      </c>
    </row>
    <row r="675" spans="1:6" x14ac:dyDescent="0.2">
      <c r="A675" s="28" t="s">
        <v>259</v>
      </c>
      <c r="B675" s="6" t="s">
        <v>260</v>
      </c>
      <c r="C675" s="5" t="s">
        <v>634</v>
      </c>
      <c r="D675" s="7">
        <v>170</v>
      </c>
      <c r="E675" s="7">
        <v>36710</v>
      </c>
      <c r="F675" s="7">
        <v>35170</v>
      </c>
    </row>
    <row r="676" spans="1:6" x14ac:dyDescent="0.2">
      <c r="A676" s="28" t="s">
        <v>261</v>
      </c>
      <c r="B676" s="6" t="s">
        <v>262</v>
      </c>
      <c r="C676" s="5" t="s">
        <v>634</v>
      </c>
      <c r="D676" s="7">
        <v>300</v>
      </c>
      <c r="E676" s="7">
        <v>25630</v>
      </c>
      <c r="F676" s="7">
        <v>21180</v>
      </c>
    </row>
    <row r="677" spans="1:6" x14ac:dyDescent="0.2">
      <c r="A677" s="28" t="s">
        <v>263</v>
      </c>
      <c r="B677" s="6" t="s">
        <v>264</v>
      </c>
      <c r="C677" s="5" t="s">
        <v>634</v>
      </c>
      <c r="D677" s="7">
        <v>310</v>
      </c>
      <c r="E677" s="7">
        <v>39990</v>
      </c>
      <c r="F677" s="7">
        <v>39260</v>
      </c>
    </row>
    <row r="678" spans="1:6" x14ac:dyDescent="0.2">
      <c r="A678" s="28" t="s">
        <v>265</v>
      </c>
      <c r="B678" s="6" t="s">
        <v>266</v>
      </c>
      <c r="C678" s="5" t="s">
        <v>634</v>
      </c>
      <c r="D678" s="7">
        <v>1870</v>
      </c>
      <c r="E678" s="7">
        <v>34210</v>
      </c>
      <c r="F678" s="7">
        <v>33820</v>
      </c>
    </row>
    <row r="679" spans="1:6" x14ac:dyDescent="0.2">
      <c r="A679" s="28" t="s">
        <v>267</v>
      </c>
      <c r="B679" s="6" t="s">
        <v>268</v>
      </c>
      <c r="C679" s="5" t="s">
        <v>634</v>
      </c>
      <c r="D679" s="7">
        <v>750</v>
      </c>
      <c r="E679" s="7">
        <v>28710</v>
      </c>
      <c r="F679" s="7">
        <v>27210</v>
      </c>
    </row>
    <row r="680" spans="1:6" x14ac:dyDescent="0.2">
      <c r="A680" s="28" t="s">
        <v>269</v>
      </c>
      <c r="B680" s="6" t="s">
        <v>270</v>
      </c>
      <c r="C680" s="5" t="s">
        <v>634</v>
      </c>
      <c r="D680" s="7">
        <v>3500</v>
      </c>
      <c r="E680" s="7">
        <v>20080</v>
      </c>
      <c r="F680" s="7">
        <v>19360</v>
      </c>
    </row>
    <row r="681" spans="1:6" x14ac:dyDescent="0.2">
      <c r="A681" s="28" t="s">
        <v>271</v>
      </c>
      <c r="B681" s="6" t="s">
        <v>272</v>
      </c>
      <c r="C681" s="5" t="s">
        <v>634</v>
      </c>
      <c r="D681" s="7">
        <v>670</v>
      </c>
      <c r="E681" s="7">
        <v>19790</v>
      </c>
      <c r="F681" s="7">
        <v>19200</v>
      </c>
    </row>
    <row r="682" spans="1:6" x14ac:dyDescent="0.2">
      <c r="A682" s="28" t="s">
        <v>273</v>
      </c>
      <c r="B682" s="6" t="s">
        <v>274</v>
      </c>
      <c r="C682" s="5" t="s">
        <v>634</v>
      </c>
      <c r="D682" s="7">
        <v>830</v>
      </c>
      <c r="E682" s="7">
        <v>23960</v>
      </c>
      <c r="F682" s="7">
        <v>22890</v>
      </c>
    </row>
    <row r="683" spans="1:6" x14ac:dyDescent="0.2">
      <c r="A683" s="28" t="s">
        <v>275</v>
      </c>
      <c r="B683" s="6" t="s">
        <v>276</v>
      </c>
      <c r="C683" s="5" t="s">
        <v>634</v>
      </c>
      <c r="D683" s="7">
        <v>130</v>
      </c>
      <c r="E683" s="7">
        <v>25800</v>
      </c>
      <c r="F683" s="7">
        <v>23950</v>
      </c>
    </row>
    <row r="684" spans="1:6" x14ac:dyDescent="0.2">
      <c r="A684" s="28" t="s">
        <v>277</v>
      </c>
      <c r="B684" s="6" t="s">
        <v>278</v>
      </c>
      <c r="C684" s="5" t="s">
        <v>634</v>
      </c>
      <c r="D684" s="7" t="s">
        <v>736</v>
      </c>
      <c r="E684" s="7">
        <v>28060</v>
      </c>
      <c r="F684" s="7">
        <v>23270</v>
      </c>
    </row>
    <row r="685" spans="1:6" x14ac:dyDescent="0.2">
      <c r="A685" s="28" t="s">
        <v>279</v>
      </c>
      <c r="B685" s="6" t="s">
        <v>280</v>
      </c>
      <c r="C685" s="5" t="s">
        <v>634</v>
      </c>
      <c r="D685" s="7" t="s">
        <v>736</v>
      </c>
      <c r="E685" s="7">
        <v>25490</v>
      </c>
      <c r="F685" s="7">
        <v>23070</v>
      </c>
    </row>
    <row r="686" spans="1:6" x14ac:dyDescent="0.2">
      <c r="A686" s="28" t="s">
        <v>281</v>
      </c>
      <c r="B686" s="6" t="s">
        <v>282</v>
      </c>
      <c r="C686" s="5" t="s">
        <v>634</v>
      </c>
      <c r="D686" s="7">
        <v>70</v>
      </c>
      <c r="E686" s="7">
        <v>27650</v>
      </c>
      <c r="F686" s="7">
        <v>23950</v>
      </c>
    </row>
    <row r="687" spans="1:6" x14ac:dyDescent="0.2">
      <c r="A687" s="28" t="s">
        <v>283</v>
      </c>
      <c r="B687" s="6" t="s">
        <v>284</v>
      </c>
      <c r="C687" s="5" t="s">
        <v>634</v>
      </c>
      <c r="D687" s="7">
        <v>150</v>
      </c>
      <c r="E687" s="7">
        <v>27160</v>
      </c>
      <c r="F687" s="7">
        <v>24400</v>
      </c>
    </row>
    <row r="688" spans="1:6" x14ac:dyDescent="0.2">
      <c r="A688" s="28" t="s">
        <v>285</v>
      </c>
      <c r="B688" s="6" t="s">
        <v>286</v>
      </c>
      <c r="C688" s="5" t="s">
        <v>634</v>
      </c>
      <c r="D688" s="7">
        <v>310</v>
      </c>
      <c r="E688" s="7">
        <v>24380</v>
      </c>
      <c r="F688" s="7">
        <v>22110</v>
      </c>
    </row>
    <row r="689" spans="1:6" x14ac:dyDescent="0.2">
      <c r="A689" s="28" t="s">
        <v>287</v>
      </c>
      <c r="B689" s="6" t="s">
        <v>288</v>
      </c>
      <c r="C689" s="5" t="s">
        <v>634</v>
      </c>
      <c r="D689" s="7">
        <v>1050</v>
      </c>
      <c r="E689" s="7">
        <v>27240</v>
      </c>
      <c r="F689" s="7">
        <v>25340</v>
      </c>
    </row>
    <row r="690" spans="1:6" x14ac:dyDescent="0.2">
      <c r="A690" s="28" t="s">
        <v>289</v>
      </c>
      <c r="B690" s="6" t="s">
        <v>290</v>
      </c>
      <c r="C690" s="5" t="s">
        <v>634</v>
      </c>
      <c r="D690" s="7">
        <v>250</v>
      </c>
      <c r="E690" s="7">
        <v>26560</v>
      </c>
      <c r="F690" s="7">
        <v>24600</v>
      </c>
    </row>
    <row r="691" spans="1:6" x14ac:dyDescent="0.2">
      <c r="A691" s="28" t="s">
        <v>291</v>
      </c>
      <c r="B691" s="6" t="s">
        <v>292</v>
      </c>
      <c r="C691" s="5" t="s">
        <v>634</v>
      </c>
      <c r="D691" s="7">
        <v>420</v>
      </c>
      <c r="E691" s="7">
        <v>26560</v>
      </c>
      <c r="F691" s="7">
        <v>25040</v>
      </c>
    </row>
    <row r="692" spans="1:6" x14ac:dyDescent="0.2">
      <c r="A692" s="28" t="s">
        <v>293</v>
      </c>
      <c r="B692" s="6" t="s">
        <v>294</v>
      </c>
      <c r="C692" s="5" t="s">
        <v>634</v>
      </c>
      <c r="D692" s="7">
        <v>470</v>
      </c>
      <c r="E692" s="7">
        <v>28440</v>
      </c>
      <c r="F692" s="7">
        <v>27260</v>
      </c>
    </row>
    <row r="693" spans="1:6" x14ac:dyDescent="0.2">
      <c r="A693" s="28" t="s">
        <v>295</v>
      </c>
      <c r="B693" s="6" t="s">
        <v>296</v>
      </c>
      <c r="C693" s="5" t="s">
        <v>634</v>
      </c>
      <c r="D693" s="7">
        <v>50</v>
      </c>
      <c r="E693" s="7">
        <v>41710</v>
      </c>
      <c r="F693" s="7">
        <v>47000</v>
      </c>
    </row>
    <row r="694" spans="1:6" x14ac:dyDescent="0.2">
      <c r="A694" s="28" t="s">
        <v>297</v>
      </c>
      <c r="B694" s="6" t="s">
        <v>298</v>
      </c>
      <c r="C694" s="5" t="s">
        <v>634</v>
      </c>
      <c r="D694" s="7">
        <v>180</v>
      </c>
      <c r="E694" s="7">
        <v>77680</v>
      </c>
      <c r="F694" s="7">
        <v>75520</v>
      </c>
    </row>
    <row r="695" spans="1:6" x14ac:dyDescent="0.2">
      <c r="A695" s="28" t="s">
        <v>299</v>
      </c>
      <c r="B695" s="6" t="s">
        <v>300</v>
      </c>
      <c r="C695" s="5" t="s">
        <v>634</v>
      </c>
      <c r="D695" s="7">
        <v>550</v>
      </c>
      <c r="E695" s="7">
        <v>58080</v>
      </c>
      <c r="F695" s="7">
        <v>62670</v>
      </c>
    </row>
    <row r="696" spans="1:6" x14ac:dyDescent="0.2">
      <c r="A696" s="28" t="s">
        <v>301</v>
      </c>
      <c r="B696" s="6" t="s">
        <v>302</v>
      </c>
      <c r="C696" s="5" t="s">
        <v>634</v>
      </c>
      <c r="D696" s="7">
        <v>280</v>
      </c>
      <c r="E696" s="7">
        <v>48220</v>
      </c>
      <c r="F696" s="7">
        <v>46380</v>
      </c>
    </row>
    <row r="697" spans="1:6" x14ac:dyDescent="0.2">
      <c r="A697" s="28" t="s">
        <v>303</v>
      </c>
      <c r="B697" s="6" t="s">
        <v>304</v>
      </c>
      <c r="C697" s="5" t="s">
        <v>634</v>
      </c>
      <c r="D697" s="7">
        <v>2260</v>
      </c>
      <c r="E697" s="7">
        <v>43540</v>
      </c>
      <c r="F697" s="7">
        <v>43140</v>
      </c>
    </row>
    <row r="698" spans="1:6" x14ac:dyDescent="0.2">
      <c r="A698" s="28" t="s">
        <v>305</v>
      </c>
      <c r="B698" s="6" t="s">
        <v>306</v>
      </c>
      <c r="C698" s="5" t="s">
        <v>634</v>
      </c>
      <c r="D698" s="7">
        <v>30</v>
      </c>
      <c r="E698" s="7">
        <v>41480</v>
      </c>
      <c r="F698" s="7">
        <v>38400</v>
      </c>
    </row>
    <row r="699" spans="1:6" x14ac:dyDescent="0.2">
      <c r="A699" s="28" t="s">
        <v>307</v>
      </c>
      <c r="B699" s="6" t="s">
        <v>308</v>
      </c>
      <c r="C699" s="5" t="s">
        <v>634</v>
      </c>
      <c r="D699" s="7">
        <v>190</v>
      </c>
      <c r="E699" s="7">
        <v>60190</v>
      </c>
      <c r="F699" s="7">
        <v>60450</v>
      </c>
    </row>
    <row r="700" spans="1:6" x14ac:dyDescent="0.2">
      <c r="A700" s="28" t="s">
        <v>309</v>
      </c>
      <c r="B700" s="6" t="s">
        <v>310</v>
      </c>
      <c r="C700" s="5" t="s">
        <v>634</v>
      </c>
      <c r="D700" s="7">
        <v>120</v>
      </c>
      <c r="E700" s="7">
        <v>47000</v>
      </c>
      <c r="F700" s="7">
        <v>50580</v>
      </c>
    </row>
    <row r="701" spans="1:6" x14ac:dyDescent="0.2">
      <c r="A701" s="28" t="s">
        <v>311</v>
      </c>
      <c r="B701" s="6" t="s">
        <v>312</v>
      </c>
      <c r="C701" s="5" t="s">
        <v>634</v>
      </c>
      <c r="D701" s="7">
        <v>280</v>
      </c>
      <c r="E701" s="7">
        <v>43190</v>
      </c>
      <c r="F701" s="7">
        <v>46230</v>
      </c>
    </row>
    <row r="702" spans="1:6" x14ac:dyDescent="0.2">
      <c r="A702" s="28" t="s">
        <v>313</v>
      </c>
      <c r="B702" s="6" t="s">
        <v>314</v>
      </c>
      <c r="C702" s="5" t="s">
        <v>634</v>
      </c>
      <c r="D702" s="7">
        <v>250</v>
      </c>
      <c r="E702" s="7">
        <v>38980</v>
      </c>
      <c r="F702" s="7">
        <v>38470</v>
      </c>
    </row>
    <row r="703" spans="1:6" x14ac:dyDescent="0.2">
      <c r="A703" s="28" t="s">
        <v>315</v>
      </c>
      <c r="B703" s="6" t="s">
        <v>316</v>
      </c>
      <c r="C703" s="5" t="s">
        <v>634</v>
      </c>
      <c r="D703" s="7">
        <v>550</v>
      </c>
      <c r="E703" s="7">
        <v>46140</v>
      </c>
      <c r="F703" s="7">
        <v>49350</v>
      </c>
    </row>
    <row r="704" spans="1:6" x14ac:dyDescent="0.2">
      <c r="A704" s="28" t="s">
        <v>317</v>
      </c>
      <c r="B704" s="6" t="s">
        <v>318</v>
      </c>
      <c r="C704" s="5" t="s">
        <v>634</v>
      </c>
      <c r="D704" s="7">
        <v>530</v>
      </c>
      <c r="E704" s="7">
        <v>36700</v>
      </c>
      <c r="F704" s="7">
        <v>36180</v>
      </c>
    </row>
    <row r="705" spans="1:6" x14ac:dyDescent="0.2">
      <c r="A705" s="28" t="s">
        <v>319</v>
      </c>
      <c r="B705" s="6" t="s">
        <v>320</v>
      </c>
      <c r="C705" s="5" t="s">
        <v>634</v>
      </c>
      <c r="D705" s="7">
        <v>300</v>
      </c>
      <c r="E705" s="7">
        <v>27820</v>
      </c>
      <c r="F705" s="7">
        <v>26620</v>
      </c>
    </row>
    <row r="706" spans="1:6" x14ac:dyDescent="0.2">
      <c r="A706" s="28" t="s">
        <v>321</v>
      </c>
      <c r="B706" s="6" t="s">
        <v>322</v>
      </c>
      <c r="C706" s="5" t="s">
        <v>634</v>
      </c>
      <c r="D706" s="7">
        <v>940</v>
      </c>
      <c r="E706" s="7">
        <v>34230</v>
      </c>
      <c r="F706" s="7">
        <v>33750</v>
      </c>
    </row>
    <row r="707" spans="1:6" x14ac:dyDescent="0.2">
      <c r="A707" s="28" t="s">
        <v>323</v>
      </c>
      <c r="B707" s="6" t="s">
        <v>324</v>
      </c>
      <c r="C707" s="5" t="s">
        <v>634</v>
      </c>
      <c r="D707" s="7">
        <v>60</v>
      </c>
      <c r="E707" s="7">
        <v>25540</v>
      </c>
      <c r="F707" s="7">
        <v>22830</v>
      </c>
    </row>
    <row r="708" spans="1:6" x14ac:dyDescent="0.2">
      <c r="A708" s="28" t="s">
        <v>325</v>
      </c>
      <c r="B708" s="6" t="s">
        <v>326</v>
      </c>
      <c r="C708" s="5" t="s">
        <v>634</v>
      </c>
      <c r="D708" s="7">
        <v>420</v>
      </c>
      <c r="E708" s="7">
        <v>30130</v>
      </c>
      <c r="F708" s="7">
        <v>28690</v>
      </c>
    </row>
    <row r="709" spans="1:6" x14ac:dyDescent="0.2">
      <c r="A709" s="28" t="s">
        <v>327</v>
      </c>
      <c r="B709" s="6" t="s">
        <v>328</v>
      </c>
      <c r="C709" s="5" t="s">
        <v>634</v>
      </c>
      <c r="D709" s="7">
        <v>360</v>
      </c>
      <c r="E709" s="7">
        <v>30920</v>
      </c>
      <c r="F709" s="7">
        <v>28050</v>
      </c>
    </row>
    <row r="710" spans="1:6" x14ac:dyDescent="0.2">
      <c r="A710" s="28" t="s">
        <v>329</v>
      </c>
      <c r="B710" s="6" t="s">
        <v>330</v>
      </c>
      <c r="C710" s="5" t="s">
        <v>634</v>
      </c>
      <c r="D710" s="7">
        <v>70</v>
      </c>
      <c r="E710" s="7">
        <v>32540</v>
      </c>
      <c r="F710" s="7">
        <v>31280</v>
      </c>
    </row>
    <row r="711" spans="1:6" x14ac:dyDescent="0.2">
      <c r="A711" s="28" t="s">
        <v>331</v>
      </c>
      <c r="B711" s="6" t="s">
        <v>332</v>
      </c>
      <c r="C711" s="5" t="s">
        <v>634</v>
      </c>
      <c r="D711" s="7">
        <v>6100</v>
      </c>
      <c r="E711" s="7">
        <v>38490</v>
      </c>
      <c r="F711" s="7">
        <v>36230</v>
      </c>
    </row>
    <row r="712" spans="1:6" x14ac:dyDescent="0.2">
      <c r="A712" s="28" t="s">
        <v>333</v>
      </c>
      <c r="B712" s="6" t="s">
        <v>334</v>
      </c>
      <c r="C712" s="5" t="s">
        <v>634</v>
      </c>
      <c r="D712" s="7">
        <v>470</v>
      </c>
      <c r="E712" s="7" t="s">
        <v>705</v>
      </c>
      <c r="F712" s="7" t="s">
        <v>705</v>
      </c>
    </row>
    <row r="713" spans="1:6" x14ac:dyDescent="0.2">
      <c r="A713" s="28" t="s">
        <v>335</v>
      </c>
      <c r="B713" s="6" t="s">
        <v>336</v>
      </c>
      <c r="C713" s="5" t="s">
        <v>634</v>
      </c>
      <c r="D713" s="7">
        <v>1190</v>
      </c>
      <c r="E713" s="7">
        <v>34850</v>
      </c>
      <c r="F713" s="7">
        <v>32720</v>
      </c>
    </row>
    <row r="714" spans="1:6" x14ac:dyDescent="0.2">
      <c r="A714" s="28" t="s">
        <v>337</v>
      </c>
      <c r="B714" s="6" t="s">
        <v>338</v>
      </c>
      <c r="C714" s="5" t="s">
        <v>634</v>
      </c>
      <c r="D714" s="7">
        <v>440</v>
      </c>
      <c r="E714" s="7">
        <v>33310</v>
      </c>
      <c r="F714" s="7">
        <v>31800</v>
      </c>
    </row>
    <row r="715" spans="1:6" x14ac:dyDescent="0.2">
      <c r="A715" s="28" t="s">
        <v>339</v>
      </c>
      <c r="B715" s="6" t="s">
        <v>340</v>
      </c>
      <c r="C715" s="5" t="s">
        <v>634</v>
      </c>
      <c r="D715" s="7" t="s">
        <v>736</v>
      </c>
      <c r="E715" s="7">
        <v>27780</v>
      </c>
      <c r="F715" s="7">
        <v>25500</v>
      </c>
    </row>
    <row r="716" spans="1:6" x14ac:dyDescent="0.2">
      <c r="A716" s="28" t="s">
        <v>341</v>
      </c>
      <c r="B716" s="6" t="s">
        <v>342</v>
      </c>
      <c r="C716" s="5" t="s">
        <v>634</v>
      </c>
      <c r="D716" s="7">
        <v>2980</v>
      </c>
      <c r="E716" s="7">
        <v>25890</v>
      </c>
      <c r="F716" s="7">
        <v>23100</v>
      </c>
    </row>
    <row r="717" spans="1:6" x14ac:dyDescent="0.2">
      <c r="A717" s="28" t="s">
        <v>343</v>
      </c>
      <c r="B717" s="6" t="s">
        <v>344</v>
      </c>
      <c r="C717" s="5" t="s">
        <v>634</v>
      </c>
      <c r="D717" s="7">
        <v>750</v>
      </c>
      <c r="E717" s="7">
        <v>30360</v>
      </c>
      <c r="F717" s="7">
        <v>29040</v>
      </c>
    </row>
    <row r="718" spans="1:6" x14ac:dyDescent="0.2">
      <c r="A718" s="28" t="s">
        <v>345</v>
      </c>
      <c r="B718" s="6" t="s">
        <v>346</v>
      </c>
      <c r="C718" s="5" t="s">
        <v>634</v>
      </c>
      <c r="D718" s="7">
        <v>1010</v>
      </c>
      <c r="E718" s="7">
        <v>39480</v>
      </c>
      <c r="F718" s="7">
        <v>33150</v>
      </c>
    </row>
    <row r="719" spans="1:6" x14ac:dyDescent="0.2">
      <c r="A719" s="28" t="s">
        <v>347</v>
      </c>
      <c r="B719" s="6" t="s">
        <v>348</v>
      </c>
      <c r="C719" s="5" t="s">
        <v>634</v>
      </c>
      <c r="D719" s="7">
        <v>140</v>
      </c>
      <c r="E719" s="7">
        <v>33360</v>
      </c>
      <c r="F719" s="7">
        <v>30300</v>
      </c>
    </row>
    <row r="720" spans="1:6" x14ac:dyDescent="0.2">
      <c r="A720" s="28" t="s">
        <v>349</v>
      </c>
      <c r="B720" s="6" t="s">
        <v>350</v>
      </c>
      <c r="C720" s="5" t="s">
        <v>634</v>
      </c>
      <c r="D720" s="7">
        <v>1700</v>
      </c>
      <c r="E720" s="7">
        <v>32910</v>
      </c>
      <c r="F720" s="7">
        <v>31840</v>
      </c>
    </row>
    <row r="721" spans="1:6" x14ac:dyDescent="0.2">
      <c r="A721" s="28" t="s">
        <v>351</v>
      </c>
      <c r="B721" s="6" t="s">
        <v>352</v>
      </c>
      <c r="C721" s="5" t="s">
        <v>634</v>
      </c>
      <c r="D721" s="7">
        <v>1310</v>
      </c>
      <c r="E721" s="7">
        <v>24980</v>
      </c>
      <c r="F721" s="7">
        <v>23540</v>
      </c>
    </row>
    <row r="722" spans="1:6" x14ac:dyDescent="0.2">
      <c r="A722" s="28" t="s">
        <v>353</v>
      </c>
      <c r="B722" s="6" t="s">
        <v>354</v>
      </c>
      <c r="C722" s="5" t="s">
        <v>634</v>
      </c>
      <c r="D722" s="7">
        <v>70</v>
      </c>
      <c r="E722" s="7">
        <v>29010</v>
      </c>
      <c r="F722" s="7">
        <v>29350</v>
      </c>
    </row>
    <row r="723" spans="1:6" x14ac:dyDescent="0.2">
      <c r="A723" s="28" t="s">
        <v>355</v>
      </c>
      <c r="B723" s="6" t="s">
        <v>356</v>
      </c>
      <c r="C723" s="5" t="s">
        <v>634</v>
      </c>
      <c r="D723" s="7">
        <v>70</v>
      </c>
      <c r="E723" s="7">
        <v>33070</v>
      </c>
      <c r="F723" s="7">
        <v>28710</v>
      </c>
    </row>
    <row r="724" spans="1:6" x14ac:dyDescent="0.2">
      <c r="A724" s="28" t="s">
        <v>357</v>
      </c>
      <c r="B724" s="6" t="s">
        <v>358</v>
      </c>
      <c r="C724" s="5" t="s">
        <v>634</v>
      </c>
      <c r="D724" s="7">
        <v>230</v>
      </c>
      <c r="E724" s="7">
        <v>27270</v>
      </c>
      <c r="F724" s="7">
        <v>27070</v>
      </c>
    </row>
    <row r="725" spans="1:6" x14ac:dyDescent="0.2">
      <c r="A725" s="28" t="s">
        <v>359</v>
      </c>
      <c r="B725" s="6" t="s">
        <v>360</v>
      </c>
      <c r="C725" s="5" t="s">
        <v>634</v>
      </c>
      <c r="D725" s="7" t="s">
        <v>736</v>
      </c>
      <c r="E725" s="7">
        <v>30450</v>
      </c>
      <c r="F725" s="7">
        <v>24890</v>
      </c>
    </row>
    <row r="726" spans="1:6" x14ac:dyDescent="0.2">
      <c r="A726" s="28" t="s">
        <v>361</v>
      </c>
      <c r="B726" s="6" t="s">
        <v>362</v>
      </c>
      <c r="C726" s="5" t="s">
        <v>634</v>
      </c>
      <c r="D726" s="7">
        <v>390</v>
      </c>
      <c r="E726" s="7">
        <v>41730</v>
      </c>
      <c r="F726" s="7">
        <v>42010</v>
      </c>
    </row>
    <row r="727" spans="1:6" x14ac:dyDescent="0.2">
      <c r="A727" s="28" t="s">
        <v>363</v>
      </c>
      <c r="B727" s="6" t="s">
        <v>364</v>
      </c>
      <c r="C727" s="5" t="s">
        <v>634</v>
      </c>
      <c r="D727" s="7">
        <v>4660</v>
      </c>
      <c r="E727" s="7">
        <v>24120</v>
      </c>
      <c r="F727" s="7">
        <v>22030</v>
      </c>
    </row>
    <row r="728" spans="1:6" x14ac:dyDescent="0.2">
      <c r="A728" s="28" t="s">
        <v>365</v>
      </c>
      <c r="B728" s="6" t="s">
        <v>366</v>
      </c>
      <c r="C728" s="5" t="s">
        <v>634</v>
      </c>
      <c r="D728" s="7">
        <v>2420</v>
      </c>
      <c r="E728" s="7">
        <v>29220</v>
      </c>
      <c r="F728" s="7">
        <v>25690</v>
      </c>
    </row>
    <row r="729" spans="1:6" x14ac:dyDescent="0.2">
      <c r="A729" s="28" t="s">
        <v>369</v>
      </c>
      <c r="B729" s="6" t="s">
        <v>370</v>
      </c>
      <c r="C729" s="5" t="s">
        <v>634</v>
      </c>
      <c r="D729" s="7">
        <v>210</v>
      </c>
      <c r="E729" s="7">
        <v>44180</v>
      </c>
      <c r="F729" s="7">
        <v>41010</v>
      </c>
    </row>
    <row r="730" spans="1:6" x14ac:dyDescent="0.2">
      <c r="A730" s="28" t="s">
        <v>371</v>
      </c>
      <c r="B730" s="6" t="s">
        <v>372</v>
      </c>
      <c r="C730" s="5" t="s">
        <v>634</v>
      </c>
      <c r="D730" s="7">
        <v>3050</v>
      </c>
      <c r="E730" s="7">
        <v>43430</v>
      </c>
      <c r="F730" s="7">
        <v>43240</v>
      </c>
    </row>
    <row r="731" spans="1:6" x14ac:dyDescent="0.2">
      <c r="A731" s="28" t="s">
        <v>373</v>
      </c>
      <c r="B731" s="6" t="s">
        <v>374</v>
      </c>
      <c r="C731" s="5" t="s">
        <v>634</v>
      </c>
      <c r="D731" s="7">
        <v>2790</v>
      </c>
      <c r="E731" s="7">
        <v>52300</v>
      </c>
      <c r="F731" s="7">
        <v>49640</v>
      </c>
    </row>
    <row r="732" spans="1:6" x14ac:dyDescent="0.2">
      <c r="A732" s="28" t="s">
        <v>375</v>
      </c>
      <c r="B732" s="6" t="s">
        <v>376</v>
      </c>
      <c r="C732" s="5" t="s">
        <v>634</v>
      </c>
      <c r="D732" s="7">
        <v>1420</v>
      </c>
      <c r="E732" s="7">
        <v>70040</v>
      </c>
      <c r="F732" s="7">
        <v>65390</v>
      </c>
    </row>
    <row r="733" spans="1:6" x14ac:dyDescent="0.2">
      <c r="A733" s="28" t="s">
        <v>377</v>
      </c>
      <c r="B733" s="6" t="s">
        <v>378</v>
      </c>
      <c r="C733" s="5" t="s">
        <v>634</v>
      </c>
      <c r="D733" s="7">
        <v>410</v>
      </c>
      <c r="E733" s="7">
        <v>102340</v>
      </c>
      <c r="F733" s="7">
        <v>96840</v>
      </c>
    </row>
    <row r="734" spans="1:6" x14ac:dyDescent="0.2">
      <c r="A734" s="28" t="s">
        <v>379</v>
      </c>
      <c r="B734" s="6" t="s">
        <v>380</v>
      </c>
      <c r="C734" s="5" t="s">
        <v>634</v>
      </c>
      <c r="D734" s="7">
        <v>90</v>
      </c>
      <c r="E734" s="7">
        <v>51140</v>
      </c>
      <c r="F734" s="7">
        <v>51610</v>
      </c>
    </row>
    <row r="735" spans="1:6" x14ac:dyDescent="0.2">
      <c r="A735" s="28" t="s">
        <v>381</v>
      </c>
      <c r="B735" s="6" t="s">
        <v>382</v>
      </c>
      <c r="C735" s="5" t="s">
        <v>634</v>
      </c>
      <c r="D735" s="7">
        <v>370</v>
      </c>
      <c r="E735" s="7">
        <v>26740</v>
      </c>
      <c r="F735" s="7">
        <v>24370</v>
      </c>
    </row>
    <row r="736" spans="1:6" x14ac:dyDescent="0.2">
      <c r="A736" s="28" t="s">
        <v>383</v>
      </c>
      <c r="B736" s="6" t="s">
        <v>384</v>
      </c>
      <c r="C736" s="5" t="s">
        <v>634</v>
      </c>
      <c r="D736" s="7">
        <v>3250</v>
      </c>
      <c r="E736" s="7">
        <v>30170</v>
      </c>
      <c r="F736" s="7">
        <v>29270</v>
      </c>
    </row>
    <row r="737" spans="1:6" x14ac:dyDescent="0.2">
      <c r="A737" s="28" t="s">
        <v>385</v>
      </c>
      <c r="B737" s="6" t="s">
        <v>386</v>
      </c>
      <c r="C737" s="5" t="s">
        <v>634</v>
      </c>
      <c r="D737" s="7">
        <v>7010</v>
      </c>
      <c r="E737" s="7">
        <v>26670</v>
      </c>
      <c r="F737" s="7">
        <v>26780</v>
      </c>
    </row>
    <row r="738" spans="1:6" x14ac:dyDescent="0.2">
      <c r="A738" s="28" t="s">
        <v>387</v>
      </c>
      <c r="B738" s="6" t="s">
        <v>388</v>
      </c>
      <c r="C738" s="5" t="s">
        <v>634</v>
      </c>
      <c r="D738" s="7">
        <v>7260</v>
      </c>
      <c r="E738" s="7">
        <v>25030</v>
      </c>
      <c r="F738" s="7">
        <v>20040</v>
      </c>
    </row>
    <row r="739" spans="1:6" x14ac:dyDescent="0.2">
      <c r="A739" s="28" t="s">
        <v>389</v>
      </c>
      <c r="B739" s="6" t="s">
        <v>390</v>
      </c>
      <c r="C739" s="5" t="s">
        <v>634</v>
      </c>
      <c r="D739" s="7">
        <v>23810</v>
      </c>
      <c r="E739" s="7">
        <v>42570</v>
      </c>
      <c r="F739" s="7">
        <v>41530</v>
      </c>
    </row>
    <row r="740" spans="1:6" x14ac:dyDescent="0.2">
      <c r="A740" s="28" t="s">
        <v>391</v>
      </c>
      <c r="B740" s="6" t="s">
        <v>392</v>
      </c>
      <c r="C740" s="5" t="s">
        <v>634</v>
      </c>
      <c r="D740" s="7">
        <v>13140</v>
      </c>
      <c r="E740" s="7">
        <v>35720</v>
      </c>
      <c r="F740" s="7">
        <v>31100</v>
      </c>
    </row>
    <row r="741" spans="1:6" x14ac:dyDescent="0.2">
      <c r="A741" s="28" t="s">
        <v>393</v>
      </c>
      <c r="B741" s="6" t="s">
        <v>394</v>
      </c>
      <c r="C741" s="5" t="s">
        <v>634</v>
      </c>
      <c r="D741" s="7">
        <v>3220</v>
      </c>
      <c r="E741" s="7">
        <v>24300</v>
      </c>
      <c r="F741" s="7">
        <v>22690</v>
      </c>
    </row>
    <row r="742" spans="1:6" x14ac:dyDescent="0.2">
      <c r="A742" s="28" t="s">
        <v>395</v>
      </c>
      <c r="B742" s="6" t="s">
        <v>396</v>
      </c>
      <c r="C742" s="5" t="s">
        <v>634</v>
      </c>
      <c r="D742" s="7">
        <v>1680</v>
      </c>
      <c r="E742" s="7">
        <v>26070</v>
      </c>
      <c r="F742" s="7">
        <v>19330</v>
      </c>
    </row>
    <row r="743" spans="1:6" x14ac:dyDescent="0.2">
      <c r="A743" s="28" t="s">
        <v>397</v>
      </c>
      <c r="B743" s="6" t="s">
        <v>398</v>
      </c>
      <c r="C743" s="5" t="s">
        <v>634</v>
      </c>
      <c r="D743" s="7">
        <v>820</v>
      </c>
      <c r="E743" s="7">
        <v>63210</v>
      </c>
      <c r="F743" s="7">
        <v>56080</v>
      </c>
    </row>
    <row r="744" spans="1:6" x14ac:dyDescent="0.2">
      <c r="A744" s="28" t="s">
        <v>399</v>
      </c>
      <c r="B744" s="6" t="s">
        <v>400</v>
      </c>
      <c r="C744" s="5" t="s">
        <v>634</v>
      </c>
      <c r="D744" s="7">
        <v>510</v>
      </c>
      <c r="E744" s="7">
        <v>57290</v>
      </c>
      <c r="F744" s="7">
        <v>56070</v>
      </c>
    </row>
    <row r="745" spans="1:6" x14ac:dyDescent="0.2">
      <c r="A745" s="28" t="s">
        <v>401</v>
      </c>
      <c r="B745" s="6" t="s">
        <v>402</v>
      </c>
      <c r="C745" s="5" t="s">
        <v>634</v>
      </c>
      <c r="D745" s="7">
        <v>430</v>
      </c>
      <c r="E745" s="7">
        <v>59230</v>
      </c>
      <c r="F745" s="7">
        <v>55410</v>
      </c>
    </row>
    <row r="746" spans="1:6" x14ac:dyDescent="0.2">
      <c r="A746" s="28" t="s">
        <v>403</v>
      </c>
      <c r="B746" s="6" t="s">
        <v>404</v>
      </c>
      <c r="C746" s="5" t="s">
        <v>634</v>
      </c>
      <c r="D746" s="7">
        <v>50</v>
      </c>
      <c r="E746" s="7">
        <v>45690</v>
      </c>
      <c r="F746" s="7">
        <v>40470</v>
      </c>
    </row>
    <row r="747" spans="1:6" x14ac:dyDescent="0.2">
      <c r="A747" s="28" t="s">
        <v>405</v>
      </c>
      <c r="B747" s="6" t="s">
        <v>406</v>
      </c>
      <c r="C747" s="5" t="s">
        <v>634</v>
      </c>
      <c r="D747" s="7">
        <v>50</v>
      </c>
      <c r="E747" s="7">
        <v>42860</v>
      </c>
      <c r="F747" s="7">
        <v>40840</v>
      </c>
    </row>
    <row r="748" spans="1:6" x14ac:dyDescent="0.2">
      <c r="A748" s="28" t="s">
        <v>407</v>
      </c>
      <c r="B748" s="6" t="s">
        <v>408</v>
      </c>
      <c r="C748" s="5" t="s">
        <v>634</v>
      </c>
      <c r="D748" s="7">
        <v>1690</v>
      </c>
      <c r="E748" s="7">
        <v>19860</v>
      </c>
      <c r="F748" s="7">
        <v>18400</v>
      </c>
    </row>
    <row r="749" spans="1:6" x14ac:dyDescent="0.2">
      <c r="A749" s="28" t="s">
        <v>409</v>
      </c>
      <c r="B749" s="6" t="s">
        <v>410</v>
      </c>
      <c r="C749" s="5" t="s">
        <v>634</v>
      </c>
      <c r="D749" s="7">
        <v>1810</v>
      </c>
      <c r="E749" s="7">
        <v>22240</v>
      </c>
      <c r="F749" s="7">
        <v>19860</v>
      </c>
    </row>
    <row r="750" spans="1:6" x14ac:dyDescent="0.2">
      <c r="A750" s="28" t="s">
        <v>411</v>
      </c>
      <c r="B750" s="6" t="s">
        <v>412</v>
      </c>
      <c r="C750" s="5" t="s">
        <v>634</v>
      </c>
      <c r="D750" s="7">
        <v>90</v>
      </c>
      <c r="E750" s="7">
        <v>46970</v>
      </c>
      <c r="F750" s="7">
        <v>44040</v>
      </c>
    </row>
    <row r="751" spans="1:6" x14ac:dyDescent="0.2">
      <c r="A751" s="28" t="s">
        <v>413</v>
      </c>
      <c r="B751" s="6" t="s">
        <v>414</v>
      </c>
      <c r="C751" s="5" t="s">
        <v>634</v>
      </c>
      <c r="D751" s="7">
        <v>830</v>
      </c>
      <c r="E751" s="7">
        <v>59500</v>
      </c>
      <c r="F751" s="7">
        <v>53710</v>
      </c>
    </row>
    <row r="752" spans="1:6" x14ac:dyDescent="0.2">
      <c r="A752" s="28" t="s">
        <v>415</v>
      </c>
      <c r="B752" s="6" t="s">
        <v>416</v>
      </c>
      <c r="C752" s="5" t="s">
        <v>634</v>
      </c>
      <c r="D752" s="7">
        <v>880</v>
      </c>
      <c r="E752" s="7">
        <v>19300</v>
      </c>
      <c r="F752" s="7">
        <v>18610</v>
      </c>
    </row>
    <row r="753" spans="1:6" x14ac:dyDescent="0.2">
      <c r="A753" s="28" t="s">
        <v>417</v>
      </c>
      <c r="B753" s="6" t="s">
        <v>418</v>
      </c>
      <c r="C753" s="5" t="s">
        <v>634</v>
      </c>
      <c r="D753" s="7">
        <v>560</v>
      </c>
      <c r="E753" s="7">
        <v>29090</v>
      </c>
      <c r="F753" s="7">
        <v>25910</v>
      </c>
    </row>
    <row r="754" spans="1:6" x14ac:dyDescent="0.2">
      <c r="A754" s="28" t="s">
        <v>419</v>
      </c>
      <c r="B754" s="6" t="s">
        <v>420</v>
      </c>
      <c r="C754" s="5" t="s">
        <v>634</v>
      </c>
      <c r="D754" s="7">
        <v>560</v>
      </c>
      <c r="E754" s="7">
        <v>29060</v>
      </c>
      <c r="F754" s="7">
        <v>27530</v>
      </c>
    </row>
    <row r="755" spans="1:6" x14ac:dyDescent="0.2">
      <c r="A755" s="28" t="s">
        <v>421</v>
      </c>
      <c r="B755" s="6" t="s">
        <v>422</v>
      </c>
      <c r="C755" s="5" t="s">
        <v>634</v>
      </c>
      <c r="D755" s="7">
        <v>100</v>
      </c>
      <c r="E755" s="7">
        <v>44810</v>
      </c>
      <c r="F755" s="7">
        <v>46150</v>
      </c>
    </row>
    <row r="756" spans="1:6" x14ac:dyDescent="0.2">
      <c r="A756" s="28" t="s">
        <v>423</v>
      </c>
      <c r="B756" s="6" t="s">
        <v>424</v>
      </c>
      <c r="C756" s="5" t="s">
        <v>634</v>
      </c>
      <c r="D756" s="7">
        <v>510</v>
      </c>
      <c r="E756" s="7">
        <v>37490</v>
      </c>
      <c r="F756" s="7">
        <v>36790</v>
      </c>
    </row>
    <row r="757" spans="1:6" x14ac:dyDescent="0.2">
      <c r="A757" s="28" t="s">
        <v>425</v>
      </c>
      <c r="B757" s="6" t="s">
        <v>426</v>
      </c>
      <c r="C757" s="5" t="s">
        <v>634</v>
      </c>
      <c r="D757" s="7">
        <v>60</v>
      </c>
      <c r="E757" s="7">
        <v>40300</v>
      </c>
      <c r="F757" s="7">
        <v>40730</v>
      </c>
    </row>
    <row r="758" spans="1:6" x14ac:dyDescent="0.2">
      <c r="A758" s="28" t="s">
        <v>427</v>
      </c>
      <c r="B758" s="6" t="s">
        <v>428</v>
      </c>
      <c r="C758" s="5" t="s">
        <v>634</v>
      </c>
      <c r="D758" s="7">
        <v>5350</v>
      </c>
      <c r="E758" s="7">
        <v>30570</v>
      </c>
      <c r="F758" s="7">
        <v>28230</v>
      </c>
    </row>
    <row r="759" spans="1:6" x14ac:dyDescent="0.2">
      <c r="A759" s="28" t="s">
        <v>429</v>
      </c>
      <c r="B759" s="6" t="s">
        <v>430</v>
      </c>
      <c r="C759" s="5" t="s">
        <v>634</v>
      </c>
      <c r="D759" s="7">
        <v>6530</v>
      </c>
      <c r="E759" s="7">
        <v>21770</v>
      </c>
      <c r="F759" s="7">
        <v>19330</v>
      </c>
    </row>
    <row r="760" spans="1:6" x14ac:dyDescent="0.2">
      <c r="A760" s="28" t="s">
        <v>431</v>
      </c>
      <c r="B760" s="6" t="s">
        <v>432</v>
      </c>
      <c r="C760" s="5" t="s">
        <v>634</v>
      </c>
      <c r="D760" s="7">
        <v>34650</v>
      </c>
      <c r="E760" s="7">
        <v>26080</v>
      </c>
      <c r="F760" s="7">
        <v>23770</v>
      </c>
    </row>
    <row r="761" spans="1:6" x14ac:dyDescent="0.2">
      <c r="A761" s="28" t="s">
        <v>433</v>
      </c>
      <c r="B761" s="6" t="s">
        <v>434</v>
      </c>
      <c r="C761" s="5" t="s">
        <v>634</v>
      </c>
      <c r="D761" s="7">
        <v>380</v>
      </c>
      <c r="E761" s="7">
        <v>31200</v>
      </c>
      <c r="F761" s="7">
        <v>30970</v>
      </c>
    </row>
    <row r="762" spans="1:6" x14ac:dyDescent="0.2">
      <c r="A762" s="28" t="s">
        <v>435</v>
      </c>
      <c r="B762" s="6" t="s">
        <v>436</v>
      </c>
      <c r="C762" s="5" t="s">
        <v>634</v>
      </c>
      <c r="D762" s="7">
        <v>10170</v>
      </c>
      <c r="E762" s="7">
        <v>22480</v>
      </c>
      <c r="F762" s="7">
        <v>19040</v>
      </c>
    </row>
    <row r="763" spans="1:6" x14ac:dyDescent="0.2">
      <c r="A763" s="28" t="s">
        <v>437</v>
      </c>
      <c r="B763" s="6" t="s">
        <v>438</v>
      </c>
      <c r="C763" s="5" t="s">
        <v>634</v>
      </c>
      <c r="D763" s="7" t="s">
        <v>736</v>
      </c>
      <c r="E763" s="7">
        <v>43520</v>
      </c>
      <c r="F763" s="7">
        <v>40830</v>
      </c>
    </row>
    <row r="764" spans="1:6" x14ac:dyDescent="0.2">
      <c r="A764" s="28" t="s">
        <v>439</v>
      </c>
      <c r="B764" s="6" t="s">
        <v>440</v>
      </c>
      <c r="C764" s="5" t="s">
        <v>634</v>
      </c>
      <c r="D764" s="7">
        <v>1460</v>
      </c>
      <c r="E764" s="7">
        <v>36950</v>
      </c>
      <c r="F764" s="7">
        <v>37960</v>
      </c>
    </row>
    <row r="765" spans="1:6" x14ac:dyDescent="0.2">
      <c r="A765" s="28" t="s">
        <v>441</v>
      </c>
      <c r="B765" s="6" t="s">
        <v>442</v>
      </c>
      <c r="C765" s="5" t="s">
        <v>634</v>
      </c>
      <c r="D765" s="7" t="s">
        <v>736</v>
      </c>
      <c r="E765" s="7">
        <v>29440</v>
      </c>
      <c r="F765" s="7">
        <v>27660</v>
      </c>
    </row>
    <row r="766" spans="1:6" x14ac:dyDescent="0.2">
      <c r="A766" s="28" t="s">
        <v>443</v>
      </c>
      <c r="B766" s="6" t="s">
        <v>444</v>
      </c>
      <c r="C766" s="5" t="s">
        <v>634</v>
      </c>
      <c r="D766" s="7">
        <v>260</v>
      </c>
      <c r="E766" s="7">
        <v>26730</v>
      </c>
      <c r="F766" s="7">
        <v>24310</v>
      </c>
    </row>
    <row r="768" spans="1:6" x14ac:dyDescent="0.2">
      <c r="A768" s="21" t="s">
        <v>463</v>
      </c>
    </row>
    <row r="770" spans="1:1" x14ac:dyDescent="0.2">
      <c r="A770" s="2" t="s">
        <v>1765</v>
      </c>
    </row>
  </sheetData>
  <phoneticPr fontId="2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8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21"/>
    <col min="2" max="2" width="50.7109375" style="2" customWidth="1"/>
    <col min="3" max="3" width="9.140625" style="2"/>
    <col min="4" max="4" width="9.85546875" style="2" customWidth="1"/>
    <col min="5" max="16384" width="9.140625" style="2"/>
  </cols>
  <sheetData>
    <row r="1" spans="1:8" x14ac:dyDescent="0.2">
      <c r="A1" s="27" t="s">
        <v>1018</v>
      </c>
      <c r="B1" s="11" t="s">
        <v>610</v>
      </c>
      <c r="C1" s="22"/>
    </row>
    <row r="2" spans="1:8" s="4" customFormat="1" ht="38.25" x14ac:dyDescent="0.2">
      <c r="A2" s="17" t="s">
        <v>1017</v>
      </c>
      <c r="B2" s="17" t="s">
        <v>1015</v>
      </c>
      <c r="C2" s="23" t="s">
        <v>1016</v>
      </c>
      <c r="D2" s="16" t="s">
        <v>607</v>
      </c>
      <c r="E2" s="16" t="s">
        <v>1011</v>
      </c>
      <c r="F2" s="16" t="s">
        <v>1012</v>
      </c>
    </row>
    <row r="3" spans="1:8" x14ac:dyDescent="0.2">
      <c r="A3" s="28" t="s">
        <v>626</v>
      </c>
      <c r="B3" s="6" t="s">
        <v>627</v>
      </c>
      <c r="C3" s="5" t="s">
        <v>628</v>
      </c>
      <c r="D3" s="7">
        <v>14303630</v>
      </c>
      <c r="E3" s="7">
        <v>52350</v>
      </c>
      <c r="F3" s="7">
        <v>38770</v>
      </c>
      <c r="H3" s="7"/>
    </row>
    <row r="4" spans="1:8" x14ac:dyDescent="0.2">
      <c r="A4" s="28" t="s">
        <v>629</v>
      </c>
      <c r="B4" s="6" t="s">
        <v>630</v>
      </c>
      <c r="C4" s="5" t="s">
        <v>631</v>
      </c>
      <c r="D4" s="7">
        <v>808170</v>
      </c>
      <c r="E4" s="7">
        <v>122180</v>
      </c>
      <c r="F4" s="7">
        <v>107540</v>
      </c>
    </row>
    <row r="5" spans="1:8" x14ac:dyDescent="0.2">
      <c r="A5" s="28" t="s">
        <v>701</v>
      </c>
      <c r="B5" s="6" t="s">
        <v>702</v>
      </c>
      <c r="C5" s="5" t="s">
        <v>631</v>
      </c>
      <c r="D5" s="7">
        <v>790660</v>
      </c>
      <c r="E5" s="7">
        <v>76040</v>
      </c>
      <c r="F5" s="7">
        <v>68690</v>
      </c>
    </row>
    <row r="6" spans="1:8" x14ac:dyDescent="0.2">
      <c r="A6" s="28" t="s">
        <v>767</v>
      </c>
      <c r="B6" s="6" t="s">
        <v>768</v>
      </c>
      <c r="C6" s="5" t="s">
        <v>631</v>
      </c>
      <c r="D6" s="7">
        <v>471890</v>
      </c>
      <c r="E6" s="7">
        <v>91810</v>
      </c>
      <c r="F6" s="7">
        <v>88290</v>
      </c>
    </row>
    <row r="7" spans="1:8" x14ac:dyDescent="0.2">
      <c r="A7" s="28" t="s">
        <v>801</v>
      </c>
      <c r="B7" s="6" t="s">
        <v>802</v>
      </c>
      <c r="C7" s="5" t="s">
        <v>631</v>
      </c>
      <c r="D7" s="7">
        <v>315670</v>
      </c>
      <c r="E7" s="7">
        <v>91590</v>
      </c>
      <c r="F7" s="7">
        <v>88400</v>
      </c>
    </row>
    <row r="8" spans="1:8" x14ac:dyDescent="0.2">
      <c r="A8" s="28" t="s">
        <v>867</v>
      </c>
      <c r="B8" s="6" t="s">
        <v>868</v>
      </c>
      <c r="C8" s="5" t="s">
        <v>631</v>
      </c>
      <c r="D8" s="7">
        <v>171200</v>
      </c>
      <c r="E8" s="7">
        <v>76430</v>
      </c>
      <c r="F8" s="7">
        <v>71570</v>
      </c>
    </row>
    <row r="9" spans="1:8" x14ac:dyDescent="0.2">
      <c r="A9" s="28" t="s">
        <v>941</v>
      </c>
      <c r="B9" s="6" t="s">
        <v>942</v>
      </c>
      <c r="C9" s="5" t="s">
        <v>631</v>
      </c>
      <c r="D9" s="7">
        <v>218510</v>
      </c>
      <c r="E9" s="7">
        <v>50900</v>
      </c>
      <c r="F9" s="7">
        <v>46480</v>
      </c>
    </row>
    <row r="10" spans="1:8" x14ac:dyDescent="0.2">
      <c r="A10" s="28" t="s">
        <v>975</v>
      </c>
      <c r="B10" s="6" t="s">
        <v>976</v>
      </c>
      <c r="C10" s="5" t="s">
        <v>631</v>
      </c>
      <c r="D10" s="7">
        <v>117390</v>
      </c>
      <c r="E10" s="7">
        <v>116680</v>
      </c>
      <c r="F10" s="7">
        <v>97320</v>
      </c>
    </row>
    <row r="11" spans="1:8" x14ac:dyDescent="0.2">
      <c r="A11" s="28" t="s">
        <v>993</v>
      </c>
      <c r="B11" s="6" t="s">
        <v>994</v>
      </c>
      <c r="C11" s="5" t="s">
        <v>631</v>
      </c>
      <c r="D11" s="7">
        <v>895710</v>
      </c>
      <c r="E11" s="7">
        <v>58030</v>
      </c>
      <c r="F11" s="7">
        <v>53140</v>
      </c>
    </row>
    <row r="12" spans="1:8" x14ac:dyDescent="0.2">
      <c r="A12" s="28" t="s">
        <v>1134</v>
      </c>
      <c r="B12" s="6" t="s">
        <v>1135</v>
      </c>
      <c r="C12" s="5" t="s">
        <v>631</v>
      </c>
      <c r="D12" s="7">
        <v>283510</v>
      </c>
      <c r="E12" s="7">
        <v>72920</v>
      </c>
      <c r="F12" s="7">
        <v>56090</v>
      </c>
    </row>
    <row r="13" spans="1:8" x14ac:dyDescent="0.2">
      <c r="A13" s="28" t="s">
        <v>1216</v>
      </c>
      <c r="B13" s="6" t="s">
        <v>1217</v>
      </c>
      <c r="C13" s="5" t="s">
        <v>631</v>
      </c>
      <c r="D13" s="7">
        <v>721930</v>
      </c>
      <c r="E13" s="7">
        <v>88610</v>
      </c>
      <c r="F13" s="7">
        <v>79110</v>
      </c>
    </row>
    <row r="14" spans="1:8" x14ac:dyDescent="0.2">
      <c r="A14" s="28" t="s">
        <v>1337</v>
      </c>
      <c r="B14" s="6" t="s">
        <v>1338</v>
      </c>
      <c r="C14" s="5" t="s">
        <v>631</v>
      </c>
      <c r="D14" s="7">
        <v>361930</v>
      </c>
      <c r="E14" s="7">
        <v>32090</v>
      </c>
      <c r="F14" s="7">
        <v>29580</v>
      </c>
    </row>
    <row r="15" spans="1:8" x14ac:dyDescent="0.2">
      <c r="A15" s="28" t="s">
        <v>1371</v>
      </c>
      <c r="B15" s="6" t="s">
        <v>1372</v>
      </c>
      <c r="C15" s="5" t="s">
        <v>631</v>
      </c>
      <c r="D15" s="7">
        <v>348950</v>
      </c>
      <c r="E15" s="7">
        <v>53010</v>
      </c>
      <c r="F15" s="7">
        <v>44720</v>
      </c>
    </row>
    <row r="16" spans="1:8" x14ac:dyDescent="0.2">
      <c r="A16" s="28" t="s">
        <v>1413</v>
      </c>
      <c r="B16" s="6" t="s">
        <v>1414</v>
      </c>
      <c r="C16" s="5" t="s">
        <v>631</v>
      </c>
      <c r="D16" s="7">
        <v>1297190</v>
      </c>
      <c r="E16" s="7">
        <v>22350</v>
      </c>
      <c r="F16" s="7">
        <v>19270</v>
      </c>
    </row>
    <row r="17" spans="1:6" x14ac:dyDescent="0.2">
      <c r="A17" s="28" t="s">
        <v>1449</v>
      </c>
      <c r="B17" s="6" t="s">
        <v>1450</v>
      </c>
      <c r="C17" s="5" t="s">
        <v>631</v>
      </c>
      <c r="D17" s="7">
        <v>452020</v>
      </c>
      <c r="E17" s="7">
        <v>28010</v>
      </c>
      <c r="F17" s="7">
        <v>24120</v>
      </c>
    </row>
    <row r="18" spans="1:6" x14ac:dyDescent="0.2">
      <c r="A18" s="28" t="s">
        <v>1471</v>
      </c>
      <c r="B18" s="6" t="s">
        <v>1472</v>
      </c>
      <c r="C18" s="5" t="s">
        <v>631</v>
      </c>
      <c r="D18" s="7">
        <v>353930</v>
      </c>
      <c r="E18" s="7">
        <v>27100</v>
      </c>
      <c r="F18" s="7">
        <v>22640</v>
      </c>
    </row>
    <row r="19" spans="1:6" x14ac:dyDescent="0.2">
      <c r="A19" s="28" t="s">
        <v>1563</v>
      </c>
      <c r="B19" s="6" t="s">
        <v>1564</v>
      </c>
      <c r="C19" s="5" t="s">
        <v>631</v>
      </c>
      <c r="D19" s="7">
        <v>1475050</v>
      </c>
      <c r="E19" s="7">
        <v>41010</v>
      </c>
      <c r="F19" s="7">
        <v>28160</v>
      </c>
    </row>
    <row r="20" spans="1:6" x14ac:dyDescent="0.2">
      <c r="A20" s="28" t="s">
        <v>1607</v>
      </c>
      <c r="B20" s="6" t="s">
        <v>1608</v>
      </c>
      <c r="C20" s="5" t="s">
        <v>631</v>
      </c>
      <c r="D20" s="7">
        <v>2403360</v>
      </c>
      <c r="E20" s="7">
        <v>38210</v>
      </c>
      <c r="F20" s="7">
        <v>35520</v>
      </c>
    </row>
    <row r="21" spans="1:6" x14ac:dyDescent="0.2">
      <c r="A21" s="28" t="s">
        <v>1719</v>
      </c>
      <c r="B21" s="6" t="s">
        <v>1720</v>
      </c>
      <c r="C21" s="5" t="s">
        <v>631</v>
      </c>
      <c r="D21" s="7">
        <v>197210</v>
      </c>
      <c r="E21" s="7">
        <v>20610</v>
      </c>
      <c r="F21" s="7">
        <v>18630</v>
      </c>
    </row>
    <row r="22" spans="1:6" x14ac:dyDescent="0.2">
      <c r="A22" s="28" t="s">
        <v>1737</v>
      </c>
      <c r="B22" s="6" t="s">
        <v>1738</v>
      </c>
      <c r="C22" s="5" t="s">
        <v>631</v>
      </c>
      <c r="D22" s="7">
        <v>459670</v>
      </c>
      <c r="E22" s="7">
        <v>53820</v>
      </c>
      <c r="F22" s="7">
        <v>50750</v>
      </c>
    </row>
    <row r="23" spans="1:6" x14ac:dyDescent="0.2">
      <c r="A23" s="28" t="s">
        <v>77</v>
      </c>
      <c r="B23" s="6" t="s">
        <v>78</v>
      </c>
      <c r="C23" s="5" t="s">
        <v>631</v>
      </c>
      <c r="D23" s="7">
        <v>465740</v>
      </c>
      <c r="E23" s="7">
        <v>48600</v>
      </c>
      <c r="F23" s="7">
        <v>45830</v>
      </c>
    </row>
    <row r="24" spans="1:6" x14ac:dyDescent="0.2">
      <c r="A24" s="28" t="s">
        <v>173</v>
      </c>
      <c r="B24" s="6" t="s">
        <v>174</v>
      </c>
      <c r="C24" s="5" t="s">
        <v>631</v>
      </c>
      <c r="D24" s="7">
        <v>787240</v>
      </c>
      <c r="E24" s="7">
        <v>34330</v>
      </c>
      <c r="F24" s="7">
        <v>29190</v>
      </c>
    </row>
    <row r="25" spans="1:6" x14ac:dyDescent="0.2">
      <c r="A25" s="28" t="s">
        <v>367</v>
      </c>
      <c r="B25" s="6" t="s">
        <v>368</v>
      </c>
      <c r="C25" s="5" t="s">
        <v>631</v>
      </c>
      <c r="D25" s="7">
        <v>906690</v>
      </c>
      <c r="E25" s="7">
        <v>34170</v>
      </c>
      <c r="F25" s="7">
        <v>29040</v>
      </c>
    </row>
    <row r="26" spans="1:6" x14ac:dyDescent="0.2">
      <c r="A26" s="28" t="s">
        <v>632</v>
      </c>
      <c r="B26" s="6" t="s">
        <v>633</v>
      </c>
      <c r="C26" s="5" t="s">
        <v>634</v>
      </c>
      <c r="D26" s="7">
        <v>28820</v>
      </c>
      <c r="E26" s="7">
        <v>197060</v>
      </c>
      <c r="F26" s="7" t="s">
        <v>1224</v>
      </c>
    </row>
    <row r="27" spans="1:6" x14ac:dyDescent="0.2">
      <c r="A27" s="28" t="s">
        <v>635</v>
      </c>
      <c r="B27" s="6" t="s">
        <v>636</v>
      </c>
      <c r="C27" s="5" t="s">
        <v>634</v>
      </c>
      <c r="D27" s="7">
        <v>241910</v>
      </c>
      <c r="E27" s="7">
        <v>126870</v>
      </c>
      <c r="F27" s="7">
        <v>107380</v>
      </c>
    </row>
    <row r="28" spans="1:6" x14ac:dyDescent="0.2">
      <c r="A28" s="28" t="s">
        <v>637</v>
      </c>
      <c r="B28" s="6" t="s">
        <v>638</v>
      </c>
      <c r="C28" s="5" t="s">
        <v>634</v>
      </c>
      <c r="D28" s="7">
        <v>2700</v>
      </c>
      <c r="E28" s="7">
        <v>52890</v>
      </c>
      <c r="F28" s="7">
        <v>47590</v>
      </c>
    </row>
    <row r="29" spans="1:6" x14ac:dyDescent="0.2">
      <c r="A29" s="28" t="s">
        <v>639</v>
      </c>
      <c r="B29" s="6" t="s">
        <v>640</v>
      </c>
      <c r="C29" s="5" t="s">
        <v>634</v>
      </c>
      <c r="D29" s="7">
        <v>3880</v>
      </c>
      <c r="E29" s="7">
        <v>118510</v>
      </c>
      <c r="F29" s="7">
        <v>99050</v>
      </c>
    </row>
    <row r="30" spans="1:6" x14ac:dyDescent="0.2">
      <c r="A30" s="28" t="s">
        <v>641</v>
      </c>
      <c r="B30" s="6" t="s">
        <v>642</v>
      </c>
      <c r="C30" s="5" t="s">
        <v>634</v>
      </c>
      <c r="D30" s="7">
        <v>28260</v>
      </c>
      <c r="E30" s="7">
        <v>147240</v>
      </c>
      <c r="F30" s="7">
        <v>136600</v>
      </c>
    </row>
    <row r="31" spans="1:6" x14ac:dyDescent="0.2">
      <c r="A31" s="28" t="s">
        <v>643</v>
      </c>
      <c r="B31" s="6" t="s">
        <v>644</v>
      </c>
      <c r="C31" s="5" t="s">
        <v>634</v>
      </c>
      <c r="D31" s="7">
        <v>55780</v>
      </c>
      <c r="E31" s="7">
        <v>129270</v>
      </c>
      <c r="F31" s="7">
        <v>114450</v>
      </c>
    </row>
    <row r="32" spans="1:6" x14ac:dyDescent="0.2">
      <c r="A32" s="28" t="s">
        <v>645</v>
      </c>
      <c r="B32" s="6" t="s">
        <v>646</v>
      </c>
      <c r="C32" s="5" t="s">
        <v>634</v>
      </c>
      <c r="D32" s="7">
        <v>6310</v>
      </c>
      <c r="E32" s="7">
        <v>118840</v>
      </c>
      <c r="F32" s="7">
        <v>98290</v>
      </c>
    </row>
    <row r="33" spans="1:6" x14ac:dyDescent="0.2">
      <c r="A33" s="28" t="s">
        <v>647</v>
      </c>
      <c r="B33" s="6" t="s">
        <v>648</v>
      </c>
      <c r="C33" s="5" t="s">
        <v>634</v>
      </c>
      <c r="D33" s="7">
        <v>33550</v>
      </c>
      <c r="E33" s="7">
        <v>97080</v>
      </c>
      <c r="F33" s="7">
        <v>89130</v>
      </c>
    </row>
    <row r="34" spans="1:6" x14ac:dyDescent="0.2">
      <c r="A34" s="28" t="s">
        <v>649</v>
      </c>
      <c r="B34" s="6" t="s">
        <v>650</v>
      </c>
      <c r="C34" s="5" t="s">
        <v>634</v>
      </c>
      <c r="D34" s="7">
        <v>43150</v>
      </c>
      <c r="E34" s="7">
        <v>148980</v>
      </c>
      <c r="F34" s="7">
        <v>141120</v>
      </c>
    </row>
    <row r="35" spans="1:6" x14ac:dyDescent="0.2">
      <c r="A35" s="28" t="s">
        <v>651</v>
      </c>
      <c r="B35" s="6" t="s">
        <v>652</v>
      </c>
      <c r="C35" s="5" t="s">
        <v>634</v>
      </c>
      <c r="D35" s="7">
        <v>66450</v>
      </c>
      <c r="E35" s="7">
        <v>137150</v>
      </c>
      <c r="F35" s="7">
        <v>121640</v>
      </c>
    </row>
    <row r="36" spans="1:6" x14ac:dyDescent="0.2">
      <c r="A36" s="28" t="s">
        <v>653</v>
      </c>
      <c r="B36" s="6" t="s">
        <v>654</v>
      </c>
      <c r="C36" s="5" t="s">
        <v>634</v>
      </c>
      <c r="D36" s="7">
        <v>17420</v>
      </c>
      <c r="E36" s="7">
        <v>105400</v>
      </c>
      <c r="F36" s="7">
        <v>95880</v>
      </c>
    </row>
    <row r="37" spans="1:6" x14ac:dyDescent="0.2">
      <c r="A37" s="28" t="s">
        <v>655</v>
      </c>
      <c r="B37" s="6" t="s">
        <v>656</v>
      </c>
      <c r="C37" s="5" t="s">
        <v>634</v>
      </c>
      <c r="D37" s="7">
        <v>7690</v>
      </c>
      <c r="E37" s="7">
        <v>116330</v>
      </c>
      <c r="F37" s="7">
        <v>109150</v>
      </c>
    </row>
    <row r="38" spans="1:6" x14ac:dyDescent="0.2">
      <c r="A38" s="28" t="s">
        <v>657</v>
      </c>
      <c r="B38" s="6" t="s">
        <v>658</v>
      </c>
      <c r="C38" s="5" t="s">
        <v>634</v>
      </c>
      <c r="D38" s="7">
        <v>11590</v>
      </c>
      <c r="E38" s="7">
        <v>91400</v>
      </c>
      <c r="F38" s="7">
        <v>84530</v>
      </c>
    </row>
    <row r="39" spans="1:6" x14ac:dyDescent="0.2">
      <c r="A39" s="28" t="s">
        <v>659</v>
      </c>
      <c r="B39" s="6" t="s">
        <v>660</v>
      </c>
      <c r="C39" s="5" t="s">
        <v>634</v>
      </c>
      <c r="D39" s="7">
        <v>2200</v>
      </c>
      <c r="E39" s="7">
        <v>117340</v>
      </c>
      <c r="F39" s="7">
        <v>108020</v>
      </c>
    </row>
    <row r="40" spans="1:6" x14ac:dyDescent="0.2">
      <c r="A40" s="28" t="s">
        <v>661</v>
      </c>
      <c r="B40" s="6" t="s">
        <v>662</v>
      </c>
      <c r="C40" s="5" t="s">
        <v>634</v>
      </c>
      <c r="D40" s="7">
        <v>11970</v>
      </c>
      <c r="E40" s="7">
        <v>121190</v>
      </c>
      <c r="F40" s="7">
        <v>111270</v>
      </c>
    </row>
    <row r="41" spans="1:6" x14ac:dyDescent="0.2">
      <c r="A41" s="28" t="s">
        <v>663</v>
      </c>
      <c r="B41" s="6" t="s">
        <v>664</v>
      </c>
      <c r="C41" s="5" t="s">
        <v>634</v>
      </c>
      <c r="D41" s="7">
        <v>2660</v>
      </c>
      <c r="E41" s="7">
        <v>119210</v>
      </c>
      <c r="F41" s="7">
        <v>110020</v>
      </c>
    </row>
    <row r="42" spans="1:6" x14ac:dyDescent="0.2">
      <c r="A42" s="28" t="s">
        <v>665</v>
      </c>
      <c r="B42" s="6" t="s">
        <v>666</v>
      </c>
      <c r="C42" s="5" t="s">
        <v>634</v>
      </c>
      <c r="D42" s="7">
        <v>1010</v>
      </c>
      <c r="E42" s="7">
        <v>89460</v>
      </c>
      <c r="F42" s="7">
        <v>83610</v>
      </c>
    </row>
    <row r="43" spans="1:6" x14ac:dyDescent="0.2">
      <c r="A43" s="28" t="s">
        <v>667</v>
      </c>
      <c r="B43" s="6" t="s">
        <v>668</v>
      </c>
      <c r="C43" s="5" t="s">
        <v>634</v>
      </c>
      <c r="D43" s="7">
        <v>22100</v>
      </c>
      <c r="E43" s="7">
        <v>105700</v>
      </c>
      <c r="F43" s="7">
        <v>100160</v>
      </c>
    </row>
    <row r="44" spans="1:6" x14ac:dyDescent="0.2">
      <c r="A44" s="28" t="s">
        <v>669</v>
      </c>
      <c r="B44" s="6" t="s">
        <v>670</v>
      </c>
      <c r="C44" s="5" t="s">
        <v>634</v>
      </c>
      <c r="D44" s="7">
        <v>7120</v>
      </c>
      <c r="E44" s="7">
        <v>55070</v>
      </c>
      <c r="F44" s="7">
        <v>50180</v>
      </c>
    </row>
    <row r="45" spans="1:6" x14ac:dyDescent="0.2">
      <c r="A45" s="28" t="s">
        <v>671</v>
      </c>
      <c r="B45" s="6" t="s">
        <v>672</v>
      </c>
      <c r="C45" s="5" t="s">
        <v>634</v>
      </c>
      <c r="D45" s="7">
        <v>21090</v>
      </c>
      <c r="E45" s="7">
        <v>102280</v>
      </c>
      <c r="F45" s="7">
        <v>104110</v>
      </c>
    </row>
    <row r="46" spans="1:6" x14ac:dyDescent="0.2">
      <c r="A46" s="28" t="s">
        <v>673</v>
      </c>
      <c r="B46" s="6" t="s">
        <v>674</v>
      </c>
      <c r="C46" s="5" t="s">
        <v>634</v>
      </c>
      <c r="D46" s="7">
        <v>12310</v>
      </c>
      <c r="E46" s="7">
        <v>102090</v>
      </c>
      <c r="F46" s="7">
        <v>93330</v>
      </c>
    </row>
    <row r="47" spans="1:6" x14ac:dyDescent="0.2">
      <c r="A47" s="28" t="s">
        <v>675</v>
      </c>
      <c r="B47" s="6" t="s">
        <v>676</v>
      </c>
      <c r="C47" s="5" t="s">
        <v>634</v>
      </c>
      <c r="D47" s="7">
        <v>4160</v>
      </c>
      <c r="E47" s="7">
        <v>90730</v>
      </c>
      <c r="F47" s="7">
        <v>90730</v>
      </c>
    </row>
    <row r="48" spans="1:6" x14ac:dyDescent="0.2">
      <c r="A48" s="28" t="s">
        <v>677</v>
      </c>
      <c r="B48" s="6" t="s">
        <v>678</v>
      </c>
      <c r="C48" s="5" t="s">
        <v>634</v>
      </c>
      <c r="D48" s="7">
        <v>31050</v>
      </c>
      <c r="E48" s="7">
        <v>155680</v>
      </c>
      <c r="F48" s="7">
        <v>146900</v>
      </c>
    </row>
    <row r="49" spans="1:6" x14ac:dyDescent="0.2">
      <c r="A49" s="28" t="s">
        <v>679</v>
      </c>
      <c r="B49" s="6" t="s">
        <v>680</v>
      </c>
      <c r="C49" s="5" t="s">
        <v>634</v>
      </c>
      <c r="D49" s="7">
        <v>29020</v>
      </c>
      <c r="E49" s="7">
        <v>53430</v>
      </c>
      <c r="F49" s="7">
        <v>48120</v>
      </c>
    </row>
    <row r="50" spans="1:6" x14ac:dyDescent="0.2">
      <c r="A50" s="28" t="s">
        <v>681</v>
      </c>
      <c r="B50" s="6" t="s">
        <v>682</v>
      </c>
      <c r="C50" s="5" t="s">
        <v>634</v>
      </c>
      <c r="D50" s="7">
        <v>410</v>
      </c>
      <c r="E50" s="7">
        <v>81580</v>
      </c>
      <c r="F50" s="7">
        <v>67980</v>
      </c>
    </row>
    <row r="51" spans="1:6" x14ac:dyDescent="0.2">
      <c r="A51" s="28" t="s">
        <v>683</v>
      </c>
      <c r="B51" s="6" t="s">
        <v>684</v>
      </c>
      <c r="C51" s="5" t="s">
        <v>634</v>
      </c>
      <c r="D51" s="7">
        <v>670</v>
      </c>
      <c r="E51" s="7">
        <v>75240</v>
      </c>
      <c r="F51" s="7">
        <v>71180</v>
      </c>
    </row>
    <row r="52" spans="1:6" x14ac:dyDescent="0.2">
      <c r="A52" s="28" t="s">
        <v>685</v>
      </c>
      <c r="B52" s="6" t="s">
        <v>686</v>
      </c>
      <c r="C52" s="5" t="s">
        <v>634</v>
      </c>
      <c r="D52" s="7">
        <v>4020</v>
      </c>
      <c r="E52" s="7">
        <v>55080</v>
      </c>
      <c r="F52" s="7">
        <v>48100</v>
      </c>
    </row>
    <row r="53" spans="1:6" x14ac:dyDescent="0.2">
      <c r="A53" s="28" t="s">
        <v>687</v>
      </c>
      <c r="B53" s="6" t="s">
        <v>688</v>
      </c>
      <c r="C53" s="5" t="s">
        <v>634</v>
      </c>
      <c r="D53" s="7">
        <v>26690</v>
      </c>
      <c r="E53" s="7">
        <v>113810</v>
      </c>
      <c r="F53" s="7">
        <v>107210</v>
      </c>
    </row>
    <row r="54" spans="1:6" x14ac:dyDescent="0.2">
      <c r="A54" s="28" t="s">
        <v>689</v>
      </c>
      <c r="B54" s="6" t="s">
        <v>690</v>
      </c>
      <c r="C54" s="5" t="s">
        <v>634</v>
      </c>
      <c r="D54" s="7">
        <v>8330</v>
      </c>
      <c r="E54" s="7">
        <v>162860</v>
      </c>
      <c r="F54" s="7">
        <v>146830</v>
      </c>
    </row>
    <row r="55" spans="1:6" x14ac:dyDescent="0.2">
      <c r="A55" s="28" t="s">
        <v>691</v>
      </c>
      <c r="B55" s="6" t="s">
        <v>692</v>
      </c>
      <c r="C55" s="5" t="s">
        <v>634</v>
      </c>
      <c r="D55" s="7">
        <v>920</v>
      </c>
      <c r="E55" s="7">
        <v>71030</v>
      </c>
      <c r="F55" s="7">
        <v>74820</v>
      </c>
    </row>
    <row r="56" spans="1:6" x14ac:dyDescent="0.2">
      <c r="A56" s="28" t="s">
        <v>693</v>
      </c>
      <c r="B56" s="6" t="s">
        <v>694</v>
      </c>
      <c r="C56" s="5" t="s">
        <v>634</v>
      </c>
      <c r="D56" s="7">
        <v>25640</v>
      </c>
      <c r="E56" s="7">
        <v>76590</v>
      </c>
      <c r="F56" s="7">
        <v>66760</v>
      </c>
    </row>
    <row r="57" spans="1:6" x14ac:dyDescent="0.2">
      <c r="A57" s="28" t="s">
        <v>695</v>
      </c>
      <c r="B57" s="6" t="s">
        <v>696</v>
      </c>
      <c r="C57" s="5" t="s">
        <v>634</v>
      </c>
      <c r="D57" s="7">
        <v>14390</v>
      </c>
      <c r="E57" s="7">
        <v>70550</v>
      </c>
      <c r="F57" s="7">
        <v>65660</v>
      </c>
    </row>
    <row r="58" spans="1:6" x14ac:dyDescent="0.2">
      <c r="A58" s="28" t="s">
        <v>697</v>
      </c>
      <c r="B58" s="6" t="s">
        <v>698</v>
      </c>
      <c r="C58" s="5" t="s">
        <v>634</v>
      </c>
      <c r="D58" s="7">
        <v>780</v>
      </c>
      <c r="E58" s="7">
        <v>97450</v>
      </c>
      <c r="F58" s="7">
        <v>95690</v>
      </c>
    </row>
    <row r="59" spans="1:6" x14ac:dyDescent="0.2">
      <c r="A59" s="28" t="s">
        <v>699</v>
      </c>
      <c r="B59" s="6" t="s">
        <v>700</v>
      </c>
      <c r="C59" s="5" t="s">
        <v>634</v>
      </c>
      <c r="D59" s="7">
        <v>34130</v>
      </c>
      <c r="E59" s="7">
        <v>123580</v>
      </c>
      <c r="F59" s="7">
        <v>114980</v>
      </c>
    </row>
    <row r="60" spans="1:6" x14ac:dyDescent="0.2">
      <c r="A60" s="28" t="s">
        <v>703</v>
      </c>
      <c r="B60" s="6" t="s">
        <v>704</v>
      </c>
      <c r="C60" s="5" t="s">
        <v>634</v>
      </c>
      <c r="D60" s="7">
        <v>3740</v>
      </c>
      <c r="E60" s="7">
        <v>119170</v>
      </c>
      <c r="F60" s="7">
        <v>100300</v>
      </c>
    </row>
    <row r="61" spans="1:6" x14ac:dyDescent="0.2">
      <c r="A61" s="28" t="s">
        <v>706</v>
      </c>
      <c r="B61" s="6" t="s">
        <v>707</v>
      </c>
      <c r="C61" s="5" t="s">
        <v>634</v>
      </c>
      <c r="D61" s="7">
        <v>970</v>
      </c>
      <c r="E61" s="7">
        <v>66410</v>
      </c>
      <c r="F61" s="7">
        <v>63690</v>
      </c>
    </row>
    <row r="62" spans="1:6" x14ac:dyDescent="0.2">
      <c r="A62" s="28" t="s">
        <v>708</v>
      </c>
      <c r="B62" s="6" t="s">
        <v>709</v>
      </c>
      <c r="C62" s="5" t="s">
        <v>634</v>
      </c>
      <c r="D62" s="7">
        <v>14800</v>
      </c>
      <c r="E62" s="7">
        <v>55120</v>
      </c>
      <c r="F62" s="7">
        <v>50130</v>
      </c>
    </row>
    <row r="63" spans="1:6" x14ac:dyDescent="0.2">
      <c r="A63" s="28" t="s">
        <v>710</v>
      </c>
      <c r="B63" s="6" t="s">
        <v>711</v>
      </c>
      <c r="C63" s="5" t="s">
        <v>634</v>
      </c>
      <c r="D63" s="7">
        <v>31760</v>
      </c>
      <c r="E63" s="7">
        <v>67150</v>
      </c>
      <c r="F63" s="7">
        <v>63860</v>
      </c>
    </row>
    <row r="64" spans="1:6" x14ac:dyDescent="0.2">
      <c r="A64" s="28" t="s">
        <v>712</v>
      </c>
      <c r="B64" s="6" t="s">
        <v>713</v>
      </c>
      <c r="C64" s="5" t="s">
        <v>634</v>
      </c>
      <c r="D64" s="7">
        <v>30340</v>
      </c>
      <c r="E64" s="7">
        <v>65520</v>
      </c>
      <c r="F64" s="7">
        <v>64440</v>
      </c>
    </row>
    <row r="65" spans="1:6" x14ac:dyDescent="0.2">
      <c r="A65" s="28" t="s">
        <v>714</v>
      </c>
      <c r="B65" s="6" t="s">
        <v>715</v>
      </c>
      <c r="C65" s="5" t="s">
        <v>634</v>
      </c>
      <c r="D65" s="7">
        <v>870</v>
      </c>
      <c r="E65" s="7">
        <v>61840</v>
      </c>
      <c r="F65" s="7">
        <v>61050</v>
      </c>
    </row>
    <row r="66" spans="1:6" x14ac:dyDescent="0.2">
      <c r="A66" s="28" t="s">
        <v>716</v>
      </c>
      <c r="B66" s="6" t="s">
        <v>717</v>
      </c>
      <c r="C66" s="5" t="s">
        <v>634</v>
      </c>
      <c r="D66" s="7">
        <v>27570</v>
      </c>
      <c r="E66" s="7">
        <v>73670</v>
      </c>
      <c r="F66" s="7">
        <v>72500</v>
      </c>
    </row>
    <row r="67" spans="1:6" x14ac:dyDescent="0.2">
      <c r="A67" s="28" t="s">
        <v>718</v>
      </c>
      <c r="B67" s="6" t="s">
        <v>719</v>
      </c>
      <c r="C67" s="5" t="s">
        <v>634</v>
      </c>
      <c r="D67" s="7">
        <v>22550</v>
      </c>
      <c r="E67" s="7">
        <v>69220</v>
      </c>
      <c r="F67" s="7">
        <v>65250</v>
      </c>
    </row>
    <row r="68" spans="1:6" x14ac:dyDescent="0.2">
      <c r="A68" s="28" t="s">
        <v>720</v>
      </c>
      <c r="B68" s="6" t="s">
        <v>721</v>
      </c>
      <c r="C68" s="5" t="s">
        <v>634</v>
      </c>
      <c r="D68" s="7">
        <v>43100</v>
      </c>
      <c r="E68" s="7">
        <v>67740</v>
      </c>
      <c r="F68" s="7">
        <v>64520</v>
      </c>
    </row>
    <row r="69" spans="1:6" x14ac:dyDescent="0.2">
      <c r="A69" s="28" t="s">
        <v>447</v>
      </c>
      <c r="B69" s="6" t="s">
        <v>448</v>
      </c>
      <c r="C69" s="5" t="s">
        <v>634</v>
      </c>
      <c r="D69" s="7">
        <v>460</v>
      </c>
      <c r="E69" s="7">
        <v>46950</v>
      </c>
      <c r="F69" s="7">
        <v>36650</v>
      </c>
    </row>
    <row r="70" spans="1:6" x14ac:dyDescent="0.2">
      <c r="A70" s="28" t="s">
        <v>722</v>
      </c>
      <c r="B70" s="6" t="s">
        <v>723</v>
      </c>
      <c r="C70" s="5" t="s">
        <v>634</v>
      </c>
      <c r="D70" s="7">
        <v>9020</v>
      </c>
      <c r="E70" s="7">
        <v>77860</v>
      </c>
      <c r="F70" s="7">
        <v>79310</v>
      </c>
    </row>
    <row r="71" spans="1:6" x14ac:dyDescent="0.2">
      <c r="A71" s="28" t="s">
        <v>724</v>
      </c>
      <c r="B71" s="6" t="s">
        <v>725</v>
      </c>
      <c r="C71" s="5" t="s">
        <v>634</v>
      </c>
      <c r="D71" s="7">
        <v>13530</v>
      </c>
      <c r="E71" s="7">
        <v>81750</v>
      </c>
      <c r="F71" s="7">
        <v>78750</v>
      </c>
    </row>
    <row r="72" spans="1:6" x14ac:dyDescent="0.2">
      <c r="A72" s="28" t="s">
        <v>726</v>
      </c>
      <c r="B72" s="6" t="s">
        <v>727</v>
      </c>
      <c r="C72" s="5" t="s">
        <v>634</v>
      </c>
      <c r="D72" s="7">
        <v>68430</v>
      </c>
      <c r="E72" s="7">
        <v>89560</v>
      </c>
      <c r="F72" s="7">
        <v>81260</v>
      </c>
    </row>
    <row r="73" spans="1:6" x14ac:dyDescent="0.2">
      <c r="A73" s="28" t="s">
        <v>728</v>
      </c>
      <c r="B73" s="6" t="s">
        <v>729</v>
      </c>
      <c r="C73" s="5" t="s">
        <v>634</v>
      </c>
      <c r="D73" s="7">
        <v>7730</v>
      </c>
      <c r="E73" s="7">
        <v>53870</v>
      </c>
      <c r="F73" s="7">
        <v>50190</v>
      </c>
    </row>
    <row r="74" spans="1:6" x14ac:dyDescent="0.2">
      <c r="A74" s="28" t="s">
        <v>730</v>
      </c>
      <c r="B74" s="6" t="s">
        <v>731</v>
      </c>
      <c r="C74" s="5" t="s">
        <v>634</v>
      </c>
      <c r="D74" s="7">
        <v>4990</v>
      </c>
      <c r="E74" s="7">
        <v>59310</v>
      </c>
      <c r="F74" s="7">
        <v>56480</v>
      </c>
    </row>
    <row r="75" spans="1:6" x14ac:dyDescent="0.2">
      <c r="A75" s="28" t="s">
        <v>732</v>
      </c>
      <c r="B75" s="6" t="s">
        <v>733</v>
      </c>
      <c r="C75" s="5" t="s">
        <v>634</v>
      </c>
      <c r="D75" s="7">
        <v>13330</v>
      </c>
      <c r="E75" s="7">
        <v>66520</v>
      </c>
      <c r="F75" s="7">
        <v>63120</v>
      </c>
    </row>
    <row r="76" spans="1:6" x14ac:dyDescent="0.2">
      <c r="A76" s="28" t="s">
        <v>734</v>
      </c>
      <c r="B76" s="6" t="s">
        <v>735</v>
      </c>
      <c r="C76" s="5" t="s">
        <v>634</v>
      </c>
      <c r="D76" s="7">
        <v>19250</v>
      </c>
      <c r="E76" s="7">
        <v>67770</v>
      </c>
      <c r="F76" s="7">
        <v>64400</v>
      </c>
    </row>
    <row r="77" spans="1:6" x14ac:dyDescent="0.2">
      <c r="A77" s="28" t="s">
        <v>737</v>
      </c>
      <c r="B77" s="6" t="s">
        <v>738</v>
      </c>
      <c r="C77" s="5" t="s">
        <v>634</v>
      </c>
      <c r="D77" s="7">
        <v>64560</v>
      </c>
      <c r="E77" s="7">
        <v>77330</v>
      </c>
      <c r="F77" s="7">
        <v>67760</v>
      </c>
    </row>
    <row r="78" spans="1:6" x14ac:dyDescent="0.2">
      <c r="A78" s="28" t="s">
        <v>739</v>
      </c>
      <c r="B78" s="6" t="s">
        <v>740</v>
      </c>
      <c r="C78" s="5" t="s">
        <v>634</v>
      </c>
      <c r="D78" s="7">
        <v>126280</v>
      </c>
      <c r="E78" s="7">
        <v>76190</v>
      </c>
      <c r="F78" s="7">
        <v>68460</v>
      </c>
    </row>
    <row r="79" spans="1:6" x14ac:dyDescent="0.2">
      <c r="A79" s="28" t="s">
        <v>741</v>
      </c>
      <c r="B79" s="6" t="s">
        <v>742</v>
      </c>
      <c r="C79" s="5" t="s">
        <v>634</v>
      </c>
      <c r="D79" s="7">
        <v>133570</v>
      </c>
      <c r="E79" s="7">
        <v>75870</v>
      </c>
      <c r="F79" s="7">
        <v>68980</v>
      </c>
    </row>
    <row r="80" spans="1:6" x14ac:dyDescent="0.2">
      <c r="A80" s="28" t="s">
        <v>743</v>
      </c>
      <c r="B80" s="6" t="s">
        <v>744</v>
      </c>
      <c r="C80" s="5" t="s">
        <v>634</v>
      </c>
      <c r="D80" s="7">
        <v>5550</v>
      </c>
      <c r="E80" s="7">
        <v>68930</v>
      </c>
      <c r="F80" s="7">
        <v>68170</v>
      </c>
    </row>
    <row r="81" spans="1:6" x14ac:dyDescent="0.2">
      <c r="A81" s="28" t="s">
        <v>745</v>
      </c>
      <c r="B81" s="6" t="s">
        <v>746</v>
      </c>
      <c r="C81" s="5" t="s">
        <v>634</v>
      </c>
      <c r="D81" s="7">
        <v>9730</v>
      </c>
      <c r="E81" s="7">
        <v>77960</v>
      </c>
      <c r="F81" s="7">
        <v>76690</v>
      </c>
    </row>
    <row r="82" spans="1:6" x14ac:dyDescent="0.2">
      <c r="A82" s="28" t="s">
        <v>747</v>
      </c>
      <c r="B82" s="6" t="s">
        <v>748</v>
      </c>
      <c r="C82" s="5" t="s">
        <v>634</v>
      </c>
      <c r="D82" s="7">
        <v>5830</v>
      </c>
      <c r="E82" s="7">
        <v>78200</v>
      </c>
      <c r="F82" s="7">
        <v>71200</v>
      </c>
    </row>
    <row r="83" spans="1:6" x14ac:dyDescent="0.2">
      <c r="A83" s="28" t="s">
        <v>749</v>
      </c>
      <c r="B83" s="6" t="s">
        <v>750</v>
      </c>
      <c r="C83" s="5" t="s">
        <v>634</v>
      </c>
      <c r="D83" s="7">
        <v>29880</v>
      </c>
      <c r="E83" s="7">
        <v>101410</v>
      </c>
      <c r="F83" s="7">
        <v>88150</v>
      </c>
    </row>
    <row r="84" spans="1:6" x14ac:dyDescent="0.2">
      <c r="A84" s="28" t="s">
        <v>751</v>
      </c>
      <c r="B84" s="6" t="s">
        <v>752</v>
      </c>
      <c r="C84" s="5" t="s">
        <v>634</v>
      </c>
      <c r="D84" s="7">
        <v>22390</v>
      </c>
      <c r="E84" s="7">
        <v>92830</v>
      </c>
      <c r="F84" s="7">
        <v>68790</v>
      </c>
    </row>
    <row r="85" spans="1:6" x14ac:dyDescent="0.2">
      <c r="A85" s="28" t="s">
        <v>753</v>
      </c>
      <c r="B85" s="6" t="s">
        <v>754</v>
      </c>
      <c r="C85" s="5" t="s">
        <v>634</v>
      </c>
      <c r="D85" s="7">
        <v>8550</v>
      </c>
      <c r="E85" s="7">
        <v>74310</v>
      </c>
      <c r="F85" s="7">
        <v>68860</v>
      </c>
    </row>
    <row r="86" spans="1:6" x14ac:dyDescent="0.2">
      <c r="A86" s="28" t="s">
        <v>755</v>
      </c>
      <c r="B86" s="6" t="s">
        <v>756</v>
      </c>
      <c r="C86" s="5" t="s">
        <v>634</v>
      </c>
      <c r="D86" s="7">
        <v>3250</v>
      </c>
      <c r="E86" s="7">
        <v>89560</v>
      </c>
      <c r="F86" s="7">
        <v>81020</v>
      </c>
    </row>
    <row r="87" spans="1:6" x14ac:dyDescent="0.2">
      <c r="A87" s="28" t="s">
        <v>757</v>
      </c>
      <c r="B87" s="6" t="s">
        <v>758</v>
      </c>
      <c r="C87" s="5" t="s">
        <v>634</v>
      </c>
      <c r="D87" s="7">
        <v>4020</v>
      </c>
      <c r="E87" s="7">
        <v>45560</v>
      </c>
      <c r="F87" s="7">
        <v>43580</v>
      </c>
    </row>
    <row r="88" spans="1:6" x14ac:dyDescent="0.2">
      <c r="A88" s="28" t="s">
        <v>759</v>
      </c>
      <c r="B88" s="6" t="s">
        <v>760</v>
      </c>
      <c r="C88" s="5" t="s">
        <v>634</v>
      </c>
      <c r="D88" s="7">
        <v>28470</v>
      </c>
      <c r="E88" s="7">
        <v>81350</v>
      </c>
      <c r="F88" s="7">
        <v>70950</v>
      </c>
    </row>
    <row r="89" spans="1:6" x14ac:dyDescent="0.2">
      <c r="A89" s="28" t="s">
        <v>761</v>
      </c>
      <c r="B89" s="6" t="s">
        <v>762</v>
      </c>
      <c r="C89" s="5" t="s">
        <v>634</v>
      </c>
      <c r="D89" s="7">
        <v>9160</v>
      </c>
      <c r="E89" s="7">
        <v>63420</v>
      </c>
      <c r="F89" s="7">
        <v>56880</v>
      </c>
    </row>
    <row r="90" spans="1:6" x14ac:dyDescent="0.2">
      <c r="A90" s="28" t="s">
        <v>763</v>
      </c>
      <c r="B90" s="6" t="s">
        <v>764</v>
      </c>
      <c r="C90" s="5" t="s">
        <v>634</v>
      </c>
      <c r="D90" s="7">
        <v>6300</v>
      </c>
      <c r="E90" s="7">
        <v>46810</v>
      </c>
      <c r="F90" s="7">
        <v>37900</v>
      </c>
    </row>
    <row r="91" spans="1:6" x14ac:dyDescent="0.2">
      <c r="A91" s="28" t="s">
        <v>765</v>
      </c>
      <c r="B91" s="6" t="s">
        <v>766</v>
      </c>
      <c r="C91" s="5" t="s">
        <v>634</v>
      </c>
      <c r="D91" s="7">
        <v>20690</v>
      </c>
      <c r="E91" s="7">
        <v>72260</v>
      </c>
      <c r="F91" s="7">
        <v>63060</v>
      </c>
    </row>
    <row r="92" spans="1:6" x14ac:dyDescent="0.2">
      <c r="A92" s="28" t="s">
        <v>769</v>
      </c>
      <c r="B92" s="6" t="s">
        <v>770</v>
      </c>
      <c r="C92" s="5" t="s">
        <v>634</v>
      </c>
      <c r="D92" s="7">
        <v>6460</v>
      </c>
      <c r="E92" s="7">
        <v>113050</v>
      </c>
      <c r="F92" s="7">
        <v>109990</v>
      </c>
    </row>
    <row r="93" spans="1:6" x14ac:dyDescent="0.2">
      <c r="A93" s="28" t="s">
        <v>771</v>
      </c>
      <c r="B93" s="6" t="s">
        <v>772</v>
      </c>
      <c r="C93" s="5" t="s">
        <v>634</v>
      </c>
      <c r="D93" s="7">
        <v>61430</v>
      </c>
      <c r="E93" s="7">
        <v>90120</v>
      </c>
      <c r="F93" s="7">
        <v>85820</v>
      </c>
    </row>
    <row r="94" spans="1:6" x14ac:dyDescent="0.2">
      <c r="A94" s="28" t="s">
        <v>773</v>
      </c>
      <c r="B94" s="6" t="s">
        <v>774</v>
      </c>
      <c r="C94" s="5" t="s">
        <v>634</v>
      </c>
      <c r="D94" s="7">
        <v>6840</v>
      </c>
      <c r="E94" s="7">
        <v>97990</v>
      </c>
      <c r="F94" s="7">
        <v>96840</v>
      </c>
    </row>
    <row r="95" spans="1:6" x14ac:dyDescent="0.2">
      <c r="A95" s="28" t="s">
        <v>775</v>
      </c>
      <c r="B95" s="6" t="s">
        <v>776</v>
      </c>
      <c r="C95" s="5" t="s">
        <v>634</v>
      </c>
      <c r="D95" s="7">
        <v>41540</v>
      </c>
      <c r="E95" s="7">
        <v>87160</v>
      </c>
      <c r="F95" s="7">
        <v>85690</v>
      </c>
    </row>
    <row r="96" spans="1:6" x14ac:dyDescent="0.2">
      <c r="A96" s="28" t="s">
        <v>777</v>
      </c>
      <c r="B96" s="6" t="s">
        <v>778</v>
      </c>
      <c r="C96" s="5" t="s">
        <v>634</v>
      </c>
      <c r="D96" s="7">
        <v>88260</v>
      </c>
      <c r="E96" s="7">
        <v>105120</v>
      </c>
      <c r="F96" s="7">
        <v>102520</v>
      </c>
    </row>
    <row r="97" spans="1:6" x14ac:dyDescent="0.2">
      <c r="A97" s="28" t="s">
        <v>779</v>
      </c>
      <c r="B97" s="6" t="s">
        <v>780</v>
      </c>
      <c r="C97" s="5" t="s">
        <v>634</v>
      </c>
      <c r="D97" s="7">
        <v>80130</v>
      </c>
      <c r="E97" s="7">
        <v>115440</v>
      </c>
      <c r="F97" s="7">
        <v>113750</v>
      </c>
    </row>
    <row r="98" spans="1:6" x14ac:dyDescent="0.2">
      <c r="A98" s="28" t="s">
        <v>781</v>
      </c>
      <c r="B98" s="6" t="s">
        <v>782</v>
      </c>
      <c r="C98" s="5" t="s">
        <v>634</v>
      </c>
      <c r="D98" s="7">
        <v>15110</v>
      </c>
      <c r="E98" s="7">
        <v>71530</v>
      </c>
      <c r="F98" s="7">
        <v>69210</v>
      </c>
    </row>
    <row r="99" spans="1:6" x14ac:dyDescent="0.2">
      <c r="A99" s="28" t="s">
        <v>783</v>
      </c>
      <c r="B99" s="6" t="s">
        <v>784</v>
      </c>
      <c r="C99" s="5" t="s">
        <v>634</v>
      </c>
      <c r="D99" s="7">
        <v>10510</v>
      </c>
      <c r="E99" s="7">
        <v>84950</v>
      </c>
      <c r="F99" s="7">
        <v>83810</v>
      </c>
    </row>
    <row r="100" spans="1:6" x14ac:dyDescent="0.2">
      <c r="A100" s="28" t="s">
        <v>785</v>
      </c>
      <c r="B100" s="6" t="s">
        <v>786</v>
      </c>
      <c r="C100" s="5" t="s">
        <v>634</v>
      </c>
      <c r="D100" s="7">
        <v>40080</v>
      </c>
      <c r="E100" s="7">
        <v>84400</v>
      </c>
      <c r="F100" s="7">
        <v>81290</v>
      </c>
    </row>
    <row r="101" spans="1:6" x14ac:dyDescent="0.2">
      <c r="A101" s="28" t="s">
        <v>787</v>
      </c>
      <c r="B101" s="6" t="s">
        <v>788</v>
      </c>
      <c r="C101" s="5" t="s">
        <v>634</v>
      </c>
      <c r="D101" s="7">
        <v>15590</v>
      </c>
      <c r="E101" s="7">
        <v>108460</v>
      </c>
      <c r="F101" s="7">
        <v>104190</v>
      </c>
    </row>
    <row r="102" spans="1:6" x14ac:dyDescent="0.2">
      <c r="A102" s="28" t="s">
        <v>789</v>
      </c>
      <c r="B102" s="6" t="s">
        <v>790</v>
      </c>
      <c r="C102" s="5" t="s">
        <v>634</v>
      </c>
      <c r="D102" s="7">
        <v>58190</v>
      </c>
      <c r="E102" s="7">
        <v>56600</v>
      </c>
      <c r="F102" s="7">
        <v>52590</v>
      </c>
    </row>
    <row r="103" spans="1:6" x14ac:dyDescent="0.2">
      <c r="A103" s="28" t="s">
        <v>791</v>
      </c>
      <c r="B103" s="6" t="s">
        <v>792</v>
      </c>
      <c r="C103" s="5" t="s">
        <v>634</v>
      </c>
      <c r="D103" s="7">
        <v>17510</v>
      </c>
      <c r="E103" s="7">
        <v>73060</v>
      </c>
      <c r="F103" s="7">
        <v>69360</v>
      </c>
    </row>
    <row r="104" spans="1:6" x14ac:dyDescent="0.2">
      <c r="A104" s="28" t="s">
        <v>793</v>
      </c>
      <c r="B104" s="6" t="s">
        <v>794</v>
      </c>
      <c r="C104" s="5" t="s">
        <v>634</v>
      </c>
      <c r="D104" s="7">
        <v>16980</v>
      </c>
      <c r="E104" s="7">
        <v>82890</v>
      </c>
      <c r="F104" s="7">
        <v>82440</v>
      </c>
    </row>
    <row r="105" spans="1:6" x14ac:dyDescent="0.2">
      <c r="A105" s="28" t="s">
        <v>795</v>
      </c>
      <c r="B105" s="6" t="s">
        <v>796</v>
      </c>
      <c r="C105" s="5" t="s">
        <v>634</v>
      </c>
      <c r="D105" s="7">
        <v>1930</v>
      </c>
      <c r="E105" s="7">
        <v>100150</v>
      </c>
      <c r="F105" s="7">
        <v>96320</v>
      </c>
    </row>
    <row r="106" spans="1:6" x14ac:dyDescent="0.2">
      <c r="A106" s="28" t="s">
        <v>449</v>
      </c>
      <c r="B106" s="6" t="s">
        <v>450</v>
      </c>
      <c r="C106" s="5" t="s">
        <v>634</v>
      </c>
      <c r="D106" s="7">
        <v>820</v>
      </c>
      <c r="E106" s="7">
        <v>93710</v>
      </c>
      <c r="F106" s="7">
        <v>100180</v>
      </c>
    </row>
    <row r="107" spans="1:6" x14ac:dyDescent="0.2">
      <c r="A107" s="28" t="s">
        <v>797</v>
      </c>
      <c r="B107" s="6" t="s">
        <v>798</v>
      </c>
      <c r="C107" s="5" t="s">
        <v>634</v>
      </c>
      <c r="D107" s="7">
        <v>7300</v>
      </c>
      <c r="E107" s="7">
        <v>87670</v>
      </c>
      <c r="F107" s="7">
        <v>78910</v>
      </c>
    </row>
    <row r="108" spans="1:6" x14ac:dyDescent="0.2">
      <c r="A108" s="28" t="s">
        <v>799</v>
      </c>
      <c r="B108" s="6" t="s">
        <v>800</v>
      </c>
      <c r="C108" s="5" t="s">
        <v>634</v>
      </c>
      <c r="D108" s="7">
        <v>3040</v>
      </c>
      <c r="E108" s="7">
        <v>95150</v>
      </c>
      <c r="F108" s="7">
        <v>90390</v>
      </c>
    </row>
    <row r="109" spans="1:6" x14ac:dyDescent="0.2">
      <c r="A109" s="28" t="s">
        <v>451</v>
      </c>
      <c r="B109" s="6" t="s">
        <v>452</v>
      </c>
      <c r="C109" s="5" t="s">
        <v>634</v>
      </c>
      <c r="D109" s="7">
        <v>50</v>
      </c>
      <c r="E109" s="7" t="s">
        <v>705</v>
      </c>
      <c r="F109" s="7" t="s">
        <v>705</v>
      </c>
    </row>
    <row r="110" spans="1:6" x14ac:dyDescent="0.2">
      <c r="A110" s="28" t="s">
        <v>453</v>
      </c>
      <c r="B110" s="6" t="s">
        <v>454</v>
      </c>
      <c r="C110" s="5" t="s">
        <v>634</v>
      </c>
      <c r="D110" s="7">
        <v>110</v>
      </c>
      <c r="E110" s="7">
        <v>60910</v>
      </c>
      <c r="F110" s="7">
        <v>54790</v>
      </c>
    </row>
    <row r="111" spans="1:6" x14ac:dyDescent="0.2">
      <c r="A111" s="28" t="s">
        <v>803</v>
      </c>
      <c r="B111" s="6" t="s">
        <v>804</v>
      </c>
      <c r="C111" s="5" t="s">
        <v>634</v>
      </c>
      <c r="D111" s="7">
        <v>10270</v>
      </c>
      <c r="E111" s="7">
        <v>92000</v>
      </c>
      <c r="F111" s="7">
        <v>85180</v>
      </c>
    </row>
    <row r="112" spans="1:6" x14ac:dyDescent="0.2">
      <c r="A112" s="28" t="s">
        <v>805</v>
      </c>
      <c r="B112" s="6" t="s">
        <v>806</v>
      </c>
      <c r="C112" s="5" t="s">
        <v>634</v>
      </c>
      <c r="D112" s="7">
        <v>2320</v>
      </c>
      <c r="E112" s="7">
        <v>83190</v>
      </c>
      <c r="F112" s="7">
        <v>78900</v>
      </c>
    </row>
    <row r="113" spans="1:6" x14ac:dyDescent="0.2">
      <c r="A113" s="28" t="s">
        <v>807</v>
      </c>
      <c r="B113" s="6" t="s">
        <v>808</v>
      </c>
      <c r="C113" s="5" t="s">
        <v>634</v>
      </c>
      <c r="D113" s="7">
        <v>1300</v>
      </c>
      <c r="E113" s="7">
        <v>68600</v>
      </c>
      <c r="F113" s="7">
        <v>66560</v>
      </c>
    </row>
    <row r="114" spans="1:6" x14ac:dyDescent="0.2">
      <c r="A114" s="28" t="s">
        <v>809</v>
      </c>
      <c r="B114" s="6" t="s">
        <v>810</v>
      </c>
      <c r="C114" s="5" t="s">
        <v>634</v>
      </c>
      <c r="D114" s="7">
        <v>3850</v>
      </c>
      <c r="E114" s="7">
        <v>83300</v>
      </c>
      <c r="F114" s="7">
        <v>85340</v>
      </c>
    </row>
    <row r="115" spans="1:6" x14ac:dyDescent="0.2">
      <c r="A115" s="28" t="s">
        <v>811</v>
      </c>
      <c r="B115" s="6" t="s">
        <v>812</v>
      </c>
      <c r="C115" s="5" t="s">
        <v>634</v>
      </c>
      <c r="D115" s="7">
        <v>20770</v>
      </c>
      <c r="E115" s="7">
        <v>112200</v>
      </c>
      <c r="F115" s="7">
        <v>112230</v>
      </c>
    </row>
    <row r="116" spans="1:6" x14ac:dyDescent="0.2">
      <c r="A116" s="28" t="s">
        <v>455</v>
      </c>
      <c r="B116" s="6" t="s">
        <v>456</v>
      </c>
      <c r="C116" s="5" t="s">
        <v>634</v>
      </c>
      <c r="D116" s="7">
        <v>180</v>
      </c>
      <c r="E116" s="7">
        <v>76210</v>
      </c>
      <c r="F116" s="7">
        <v>73790</v>
      </c>
    </row>
    <row r="117" spans="1:6" x14ac:dyDescent="0.2">
      <c r="A117" s="28" t="s">
        <v>813</v>
      </c>
      <c r="B117" s="6" t="s">
        <v>814</v>
      </c>
      <c r="C117" s="5" t="s">
        <v>634</v>
      </c>
      <c r="D117" s="7">
        <v>5410</v>
      </c>
      <c r="E117" s="7">
        <v>101570</v>
      </c>
      <c r="F117" s="7">
        <v>97250</v>
      </c>
    </row>
    <row r="118" spans="1:6" x14ac:dyDescent="0.2">
      <c r="A118" s="28" t="s">
        <v>815</v>
      </c>
      <c r="B118" s="6" t="s">
        <v>816</v>
      </c>
      <c r="C118" s="5" t="s">
        <v>634</v>
      </c>
      <c r="D118" s="7">
        <v>2210</v>
      </c>
      <c r="E118" s="7">
        <v>100530</v>
      </c>
      <c r="F118" s="7">
        <v>94970</v>
      </c>
    </row>
    <row r="119" spans="1:6" x14ac:dyDescent="0.2">
      <c r="A119" s="28" t="s">
        <v>817</v>
      </c>
      <c r="B119" s="6" t="s">
        <v>818</v>
      </c>
      <c r="C119" s="5" t="s">
        <v>634</v>
      </c>
      <c r="D119" s="7">
        <v>34900</v>
      </c>
      <c r="E119" s="7">
        <v>95750</v>
      </c>
      <c r="F119" s="7">
        <v>93880</v>
      </c>
    </row>
    <row r="120" spans="1:6" x14ac:dyDescent="0.2">
      <c r="A120" s="28" t="s">
        <v>819</v>
      </c>
      <c r="B120" s="6" t="s">
        <v>820</v>
      </c>
      <c r="C120" s="5" t="s">
        <v>634</v>
      </c>
      <c r="D120" s="7">
        <v>22360</v>
      </c>
      <c r="E120" s="7">
        <v>114560</v>
      </c>
      <c r="F120" s="7">
        <v>113270</v>
      </c>
    </row>
    <row r="121" spans="1:6" x14ac:dyDescent="0.2">
      <c r="A121" s="28" t="s">
        <v>821</v>
      </c>
      <c r="B121" s="6" t="s">
        <v>822</v>
      </c>
      <c r="C121" s="5" t="s">
        <v>634</v>
      </c>
      <c r="D121" s="7">
        <v>24110</v>
      </c>
      <c r="E121" s="7">
        <v>107280</v>
      </c>
      <c r="F121" s="7">
        <v>105110</v>
      </c>
    </row>
    <row r="122" spans="1:6" x14ac:dyDescent="0.2">
      <c r="A122" s="28" t="s">
        <v>823</v>
      </c>
      <c r="B122" s="6" t="s">
        <v>824</v>
      </c>
      <c r="C122" s="5" t="s">
        <v>634</v>
      </c>
      <c r="D122" s="7">
        <v>30140</v>
      </c>
      <c r="E122" s="7">
        <v>107450</v>
      </c>
      <c r="F122" s="7">
        <v>104910</v>
      </c>
    </row>
    <row r="123" spans="1:6" x14ac:dyDescent="0.2">
      <c r="A123" s="28" t="s">
        <v>825</v>
      </c>
      <c r="B123" s="6" t="s">
        <v>826</v>
      </c>
      <c r="C123" s="5" t="s">
        <v>634</v>
      </c>
      <c r="D123" s="7">
        <v>6150</v>
      </c>
      <c r="E123" s="7">
        <v>93520</v>
      </c>
      <c r="F123" s="7">
        <v>87820</v>
      </c>
    </row>
    <row r="124" spans="1:6" x14ac:dyDescent="0.2">
      <c r="A124" s="28" t="s">
        <v>827</v>
      </c>
      <c r="B124" s="6" t="s">
        <v>828</v>
      </c>
      <c r="C124" s="5" t="s">
        <v>634</v>
      </c>
      <c r="D124" s="7">
        <v>2610</v>
      </c>
      <c r="E124" s="7">
        <v>88540</v>
      </c>
      <c r="F124" s="7">
        <v>92300</v>
      </c>
    </row>
    <row r="125" spans="1:6" x14ac:dyDescent="0.2">
      <c r="A125" s="28" t="s">
        <v>829</v>
      </c>
      <c r="B125" s="6" t="s">
        <v>830</v>
      </c>
      <c r="C125" s="5" t="s">
        <v>634</v>
      </c>
      <c r="D125" s="7">
        <v>20680</v>
      </c>
      <c r="E125" s="7">
        <v>97450</v>
      </c>
      <c r="F125" s="7">
        <v>93720</v>
      </c>
    </row>
    <row r="126" spans="1:6" x14ac:dyDescent="0.2">
      <c r="A126" s="28" t="s">
        <v>457</v>
      </c>
      <c r="B126" s="6" t="s">
        <v>458</v>
      </c>
      <c r="C126" s="5" t="s">
        <v>634</v>
      </c>
      <c r="D126" s="7">
        <v>260</v>
      </c>
      <c r="E126" s="7">
        <v>87400</v>
      </c>
      <c r="F126" s="7">
        <v>85560</v>
      </c>
    </row>
    <row r="127" spans="1:6" x14ac:dyDescent="0.2">
      <c r="A127" s="28" t="s">
        <v>831</v>
      </c>
      <c r="B127" s="6" t="s">
        <v>832</v>
      </c>
      <c r="C127" s="5" t="s">
        <v>634</v>
      </c>
      <c r="D127" s="7">
        <v>2850</v>
      </c>
      <c r="E127" s="7">
        <v>98380</v>
      </c>
      <c r="F127" s="7">
        <v>95810</v>
      </c>
    </row>
    <row r="128" spans="1:6" x14ac:dyDescent="0.2">
      <c r="A128" s="28" t="s">
        <v>833</v>
      </c>
      <c r="B128" s="6" t="s">
        <v>834</v>
      </c>
      <c r="C128" s="5" t="s">
        <v>634</v>
      </c>
      <c r="D128" s="7">
        <v>23900</v>
      </c>
      <c r="E128" s="7">
        <v>94420</v>
      </c>
      <c r="F128" s="7">
        <v>91120</v>
      </c>
    </row>
    <row r="129" spans="1:6" x14ac:dyDescent="0.2">
      <c r="A129" s="28" t="s">
        <v>835</v>
      </c>
      <c r="B129" s="6" t="s">
        <v>836</v>
      </c>
      <c r="C129" s="5" t="s">
        <v>634</v>
      </c>
      <c r="D129" s="7">
        <v>660</v>
      </c>
      <c r="E129" s="7">
        <v>113970</v>
      </c>
      <c r="F129" s="7">
        <v>108790</v>
      </c>
    </row>
    <row r="130" spans="1:6" x14ac:dyDescent="0.2">
      <c r="A130" s="28" t="s">
        <v>459</v>
      </c>
      <c r="B130" s="6" t="s">
        <v>460</v>
      </c>
      <c r="C130" s="5" t="s">
        <v>634</v>
      </c>
      <c r="D130" s="7" t="s">
        <v>736</v>
      </c>
      <c r="E130" s="7">
        <v>119050</v>
      </c>
      <c r="F130" s="7">
        <v>118070</v>
      </c>
    </row>
    <row r="131" spans="1:6" x14ac:dyDescent="0.2">
      <c r="A131" s="28" t="s">
        <v>837</v>
      </c>
      <c r="B131" s="6" t="s">
        <v>838</v>
      </c>
      <c r="C131" s="5" t="s">
        <v>634</v>
      </c>
      <c r="D131" s="7">
        <v>1550</v>
      </c>
      <c r="E131" s="7">
        <v>112210</v>
      </c>
      <c r="F131" s="7">
        <v>105920</v>
      </c>
    </row>
    <row r="132" spans="1:6" x14ac:dyDescent="0.2">
      <c r="A132" s="28" t="s">
        <v>839</v>
      </c>
      <c r="B132" s="6" t="s">
        <v>840</v>
      </c>
      <c r="C132" s="5" t="s">
        <v>634</v>
      </c>
      <c r="D132" s="7">
        <v>16270</v>
      </c>
      <c r="E132" s="7">
        <v>100820</v>
      </c>
      <c r="F132" s="7">
        <v>100240</v>
      </c>
    </row>
    <row r="133" spans="1:6" x14ac:dyDescent="0.2">
      <c r="A133" s="28" t="s">
        <v>841</v>
      </c>
      <c r="B133" s="6" t="s">
        <v>842</v>
      </c>
      <c r="C133" s="5" t="s">
        <v>634</v>
      </c>
      <c r="D133" s="7">
        <v>11800</v>
      </c>
      <c r="E133" s="7">
        <v>57180</v>
      </c>
      <c r="F133" s="7">
        <v>55650</v>
      </c>
    </row>
    <row r="134" spans="1:6" x14ac:dyDescent="0.2">
      <c r="A134" s="28" t="s">
        <v>843</v>
      </c>
      <c r="B134" s="6" t="s">
        <v>844</v>
      </c>
      <c r="C134" s="5" t="s">
        <v>634</v>
      </c>
      <c r="D134" s="7">
        <v>4210</v>
      </c>
      <c r="E134" s="7">
        <v>60040</v>
      </c>
      <c r="F134" s="7">
        <v>57210</v>
      </c>
    </row>
    <row r="135" spans="1:6" x14ac:dyDescent="0.2">
      <c r="A135" s="28" t="s">
        <v>845</v>
      </c>
      <c r="B135" s="6" t="s">
        <v>846</v>
      </c>
      <c r="C135" s="5" t="s">
        <v>634</v>
      </c>
      <c r="D135" s="7">
        <v>4500</v>
      </c>
      <c r="E135" s="7">
        <v>57660</v>
      </c>
      <c r="F135" s="7">
        <v>54000</v>
      </c>
    </row>
    <row r="136" spans="1:6" x14ac:dyDescent="0.2">
      <c r="A136" s="28" t="s">
        <v>847</v>
      </c>
      <c r="B136" s="6" t="s">
        <v>848</v>
      </c>
      <c r="C136" s="5" t="s">
        <v>634</v>
      </c>
      <c r="D136" s="7">
        <v>1660</v>
      </c>
      <c r="E136" s="7">
        <v>53050</v>
      </c>
      <c r="F136" s="7">
        <v>53060</v>
      </c>
    </row>
    <row r="137" spans="1:6" x14ac:dyDescent="0.2">
      <c r="A137" s="28" t="s">
        <v>849</v>
      </c>
      <c r="B137" s="6" t="s">
        <v>850</v>
      </c>
      <c r="C137" s="5" t="s">
        <v>634</v>
      </c>
      <c r="D137" s="7">
        <v>1880</v>
      </c>
      <c r="E137" s="7">
        <v>62730</v>
      </c>
      <c r="F137" s="7">
        <v>63320</v>
      </c>
    </row>
    <row r="138" spans="1:6" x14ac:dyDescent="0.2">
      <c r="A138" s="28" t="s">
        <v>851</v>
      </c>
      <c r="B138" s="6" t="s">
        <v>852</v>
      </c>
      <c r="C138" s="5" t="s">
        <v>634</v>
      </c>
      <c r="D138" s="7">
        <v>6540</v>
      </c>
      <c r="E138" s="7">
        <v>62840</v>
      </c>
      <c r="F138" s="7">
        <v>63000</v>
      </c>
    </row>
    <row r="139" spans="1:6" x14ac:dyDescent="0.2">
      <c r="A139" s="28" t="s">
        <v>853</v>
      </c>
      <c r="B139" s="6" t="s">
        <v>854</v>
      </c>
      <c r="C139" s="5" t="s">
        <v>634</v>
      </c>
      <c r="D139" s="7">
        <v>21310</v>
      </c>
      <c r="E139" s="7">
        <v>62280</v>
      </c>
      <c r="F139" s="7">
        <v>60570</v>
      </c>
    </row>
    <row r="140" spans="1:6" x14ac:dyDescent="0.2">
      <c r="A140" s="28" t="s">
        <v>855</v>
      </c>
      <c r="B140" s="6" t="s">
        <v>856</v>
      </c>
      <c r="C140" s="5" t="s">
        <v>634</v>
      </c>
      <c r="D140" s="7">
        <v>3640</v>
      </c>
      <c r="E140" s="7">
        <v>54270</v>
      </c>
      <c r="F140" s="7">
        <v>51310</v>
      </c>
    </row>
    <row r="141" spans="1:6" x14ac:dyDescent="0.2">
      <c r="A141" s="28" t="s">
        <v>857</v>
      </c>
      <c r="B141" s="6" t="s">
        <v>858</v>
      </c>
      <c r="C141" s="5" t="s">
        <v>634</v>
      </c>
      <c r="D141" s="7">
        <v>2730</v>
      </c>
      <c r="E141" s="7">
        <v>61900</v>
      </c>
      <c r="F141" s="7">
        <v>57030</v>
      </c>
    </row>
    <row r="142" spans="1:6" x14ac:dyDescent="0.2">
      <c r="A142" s="28" t="s">
        <v>859</v>
      </c>
      <c r="B142" s="6" t="s">
        <v>860</v>
      </c>
      <c r="C142" s="5" t="s">
        <v>634</v>
      </c>
      <c r="D142" s="7">
        <v>4420</v>
      </c>
      <c r="E142" s="7">
        <v>57180</v>
      </c>
      <c r="F142" s="7">
        <v>55170</v>
      </c>
    </row>
    <row r="143" spans="1:6" x14ac:dyDescent="0.2">
      <c r="A143" s="28" t="s">
        <v>861</v>
      </c>
      <c r="B143" s="6" t="s">
        <v>862</v>
      </c>
      <c r="C143" s="5" t="s">
        <v>634</v>
      </c>
      <c r="D143" s="7">
        <v>5040</v>
      </c>
      <c r="E143" s="7">
        <v>56840</v>
      </c>
      <c r="F143" s="7">
        <v>53680</v>
      </c>
    </row>
    <row r="144" spans="1:6" x14ac:dyDescent="0.2">
      <c r="A144" s="28" t="s">
        <v>863</v>
      </c>
      <c r="B144" s="6" t="s">
        <v>864</v>
      </c>
      <c r="C144" s="5" t="s">
        <v>634</v>
      </c>
      <c r="D144" s="7">
        <v>8010</v>
      </c>
      <c r="E144" s="7">
        <v>66180</v>
      </c>
      <c r="F144" s="7">
        <v>65190</v>
      </c>
    </row>
    <row r="145" spans="1:6" x14ac:dyDescent="0.2">
      <c r="A145" s="28" t="s">
        <v>865</v>
      </c>
      <c r="B145" s="6" t="s">
        <v>866</v>
      </c>
      <c r="C145" s="5" t="s">
        <v>634</v>
      </c>
      <c r="D145" s="7">
        <v>3000</v>
      </c>
      <c r="E145" s="7">
        <v>62010</v>
      </c>
      <c r="F145" s="7">
        <v>61780</v>
      </c>
    </row>
    <row r="146" spans="1:6" x14ac:dyDescent="0.2">
      <c r="A146" s="28" t="s">
        <v>869</v>
      </c>
      <c r="B146" s="6" t="s">
        <v>870</v>
      </c>
      <c r="C146" s="5" t="s">
        <v>634</v>
      </c>
      <c r="D146" s="7">
        <v>150</v>
      </c>
      <c r="E146" s="7">
        <v>94510</v>
      </c>
      <c r="F146" s="7">
        <v>87620</v>
      </c>
    </row>
    <row r="147" spans="1:6" x14ac:dyDescent="0.2">
      <c r="A147" s="28" t="s">
        <v>871</v>
      </c>
      <c r="B147" s="6" t="s">
        <v>872</v>
      </c>
      <c r="C147" s="5" t="s">
        <v>634</v>
      </c>
      <c r="D147" s="7">
        <v>2080</v>
      </c>
      <c r="E147" s="7">
        <v>65040</v>
      </c>
      <c r="F147" s="7">
        <v>57130</v>
      </c>
    </row>
    <row r="148" spans="1:6" x14ac:dyDescent="0.2">
      <c r="A148" s="28" t="s">
        <v>873</v>
      </c>
      <c r="B148" s="6" t="s">
        <v>874</v>
      </c>
      <c r="C148" s="5" t="s">
        <v>634</v>
      </c>
      <c r="D148" s="7">
        <v>1670</v>
      </c>
      <c r="E148" s="7">
        <v>72360</v>
      </c>
      <c r="F148" s="7">
        <v>68030</v>
      </c>
    </row>
    <row r="149" spans="1:6" x14ac:dyDescent="0.2">
      <c r="A149" s="28" t="s">
        <v>875</v>
      </c>
      <c r="B149" s="6" t="s">
        <v>876</v>
      </c>
      <c r="C149" s="5" t="s">
        <v>634</v>
      </c>
      <c r="D149" s="7">
        <v>5980</v>
      </c>
      <c r="E149" s="7">
        <v>94790</v>
      </c>
      <c r="F149" s="7">
        <v>85980</v>
      </c>
    </row>
    <row r="150" spans="1:6" x14ac:dyDescent="0.2">
      <c r="A150" s="28" t="s">
        <v>877</v>
      </c>
      <c r="B150" s="6" t="s">
        <v>878</v>
      </c>
      <c r="C150" s="5" t="s">
        <v>634</v>
      </c>
      <c r="D150" s="7">
        <v>3580</v>
      </c>
      <c r="E150" s="7">
        <v>85430</v>
      </c>
      <c r="F150" s="7">
        <v>83700</v>
      </c>
    </row>
    <row r="151" spans="1:6" x14ac:dyDescent="0.2">
      <c r="A151" s="28" t="s">
        <v>879</v>
      </c>
      <c r="B151" s="6" t="s">
        <v>880</v>
      </c>
      <c r="C151" s="5" t="s">
        <v>634</v>
      </c>
      <c r="D151" s="7">
        <v>2310</v>
      </c>
      <c r="E151" s="7">
        <v>69300</v>
      </c>
      <c r="F151" s="7">
        <v>63540</v>
      </c>
    </row>
    <row r="152" spans="1:6" x14ac:dyDescent="0.2">
      <c r="A152" s="28" t="s">
        <v>881</v>
      </c>
      <c r="B152" s="6" t="s">
        <v>882</v>
      </c>
      <c r="C152" s="5" t="s">
        <v>634</v>
      </c>
      <c r="D152" s="7">
        <v>6110</v>
      </c>
      <c r="E152" s="7">
        <v>80400</v>
      </c>
      <c r="F152" s="7">
        <v>74600</v>
      </c>
    </row>
    <row r="153" spans="1:6" x14ac:dyDescent="0.2">
      <c r="A153" s="28" t="s">
        <v>883</v>
      </c>
      <c r="B153" s="6" t="s">
        <v>884</v>
      </c>
      <c r="C153" s="5" t="s">
        <v>634</v>
      </c>
      <c r="D153" s="7">
        <v>1510</v>
      </c>
      <c r="E153" s="7">
        <v>73670</v>
      </c>
      <c r="F153" s="7">
        <v>69320</v>
      </c>
    </row>
    <row r="154" spans="1:6" x14ac:dyDescent="0.2">
      <c r="A154" s="28" t="s">
        <v>885</v>
      </c>
      <c r="B154" s="6" t="s">
        <v>886</v>
      </c>
      <c r="C154" s="5" t="s">
        <v>634</v>
      </c>
      <c r="D154" s="7">
        <v>1030</v>
      </c>
      <c r="E154" s="7">
        <v>64850</v>
      </c>
      <c r="F154" s="7">
        <v>66960</v>
      </c>
    </row>
    <row r="155" spans="1:6" x14ac:dyDescent="0.2">
      <c r="A155" s="28" t="s">
        <v>887</v>
      </c>
      <c r="B155" s="6" t="s">
        <v>888</v>
      </c>
      <c r="C155" s="5" t="s">
        <v>634</v>
      </c>
      <c r="D155" s="7">
        <v>700</v>
      </c>
      <c r="E155" s="7">
        <v>81380</v>
      </c>
      <c r="F155" s="7">
        <v>71360</v>
      </c>
    </row>
    <row r="156" spans="1:6" x14ac:dyDescent="0.2">
      <c r="A156" s="28" t="s">
        <v>889</v>
      </c>
      <c r="B156" s="6" t="s">
        <v>890</v>
      </c>
      <c r="C156" s="5" t="s">
        <v>634</v>
      </c>
      <c r="D156" s="7">
        <v>25970</v>
      </c>
      <c r="E156" s="7">
        <v>93770</v>
      </c>
      <c r="F156" s="7">
        <v>87450</v>
      </c>
    </row>
    <row r="157" spans="1:6" x14ac:dyDescent="0.2">
      <c r="A157" s="28" t="s">
        <v>891</v>
      </c>
      <c r="B157" s="6" t="s">
        <v>892</v>
      </c>
      <c r="C157" s="5" t="s">
        <v>634</v>
      </c>
      <c r="D157" s="7">
        <v>1100</v>
      </c>
      <c r="E157" s="7">
        <v>88940</v>
      </c>
      <c r="F157" s="7">
        <v>87390</v>
      </c>
    </row>
    <row r="158" spans="1:6" x14ac:dyDescent="0.2">
      <c r="A158" s="28" t="s">
        <v>461</v>
      </c>
      <c r="B158" s="6" t="s">
        <v>464</v>
      </c>
      <c r="C158" s="5" t="s">
        <v>634</v>
      </c>
      <c r="D158" s="7">
        <v>700</v>
      </c>
      <c r="E158" s="7">
        <v>103760</v>
      </c>
      <c r="F158" s="7">
        <v>93220</v>
      </c>
    </row>
    <row r="159" spans="1:6" x14ac:dyDescent="0.2">
      <c r="A159" s="28" t="s">
        <v>893</v>
      </c>
      <c r="B159" s="6" t="s">
        <v>894</v>
      </c>
      <c r="C159" s="5" t="s">
        <v>634</v>
      </c>
      <c r="D159" s="7">
        <v>3730</v>
      </c>
      <c r="E159" s="7">
        <v>106610</v>
      </c>
      <c r="F159" s="7">
        <v>101780</v>
      </c>
    </row>
    <row r="160" spans="1:6" x14ac:dyDescent="0.2">
      <c r="A160" s="28" t="s">
        <v>465</v>
      </c>
      <c r="B160" s="6" t="s">
        <v>466</v>
      </c>
      <c r="C160" s="5" t="s">
        <v>634</v>
      </c>
      <c r="D160" s="7">
        <v>1030</v>
      </c>
      <c r="E160" s="7">
        <v>98450</v>
      </c>
      <c r="F160" s="7">
        <v>100740</v>
      </c>
    </row>
    <row r="161" spans="1:6" x14ac:dyDescent="0.2">
      <c r="A161" s="28" t="s">
        <v>895</v>
      </c>
      <c r="B161" s="6" t="s">
        <v>896</v>
      </c>
      <c r="C161" s="5" t="s">
        <v>634</v>
      </c>
      <c r="D161" s="7">
        <v>11640</v>
      </c>
      <c r="E161" s="7">
        <v>79900</v>
      </c>
      <c r="F161" s="7">
        <v>74540</v>
      </c>
    </row>
    <row r="162" spans="1:6" x14ac:dyDescent="0.2">
      <c r="A162" s="28" t="s">
        <v>897</v>
      </c>
      <c r="B162" s="6" t="s">
        <v>898</v>
      </c>
      <c r="C162" s="5" t="s">
        <v>634</v>
      </c>
      <c r="D162" s="7">
        <v>1240</v>
      </c>
      <c r="E162" s="7">
        <v>94010</v>
      </c>
      <c r="F162" s="7">
        <v>92520</v>
      </c>
    </row>
    <row r="163" spans="1:6" x14ac:dyDescent="0.2">
      <c r="A163" s="28" t="s">
        <v>899</v>
      </c>
      <c r="B163" s="6" t="s">
        <v>900</v>
      </c>
      <c r="C163" s="5" t="s">
        <v>634</v>
      </c>
      <c r="D163" s="7">
        <v>13270</v>
      </c>
      <c r="E163" s="7">
        <v>78820</v>
      </c>
      <c r="F163" s="7">
        <v>75730</v>
      </c>
    </row>
    <row r="164" spans="1:6" x14ac:dyDescent="0.2">
      <c r="A164" s="28" t="s">
        <v>901</v>
      </c>
      <c r="B164" s="6" t="s">
        <v>902</v>
      </c>
      <c r="C164" s="5" t="s">
        <v>634</v>
      </c>
      <c r="D164" s="7">
        <v>4270</v>
      </c>
      <c r="E164" s="7">
        <v>95670</v>
      </c>
      <c r="F164" s="7">
        <v>95810</v>
      </c>
    </row>
    <row r="165" spans="1:6" x14ac:dyDescent="0.2">
      <c r="A165" s="28" t="s">
        <v>903</v>
      </c>
      <c r="B165" s="6" t="s">
        <v>904</v>
      </c>
      <c r="C165" s="5" t="s">
        <v>634</v>
      </c>
      <c r="D165" s="7">
        <v>960</v>
      </c>
      <c r="E165" s="7">
        <v>91270</v>
      </c>
      <c r="F165" s="7">
        <v>84860</v>
      </c>
    </row>
    <row r="166" spans="1:6" x14ac:dyDescent="0.2">
      <c r="A166" s="28" t="s">
        <v>905</v>
      </c>
      <c r="B166" s="6" t="s">
        <v>906</v>
      </c>
      <c r="C166" s="5" t="s">
        <v>634</v>
      </c>
      <c r="D166" s="7">
        <v>1880</v>
      </c>
      <c r="E166" s="7">
        <v>108610</v>
      </c>
      <c r="F166" s="7">
        <v>104370</v>
      </c>
    </row>
    <row r="167" spans="1:6" x14ac:dyDescent="0.2">
      <c r="A167" s="28" t="s">
        <v>907</v>
      </c>
      <c r="B167" s="6" t="s">
        <v>908</v>
      </c>
      <c r="C167" s="5" t="s">
        <v>634</v>
      </c>
      <c r="D167" s="7">
        <v>2920</v>
      </c>
      <c r="E167" s="7">
        <v>104140</v>
      </c>
      <c r="F167" s="7">
        <v>93790</v>
      </c>
    </row>
    <row r="168" spans="1:6" x14ac:dyDescent="0.2">
      <c r="A168" s="28" t="s">
        <v>909</v>
      </c>
      <c r="B168" s="6" t="s">
        <v>910</v>
      </c>
      <c r="C168" s="5" t="s">
        <v>634</v>
      </c>
      <c r="D168" s="7">
        <v>1370</v>
      </c>
      <c r="E168" s="7">
        <v>63390</v>
      </c>
      <c r="F168" s="7">
        <v>60930</v>
      </c>
    </row>
    <row r="169" spans="1:6" x14ac:dyDescent="0.2">
      <c r="A169" s="28" t="s">
        <v>911</v>
      </c>
      <c r="B169" s="6" t="s">
        <v>912</v>
      </c>
      <c r="C169" s="5" t="s">
        <v>634</v>
      </c>
      <c r="D169" s="7">
        <v>17550</v>
      </c>
      <c r="E169" s="7">
        <v>79520</v>
      </c>
      <c r="F169" s="7">
        <v>80510</v>
      </c>
    </row>
    <row r="170" spans="1:6" x14ac:dyDescent="0.2">
      <c r="A170" s="28" t="s">
        <v>467</v>
      </c>
      <c r="B170" s="6" t="s">
        <v>468</v>
      </c>
      <c r="C170" s="5" t="s">
        <v>634</v>
      </c>
      <c r="D170" s="7">
        <v>150</v>
      </c>
      <c r="E170" s="7" t="s">
        <v>705</v>
      </c>
      <c r="F170" s="7" t="s">
        <v>705</v>
      </c>
    </row>
    <row r="171" spans="1:6" x14ac:dyDescent="0.2">
      <c r="A171" s="28" t="s">
        <v>913</v>
      </c>
      <c r="B171" s="6" t="s">
        <v>914</v>
      </c>
      <c r="C171" s="5" t="s">
        <v>634</v>
      </c>
      <c r="D171" s="7">
        <v>970</v>
      </c>
      <c r="E171" s="7">
        <v>86690</v>
      </c>
      <c r="F171" s="7">
        <v>97910</v>
      </c>
    </row>
    <row r="172" spans="1:6" x14ac:dyDescent="0.2">
      <c r="A172" s="28" t="s">
        <v>469</v>
      </c>
      <c r="B172" s="6" t="s">
        <v>470</v>
      </c>
      <c r="C172" s="5" t="s">
        <v>634</v>
      </c>
      <c r="D172" s="7">
        <v>630</v>
      </c>
      <c r="E172" s="7">
        <v>85180</v>
      </c>
      <c r="F172" s="7">
        <v>78300</v>
      </c>
    </row>
    <row r="173" spans="1:6" x14ac:dyDescent="0.2">
      <c r="A173" s="28" t="s">
        <v>915</v>
      </c>
      <c r="B173" s="6" t="s">
        <v>916</v>
      </c>
      <c r="C173" s="5" t="s">
        <v>634</v>
      </c>
      <c r="D173" s="7">
        <v>8650</v>
      </c>
      <c r="E173" s="7">
        <v>80750</v>
      </c>
      <c r="F173" s="7">
        <v>78360</v>
      </c>
    </row>
    <row r="174" spans="1:6" x14ac:dyDescent="0.2">
      <c r="A174" s="28" t="s">
        <v>917</v>
      </c>
      <c r="B174" s="6" t="s">
        <v>918</v>
      </c>
      <c r="C174" s="5" t="s">
        <v>634</v>
      </c>
      <c r="D174" s="7">
        <v>1050</v>
      </c>
      <c r="E174" s="7">
        <v>61770</v>
      </c>
      <c r="F174" s="7">
        <v>58460</v>
      </c>
    </row>
    <row r="175" spans="1:6" x14ac:dyDescent="0.2">
      <c r="A175" s="28" t="s">
        <v>919</v>
      </c>
      <c r="B175" s="6" t="s">
        <v>920</v>
      </c>
      <c r="C175" s="5" t="s">
        <v>634</v>
      </c>
      <c r="D175" s="7">
        <v>130</v>
      </c>
      <c r="E175" s="7">
        <v>75220</v>
      </c>
      <c r="F175" s="7">
        <v>76640</v>
      </c>
    </row>
    <row r="176" spans="1:6" x14ac:dyDescent="0.2">
      <c r="A176" s="28" t="s">
        <v>471</v>
      </c>
      <c r="B176" s="6" t="s">
        <v>472</v>
      </c>
      <c r="C176" s="5" t="s">
        <v>634</v>
      </c>
      <c r="D176" s="7">
        <v>320</v>
      </c>
      <c r="E176" s="7">
        <v>74390</v>
      </c>
      <c r="F176" s="7">
        <v>70220</v>
      </c>
    </row>
    <row r="177" spans="1:6" x14ac:dyDescent="0.2">
      <c r="A177" s="28" t="s">
        <v>473</v>
      </c>
      <c r="B177" s="6" t="s">
        <v>474</v>
      </c>
      <c r="C177" s="5" t="s">
        <v>634</v>
      </c>
      <c r="D177" s="7">
        <v>340</v>
      </c>
      <c r="E177" s="7">
        <v>91340</v>
      </c>
      <c r="F177" s="7">
        <v>79770</v>
      </c>
    </row>
    <row r="178" spans="1:6" x14ac:dyDescent="0.2">
      <c r="A178" s="28" t="s">
        <v>921</v>
      </c>
      <c r="B178" s="6" t="s">
        <v>922</v>
      </c>
      <c r="C178" s="5" t="s">
        <v>634</v>
      </c>
      <c r="D178" s="7">
        <v>3940</v>
      </c>
      <c r="E178" s="7">
        <v>83920</v>
      </c>
      <c r="F178" s="7">
        <v>81460</v>
      </c>
    </row>
    <row r="179" spans="1:6" x14ac:dyDescent="0.2">
      <c r="A179" s="28" t="s">
        <v>923</v>
      </c>
      <c r="B179" s="6" t="s">
        <v>924</v>
      </c>
      <c r="C179" s="5" t="s">
        <v>634</v>
      </c>
      <c r="D179" s="7">
        <v>2650</v>
      </c>
      <c r="E179" s="7">
        <v>34500</v>
      </c>
      <c r="F179" s="7">
        <v>31320</v>
      </c>
    </row>
    <row r="180" spans="1:6" x14ac:dyDescent="0.2">
      <c r="A180" s="28" t="s">
        <v>925</v>
      </c>
      <c r="B180" s="6" t="s">
        <v>926</v>
      </c>
      <c r="C180" s="5" t="s">
        <v>634</v>
      </c>
      <c r="D180" s="7">
        <v>10630</v>
      </c>
      <c r="E180" s="7">
        <v>47660</v>
      </c>
      <c r="F180" s="7">
        <v>43440</v>
      </c>
    </row>
    <row r="181" spans="1:6" x14ac:dyDescent="0.2">
      <c r="A181" s="28" t="s">
        <v>927</v>
      </c>
      <c r="B181" s="6" t="s">
        <v>928</v>
      </c>
      <c r="C181" s="5" t="s">
        <v>634</v>
      </c>
      <c r="D181" s="7">
        <v>5360</v>
      </c>
      <c r="E181" s="7">
        <v>46810</v>
      </c>
      <c r="F181" s="7">
        <v>43960</v>
      </c>
    </row>
    <row r="182" spans="1:6" x14ac:dyDescent="0.2">
      <c r="A182" s="28" t="s">
        <v>929</v>
      </c>
      <c r="B182" s="6" t="s">
        <v>930</v>
      </c>
      <c r="C182" s="5" t="s">
        <v>634</v>
      </c>
      <c r="D182" s="7">
        <v>1850</v>
      </c>
      <c r="E182" s="7">
        <v>80490</v>
      </c>
      <c r="F182" s="7">
        <v>68750</v>
      </c>
    </row>
    <row r="183" spans="1:6" x14ac:dyDescent="0.2">
      <c r="A183" s="28" t="s">
        <v>475</v>
      </c>
      <c r="B183" s="6" t="s">
        <v>476</v>
      </c>
      <c r="C183" s="5" t="s">
        <v>634</v>
      </c>
      <c r="D183" s="7">
        <v>940</v>
      </c>
      <c r="E183" s="7">
        <v>81850</v>
      </c>
      <c r="F183" s="7">
        <v>86670</v>
      </c>
    </row>
    <row r="184" spans="1:6" x14ac:dyDescent="0.2">
      <c r="A184" s="28" t="s">
        <v>931</v>
      </c>
      <c r="B184" s="6" t="s">
        <v>932</v>
      </c>
      <c r="C184" s="5" t="s">
        <v>634</v>
      </c>
      <c r="D184" s="7">
        <v>2300</v>
      </c>
      <c r="E184" s="7">
        <v>46550</v>
      </c>
      <c r="F184" s="7">
        <v>43320</v>
      </c>
    </row>
    <row r="185" spans="1:6" x14ac:dyDescent="0.2">
      <c r="A185" s="28" t="s">
        <v>933</v>
      </c>
      <c r="B185" s="6" t="s">
        <v>934</v>
      </c>
      <c r="C185" s="5" t="s">
        <v>634</v>
      </c>
      <c r="D185" s="7">
        <v>3060</v>
      </c>
      <c r="E185" s="7">
        <v>51040</v>
      </c>
      <c r="F185" s="7">
        <v>47170</v>
      </c>
    </row>
    <row r="186" spans="1:6" x14ac:dyDescent="0.2">
      <c r="A186" s="28" t="s">
        <v>935</v>
      </c>
      <c r="B186" s="6" t="s">
        <v>936</v>
      </c>
      <c r="C186" s="5" t="s">
        <v>634</v>
      </c>
      <c r="D186" s="7">
        <v>1730</v>
      </c>
      <c r="E186" s="7">
        <v>72000</v>
      </c>
      <c r="F186" s="7">
        <v>70250</v>
      </c>
    </row>
    <row r="187" spans="1:6" x14ac:dyDescent="0.2">
      <c r="A187" s="28" t="s">
        <v>937</v>
      </c>
      <c r="B187" s="6" t="s">
        <v>938</v>
      </c>
      <c r="C187" s="5" t="s">
        <v>634</v>
      </c>
      <c r="D187" s="7">
        <v>7370</v>
      </c>
      <c r="E187" s="7">
        <v>36850</v>
      </c>
      <c r="F187" s="7">
        <v>32680</v>
      </c>
    </row>
    <row r="188" spans="1:6" x14ac:dyDescent="0.2">
      <c r="A188" s="28" t="s">
        <v>939</v>
      </c>
      <c r="B188" s="6" t="s">
        <v>940</v>
      </c>
      <c r="C188" s="5" t="s">
        <v>634</v>
      </c>
      <c r="D188" s="7">
        <v>6360</v>
      </c>
      <c r="E188" s="7">
        <v>49540</v>
      </c>
      <c r="F188" s="7">
        <v>45200</v>
      </c>
    </row>
    <row r="189" spans="1:6" x14ac:dyDescent="0.2">
      <c r="A189" s="28" t="s">
        <v>943</v>
      </c>
      <c r="B189" s="6" t="s">
        <v>944</v>
      </c>
      <c r="C189" s="5" t="s">
        <v>634</v>
      </c>
      <c r="D189" s="7">
        <v>9060</v>
      </c>
      <c r="E189" s="7">
        <v>37180</v>
      </c>
      <c r="F189" s="7">
        <v>34070</v>
      </c>
    </row>
    <row r="190" spans="1:6" x14ac:dyDescent="0.2">
      <c r="A190" s="28" t="s">
        <v>945</v>
      </c>
      <c r="B190" s="6" t="s">
        <v>946</v>
      </c>
      <c r="C190" s="5" t="s">
        <v>634</v>
      </c>
      <c r="D190" s="7">
        <v>29790</v>
      </c>
      <c r="E190" s="7">
        <v>64750</v>
      </c>
      <c r="F190" s="7">
        <v>61500</v>
      </c>
    </row>
    <row r="191" spans="1:6" x14ac:dyDescent="0.2">
      <c r="A191" s="28" t="s">
        <v>947</v>
      </c>
      <c r="B191" s="6" t="s">
        <v>948</v>
      </c>
      <c r="C191" s="5" t="s">
        <v>634</v>
      </c>
      <c r="D191" s="7">
        <v>9120</v>
      </c>
      <c r="E191" s="7">
        <v>47230</v>
      </c>
      <c r="F191" s="7">
        <v>45680</v>
      </c>
    </row>
    <row r="192" spans="1:6" x14ac:dyDescent="0.2">
      <c r="A192" s="28" t="s">
        <v>949</v>
      </c>
      <c r="B192" s="6" t="s">
        <v>950</v>
      </c>
      <c r="C192" s="5" t="s">
        <v>634</v>
      </c>
      <c r="D192" s="7">
        <v>9950</v>
      </c>
      <c r="E192" s="7">
        <v>46530</v>
      </c>
      <c r="F192" s="7">
        <v>39870</v>
      </c>
    </row>
    <row r="193" spans="1:6" x14ac:dyDescent="0.2">
      <c r="A193" s="28" t="s">
        <v>951</v>
      </c>
      <c r="B193" s="6" t="s">
        <v>952</v>
      </c>
      <c r="C193" s="5" t="s">
        <v>634</v>
      </c>
      <c r="D193" s="7">
        <v>10810</v>
      </c>
      <c r="E193" s="7">
        <v>35780</v>
      </c>
      <c r="F193" s="7">
        <v>29720</v>
      </c>
    </row>
    <row r="194" spans="1:6" x14ac:dyDescent="0.2">
      <c r="A194" s="28" t="s">
        <v>953</v>
      </c>
      <c r="B194" s="6" t="s">
        <v>954</v>
      </c>
      <c r="C194" s="5" t="s">
        <v>634</v>
      </c>
      <c r="D194" s="7">
        <v>3780</v>
      </c>
      <c r="E194" s="7">
        <v>48610</v>
      </c>
      <c r="F194" s="7">
        <v>42740</v>
      </c>
    </row>
    <row r="195" spans="1:6" x14ac:dyDescent="0.2">
      <c r="A195" s="28" t="s">
        <v>955</v>
      </c>
      <c r="B195" s="6" t="s">
        <v>956</v>
      </c>
      <c r="C195" s="5" t="s">
        <v>634</v>
      </c>
      <c r="D195" s="7">
        <v>27040</v>
      </c>
      <c r="E195" s="7">
        <v>49690</v>
      </c>
      <c r="F195" s="7">
        <v>47460</v>
      </c>
    </row>
    <row r="196" spans="1:6" x14ac:dyDescent="0.2">
      <c r="A196" s="28" t="s">
        <v>957</v>
      </c>
      <c r="B196" s="6" t="s">
        <v>958</v>
      </c>
      <c r="C196" s="5" t="s">
        <v>634</v>
      </c>
      <c r="D196" s="7">
        <v>12880</v>
      </c>
      <c r="E196" s="7">
        <v>63480</v>
      </c>
      <c r="F196" s="7">
        <v>62890</v>
      </c>
    </row>
    <row r="197" spans="1:6" x14ac:dyDescent="0.2">
      <c r="A197" s="28" t="s">
        <v>959</v>
      </c>
      <c r="B197" s="6" t="s">
        <v>960</v>
      </c>
      <c r="C197" s="5" t="s">
        <v>634</v>
      </c>
      <c r="D197" s="7">
        <v>10200</v>
      </c>
      <c r="E197" s="7">
        <v>50480</v>
      </c>
      <c r="F197" s="7">
        <v>46010</v>
      </c>
    </row>
    <row r="198" spans="1:6" x14ac:dyDescent="0.2">
      <c r="A198" s="28" t="s">
        <v>961</v>
      </c>
      <c r="B198" s="6" t="s">
        <v>962</v>
      </c>
      <c r="C198" s="5" t="s">
        <v>634</v>
      </c>
      <c r="D198" s="7">
        <v>13150</v>
      </c>
      <c r="E198" s="7">
        <v>62360</v>
      </c>
      <c r="F198" s="7">
        <v>62730</v>
      </c>
    </row>
    <row r="199" spans="1:6" x14ac:dyDescent="0.2">
      <c r="A199" s="28" t="s">
        <v>963</v>
      </c>
      <c r="B199" s="6" t="s">
        <v>964</v>
      </c>
      <c r="C199" s="5" t="s">
        <v>634</v>
      </c>
      <c r="D199" s="7">
        <v>7080</v>
      </c>
      <c r="E199" s="7">
        <v>53350</v>
      </c>
      <c r="F199" s="7">
        <v>47580</v>
      </c>
    </row>
    <row r="200" spans="1:6" x14ac:dyDescent="0.2">
      <c r="A200" s="28" t="s">
        <v>965</v>
      </c>
      <c r="B200" s="6" t="s">
        <v>966</v>
      </c>
      <c r="C200" s="5" t="s">
        <v>634</v>
      </c>
      <c r="D200" s="7">
        <v>13870</v>
      </c>
      <c r="E200" s="7">
        <v>75370</v>
      </c>
      <c r="F200" s="7">
        <v>75780</v>
      </c>
    </row>
    <row r="201" spans="1:6" x14ac:dyDescent="0.2">
      <c r="A201" s="28" t="s">
        <v>967</v>
      </c>
      <c r="B201" s="6" t="s">
        <v>968</v>
      </c>
      <c r="C201" s="5" t="s">
        <v>634</v>
      </c>
      <c r="D201" s="7">
        <v>36560</v>
      </c>
      <c r="E201" s="7">
        <v>34760</v>
      </c>
      <c r="F201" s="7">
        <v>33160</v>
      </c>
    </row>
    <row r="202" spans="1:6" x14ac:dyDescent="0.2">
      <c r="A202" s="28" t="s">
        <v>969</v>
      </c>
      <c r="B202" s="6" t="s">
        <v>970</v>
      </c>
      <c r="C202" s="5" t="s">
        <v>634</v>
      </c>
      <c r="D202" s="7">
        <v>5350</v>
      </c>
      <c r="E202" s="7">
        <v>42910</v>
      </c>
      <c r="F202" s="7">
        <v>40020</v>
      </c>
    </row>
    <row r="203" spans="1:6" x14ac:dyDescent="0.2">
      <c r="A203" s="28" t="s">
        <v>971</v>
      </c>
      <c r="B203" s="6" t="s">
        <v>972</v>
      </c>
      <c r="C203" s="5" t="s">
        <v>634</v>
      </c>
      <c r="D203" s="7">
        <v>11330</v>
      </c>
      <c r="E203" s="7">
        <v>47140</v>
      </c>
      <c r="F203" s="7">
        <v>45800</v>
      </c>
    </row>
    <row r="204" spans="1:6" x14ac:dyDescent="0.2">
      <c r="A204" s="28" t="s">
        <v>973</v>
      </c>
      <c r="B204" s="6" t="s">
        <v>974</v>
      </c>
      <c r="C204" s="5" t="s">
        <v>634</v>
      </c>
      <c r="D204" s="7">
        <v>4940</v>
      </c>
      <c r="E204" s="7">
        <v>56790</v>
      </c>
      <c r="F204" s="7">
        <v>53270</v>
      </c>
    </row>
    <row r="205" spans="1:6" x14ac:dyDescent="0.2">
      <c r="A205" s="28" t="s">
        <v>477</v>
      </c>
      <c r="B205" s="6" t="s">
        <v>478</v>
      </c>
      <c r="C205" s="5" t="s">
        <v>634</v>
      </c>
      <c r="D205" s="7">
        <v>2480</v>
      </c>
      <c r="E205" s="7">
        <v>48570</v>
      </c>
      <c r="F205" s="7">
        <v>44270</v>
      </c>
    </row>
    <row r="206" spans="1:6" x14ac:dyDescent="0.2">
      <c r="A206" s="28" t="s">
        <v>479</v>
      </c>
      <c r="B206" s="6" t="s">
        <v>480</v>
      </c>
      <c r="C206" s="5" t="s">
        <v>634</v>
      </c>
      <c r="D206" s="7">
        <v>1120</v>
      </c>
      <c r="E206" s="7">
        <v>33270</v>
      </c>
      <c r="F206" s="7">
        <v>30510</v>
      </c>
    </row>
    <row r="207" spans="1:6" x14ac:dyDescent="0.2">
      <c r="A207" s="28" t="s">
        <v>977</v>
      </c>
      <c r="B207" s="6" t="s">
        <v>978</v>
      </c>
      <c r="C207" s="5" t="s">
        <v>634</v>
      </c>
      <c r="D207" s="7">
        <v>67190</v>
      </c>
      <c r="E207" s="7">
        <v>153480</v>
      </c>
      <c r="F207" s="7">
        <v>138560</v>
      </c>
    </row>
    <row r="208" spans="1:6" x14ac:dyDescent="0.2">
      <c r="A208" s="28" t="s">
        <v>979</v>
      </c>
      <c r="B208" s="6" t="s">
        <v>980</v>
      </c>
      <c r="C208" s="5" t="s">
        <v>634</v>
      </c>
      <c r="D208" s="7">
        <v>1690</v>
      </c>
      <c r="E208" s="7">
        <v>65550</v>
      </c>
      <c r="F208" s="7">
        <v>65370</v>
      </c>
    </row>
    <row r="209" spans="1:6" x14ac:dyDescent="0.2">
      <c r="A209" s="28" t="s">
        <v>981</v>
      </c>
      <c r="B209" s="6" t="s">
        <v>982</v>
      </c>
      <c r="C209" s="5" t="s">
        <v>634</v>
      </c>
      <c r="D209" s="7">
        <v>1870</v>
      </c>
      <c r="E209" s="7">
        <v>105710</v>
      </c>
      <c r="F209" s="7">
        <v>110450</v>
      </c>
    </row>
    <row r="210" spans="1:6" x14ac:dyDescent="0.2">
      <c r="A210" s="28" t="s">
        <v>983</v>
      </c>
      <c r="B210" s="6" t="s">
        <v>984</v>
      </c>
      <c r="C210" s="5" t="s">
        <v>634</v>
      </c>
      <c r="D210" s="7">
        <v>1450</v>
      </c>
      <c r="E210" s="7">
        <v>102710</v>
      </c>
      <c r="F210" s="7">
        <v>103210</v>
      </c>
    </row>
    <row r="211" spans="1:6" x14ac:dyDescent="0.2">
      <c r="A211" s="28" t="s">
        <v>985</v>
      </c>
      <c r="B211" s="6" t="s">
        <v>986</v>
      </c>
      <c r="C211" s="5" t="s">
        <v>634</v>
      </c>
      <c r="D211" s="7">
        <v>2030</v>
      </c>
      <c r="E211" s="7">
        <v>168350</v>
      </c>
      <c r="F211" s="7">
        <v>171200</v>
      </c>
    </row>
    <row r="212" spans="1:6" x14ac:dyDescent="0.2">
      <c r="A212" s="28" t="s">
        <v>987</v>
      </c>
      <c r="B212" s="6" t="s">
        <v>988</v>
      </c>
      <c r="C212" s="5" t="s">
        <v>634</v>
      </c>
      <c r="D212" s="7">
        <v>28500</v>
      </c>
      <c r="E212" s="7">
        <v>58570</v>
      </c>
      <c r="F212" s="7">
        <v>56160</v>
      </c>
    </row>
    <row r="213" spans="1:6" x14ac:dyDescent="0.2">
      <c r="A213" s="28" t="s">
        <v>989</v>
      </c>
      <c r="B213" s="6" t="s">
        <v>990</v>
      </c>
      <c r="C213" s="5" t="s">
        <v>634</v>
      </c>
      <c r="D213" s="7">
        <v>2240</v>
      </c>
      <c r="E213" s="7">
        <v>76840</v>
      </c>
      <c r="F213" s="7">
        <v>82800</v>
      </c>
    </row>
    <row r="214" spans="1:6" x14ac:dyDescent="0.2">
      <c r="A214" s="28" t="s">
        <v>991</v>
      </c>
      <c r="B214" s="6" t="s">
        <v>992</v>
      </c>
      <c r="C214" s="5" t="s">
        <v>634</v>
      </c>
      <c r="D214" s="7">
        <v>5280</v>
      </c>
      <c r="E214" s="7">
        <v>61490</v>
      </c>
      <c r="F214" s="7">
        <v>58230</v>
      </c>
    </row>
    <row r="215" spans="1:6" x14ac:dyDescent="0.2">
      <c r="A215" s="28" t="s">
        <v>481</v>
      </c>
      <c r="B215" s="6" t="s">
        <v>482</v>
      </c>
      <c r="C215" s="5" t="s">
        <v>634</v>
      </c>
      <c r="D215" s="7">
        <v>7140</v>
      </c>
      <c r="E215" s="7">
        <v>58710</v>
      </c>
      <c r="F215" s="7">
        <v>55830</v>
      </c>
    </row>
    <row r="216" spans="1:6" x14ac:dyDescent="0.2">
      <c r="A216" s="28" t="s">
        <v>995</v>
      </c>
      <c r="B216" s="6" t="s">
        <v>996</v>
      </c>
      <c r="C216" s="5" t="s">
        <v>634</v>
      </c>
      <c r="D216" s="7">
        <v>6760</v>
      </c>
      <c r="E216" s="7">
        <v>99730</v>
      </c>
      <c r="F216" s="7">
        <v>88170</v>
      </c>
    </row>
    <row r="217" spans="1:6" x14ac:dyDescent="0.2">
      <c r="A217" s="28" t="s">
        <v>997</v>
      </c>
      <c r="B217" s="6" t="s">
        <v>998</v>
      </c>
      <c r="C217" s="5" t="s">
        <v>634</v>
      </c>
      <c r="D217" s="7">
        <v>3110</v>
      </c>
      <c r="E217" s="7">
        <v>96090</v>
      </c>
      <c r="F217" s="7">
        <v>90040</v>
      </c>
    </row>
    <row r="218" spans="1:6" x14ac:dyDescent="0.2">
      <c r="A218" s="28" t="s">
        <v>999</v>
      </c>
      <c r="B218" s="6" t="s">
        <v>1000</v>
      </c>
      <c r="C218" s="5" t="s">
        <v>634</v>
      </c>
      <c r="D218" s="7">
        <v>5960</v>
      </c>
      <c r="E218" s="7">
        <v>91550</v>
      </c>
      <c r="F218" s="7">
        <v>83960</v>
      </c>
    </row>
    <row r="219" spans="1:6" x14ac:dyDescent="0.2">
      <c r="A219" s="28" t="s">
        <v>1001</v>
      </c>
      <c r="B219" s="6" t="s">
        <v>1002</v>
      </c>
      <c r="C219" s="5" t="s">
        <v>634</v>
      </c>
      <c r="D219" s="7">
        <v>440</v>
      </c>
      <c r="E219" s="7">
        <v>78150</v>
      </c>
      <c r="F219" s="7">
        <v>71120</v>
      </c>
    </row>
    <row r="220" spans="1:6" x14ac:dyDescent="0.2">
      <c r="A220" s="28" t="s">
        <v>1003</v>
      </c>
      <c r="B220" s="6" t="s">
        <v>1004</v>
      </c>
      <c r="C220" s="5" t="s">
        <v>634</v>
      </c>
      <c r="D220" s="7">
        <v>2490</v>
      </c>
      <c r="E220" s="7">
        <v>115500</v>
      </c>
      <c r="F220" s="7">
        <v>111350</v>
      </c>
    </row>
    <row r="221" spans="1:6" x14ac:dyDescent="0.2">
      <c r="A221" s="28" t="s">
        <v>1005</v>
      </c>
      <c r="B221" s="6" t="s">
        <v>1006</v>
      </c>
      <c r="C221" s="5" t="s">
        <v>634</v>
      </c>
      <c r="D221" s="7">
        <v>280</v>
      </c>
      <c r="E221" s="7">
        <v>68500</v>
      </c>
      <c r="F221" s="7">
        <v>63250</v>
      </c>
    </row>
    <row r="222" spans="1:6" x14ac:dyDescent="0.2">
      <c r="A222" s="28" t="s">
        <v>1007</v>
      </c>
      <c r="B222" s="6" t="s">
        <v>1008</v>
      </c>
      <c r="C222" s="5" t="s">
        <v>634</v>
      </c>
      <c r="D222" s="7">
        <v>3400</v>
      </c>
      <c r="E222" s="7">
        <v>101180</v>
      </c>
      <c r="F222" s="7">
        <v>90200</v>
      </c>
    </row>
    <row r="223" spans="1:6" x14ac:dyDescent="0.2">
      <c r="A223" s="28" t="s">
        <v>1009</v>
      </c>
      <c r="B223" s="6" t="s">
        <v>1029</v>
      </c>
      <c r="C223" s="5" t="s">
        <v>634</v>
      </c>
      <c r="D223" s="7">
        <v>80</v>
      </c>
      <c r="E223" s="7">
        <v>72130</v>
      </c>
      <c r="F223" s="7">
        <v>77950</v>
      </c>
    </row>
    <row r="224" spans="1:6" x14ac:dyDescent="0.2">
      <c r="A224" s="28" t="s">
        <v>1030</v>
      </c>
      <c r="B224" s="6" t="s">
        <v>1031</v>
      </c>
      <c r="C224" s="5" t="s">
        <v>634</v>
      </c>
      <c r="D224" s="7">
        <v>1960</v>
      </c>
      <c r="E224" s="7">
        <v>113930</v>
      </c>
      <c r="F224" s="7">
        <v>105070</v>
      </c>
    </row>
    <row r="225" spans="1:6" x14ac:dyDescent="0.2">
      <c r="A225" s="28" t="s">
        <v>1032</v>
      </c>
      <c r="B225" s="6" t="s">
        <v>1033</v>
      </c>
      <c r="C225" s="5" t="s">
        <v>634</v>
      </c>
      <c r="D225" s="7">
        <v>1490</v>
      </c>
      <c r="E225" s="7">
        <v>100180</v>
      </c>
      <c r="F225" s="7">
        <v>89840</v>
      </c>
    </row>
    <row r="226" spans="1:6" x14ac:dyDescent="0.2">
      <c r="A226" s="28" t="s">
        <v>1034</v>
      </c>
      <c r="B226" s="6" t="s">
        <v>1035</v>
      </c>
      <c r="C226" s="5" t="s">
        <v>634</v>
      </c>
      <c r="D226" s="7">
        <v>200</v>
      </c>
      <c r="E226" s="7">
        <v>83870</v>
      </c>
      <c r="F226" s="7">
        <v>77900</v>
      </c>
    </row>
    <row r="227" spans="1:6" x14ac:dyDescent="0.2">
      <c r="A227" s="28" t="s">
        <v>1036</v>
      </c>
      <c r="B227" s="6" t="s">
        <v>1037</v>
      </c>
      <c r="C227" s="5" t="s">
        <v>634</v>
      </c>
      <c r="D227" s="7">
        <v>1030</v>
      </c>
      <c r="E227" s="7">
        <v>116080</v>
      </c>
      <c r="F227" s="7">
        <v>103010</v>
      </c>
    </row>
    <row r="228" spans="1:6" x14ac:dyDescent="0.2">
      <c r="A228" s="28" t="s">
        <v>1038</v>
      </c>
      <c r="B228" s="6" t="s">
        <v>1039</v>
      </c>
      <c r="C228" s="5" t="s">
        <v>634</v>
      </c>
      <c r="D228" s="7">
        <v>530</v>
      </c>
      <c r="E228" s="7">
        <v>93360</v>
      </c>
      <c r="F228" s="7">
        <v>92370</v>
      </c>
    </row>
    <row r="229" spans="1:6" x14ac:dyDescent="0.2">
      <c r="A229" s="28" t="s">
        <v>1040</v>
      </c>
      <c r="B229" s="6" t="s">
        <v>1041</v>
      </c>
      <c r="C229" s="5" t="s">
        <v>634</v>
      </c>
      <c r="D229" s="7">
        <v>740</v>
      </c>
      <c r="E229" s="7">
        <v>79230</v>
      </c>
      <c r="F229" s="7">
        <v>71100</v>
      </c>
    </row>
    <row r="230" spans="1:6" x14ac:dyDescent="0.2">
      <c r="A230" s="28" t="s">
        <v>483</v>
      </c>
      <c r="B230" s="6" t="s">
        <v>484</v>
      </c>
      <c r="C230" s="5" t="s">
        <v>634</v>
      </c>
      <c r="D230" s="7">
        <v>730</v>
      </c>
      <c r="E230" s="7">
        <v>111790</v>
      </c>
      <c r="F230" s="7">
        <v>99400</v>
      </c>
    </row>
    <row r="231" spans="1:6" x14ac:dyDescent="0.2">
      <c r="A231" s="28" t="s">
        <v>1042</v>
      </c>
      <c r="B231" s="6" t="s">
        <v>1043</v>
      </c>
      <c r="C231" s="5" t="s">
        <v>634</v>
      </c>
      <c r="D231" s="7">
        <v>250</v>
      </c>
      <c r="E231" s="7">
        <v>79730</v>
      </c>
      <c r="F231" s="7">
        <v>66840</v>
      </c>
    </row>
    <row r="232" spans="1:6" x14ac:dyDescent="0.2">
      <c r="A232" s="28" t="s">
        <v>1044</v>
      </c>
      <c r="B232" s="6" t="s">
        <v>1045</v>
      </c>
      <c r="C232" s="5" t="s">
        <v>634</v>
      </c>
      <c r="D232" s="7">
        <v>1060</v>
      </c>
      <c r="E232" s="7">
        <v>90190</v>
      </c>
      <c r="F232" s="7">
        <v>87000</v>
      </c>
    </row>
    <row r="233" spans="1:6" x14ac:dyDescent="0.2">
      <c r="A233" s="28" t="s">
        <v>1046</v>
      </c>
      <c r="B233" s="6" t="s">
        <v>1047</v>
      </c>
      <c r="C233" s="5" t="s">
        <v>634</v>
      </c>
      <c r="D233" s="7">
        <v>4680</v>
      </c>
      <c r="E233" s="7">
        <v>84170</v>
      </c>
      <c r="F233" s="7">
        <v>76160</v>
      </c>
    </row>
    <row r="234" spans="1:6" x14ac:dyDescent="0.2">
      <c r="A234" s="28" t="s">
        <v>1048</v>
      </c>
      <c r="B234" s="6" t="s">
        <v>1049</v>
      </c>
      <c r="C234" s="5" t="s">
        <v>634</v>
      </c>
      <c r="D234" s="7">
        <v>910</v>
      </c>
      <c r="E234" s="7">
        <v>93310</v>
      </c>
      <c r="F234" s="7">
        <v>88970</v>
      </c>
    </row>
    <row r="235" spans="1:6" x14ac:dyDescent="0.2">
      <c r="A235" s="28" t="s">
        <v>485</v>
      </c>
      <c r="B235" s="6" t="s">
        <v>486</v>
      </c>
      <c r="C235" s="5" t="s">
        <v>634</v>
      </c>
      <c r="D235" s="7">
        <v>2210</v>
      </c>
      <c r="E235" s="7">
        <v>110770</v>
      </c>
      <c r="F235" s="7">
        <v>89140</v>
      </c>
    </row>
    <row r="236" spans="1:6" x14ac:dyDescent="0.2">
      <c r="A236" s="28" t="s">
        <v>1050</v>
      </c>
      <c r="B236" s="6" t="s">
        <v>1051</v>
      </c>
      <c r="C236" s="5" t="s">
        <v>634</v>
      </c>
      <c r="D236" s="7">
        <v>13650</v>
      </c>
      <c r="E236" s="7">
        <v>89310</v>
      </c>
      <c r="F236" s="7">
        <v>80080</v>
      </c>
    </row>
    <row r="237" spans="1:6" x14ac:dyDescent="0.2">
      <c r="A237" s="28" t="s">
        <v>1052</v>
      </c>
      <c r="B237" s="6" t="s">
        <v>1053</v>
      </c>
      <c r="C237" s="5" t="s">
        <v>634</v>
      </c>
      <c r="D237" s="7">
        <v>3300</v>
      </c>
      <c r="E237" s="7">
        <v>89060</v>
      </c>
      <c r="F237" s="7">
        <v>86290</v>
      </c>
    </row>
    <row r="238" spans="1:6" x14ac:dyDescent="0.2">
      <c r="A238" s="28" t="s">
        <v>1054</v>
      </c>
      <c r="B238" s="6" t="s">
        <v>1055</v>
      </c>
      <c r="C238" s="5" t="s">
        <v>634</v>
      </c>
      <c r="D238" s="7">
        <v>4470</v>
      </c>
      <c r="E238" s="7">
        <v>74830</v>
      </c>
      <c r="F238" s="7">
        <v>68360</v>
      </c>
    </row>
    <row r="239" spans="1:6" x14ac:dyDescent="0.2">
      <c r="A239" s="28" t="s">
        <v>1056</v>
      </c>
      <c r="B239" s="6" t="s">
        <v>1057</v>
      </c>
      <c r="C239" s="5" t="s">
        <v>634</v>
      </c>
      <c r="D239" s="7">
        <v>230</v>
      </c>
      <c r="E239" s="7">
        <v>83380</v>
      </c>
      <c r="F239" s="7">
        <v>78200</v>
      </c>
    </row>
    <row r="240" spans="1:6" x14ac:dyDescent="0.2">
      <c r="A240" s="28" t="s">
        <v>1058</v>
      </c>
      <c r="B240" s="6" t="s">
        <v>1059</v>
      </c>
      <c r="C240" s="5" t="s">
        <v>634</v>
      </c>
      <c r="D240" s="7">
        <v>1200</v>
      </c>
      <c r="E240" s="7">
        <v>79330</v>
      </c>
      <c r="F240" s="7">
        <v>72590</v>
      </c>
    </row>
    <row r="241" spans="1:6" x14ac:dyDescent="0.2">
      <c r="A241" s="28" t="s">
        <v>1060</v>
      </c>
      <c r="B241" s="6" t="s">
        <v>1061</v>
      </c>
      <c r="C241" s="5" t="s">
        <v>634</v>
      </c>
      <c r="D241" s="7">
        <v>1130</v>
      </c>
      <c r="E241" s="7">
        <v>131520</v>
      </c>
      <c r="F241" s="7">
        <v>124190</v>
      </c>
    </row>
    <row r="242" spans="1:6" x14ac:dyDescent="0.2">
      <c r="A242" s="28" t="s">
        <v>487</v>
      </c>
      <c r="B242" s="6" t="s">
        <v>488</v>
      </c>
      <c r="C242" s="5" t="s">
        <v>634</v>
      </c>
      <c r="D242" s="7">
        <v>490</v>
      </c>
      <c r="E242" s="7">
        <v>79460</v>
      </c>
      <c r="F242" s="7">
        <v>74190</v>
      </c>
    </row>
    <row r="243" spans="1:6" x14ac:dyDescent="0.2">
      <c r="A243" s="28" t="s">
        <v>1062</v>
      </c>
      <c r="B243" s="6" t="s">
        <v>1063</v>
      </c>
      <c r="C243" s="5" t="s">
        <v>634</v>
      </c>
      <c r="D243" s="7">
        <v>12210</v>
      </c>
      <c r="E243" s="7">
        <v>93640</v>
      </c>
      <c r="F243" s="7">
        <v>77800</v>
      </c>
    </row>
    <row r="244" spans="1:6" x14ac:dyDescent="0.2">
      <c r="A244" s="28" t="s">
        <v>1064</v>
      </c>
      <c r="B244" s="6" t="s">
        <v>1065</v>
      </c>
      <c r="C244" s="5" t="s">
        <v>634</v>
      </c>
      <c r="D244" s="7">
        <v>3330</v>
      </c>
      <c r="E244" s="7">
        <v>98890</v>
      </c>
      <c r="F244" s="7">
        <v>92100</v>
      </c>
    </row>
    <row r="245" spans="1:6" x14ac:dyDescent="0.2">
      <c r="A245" s="28" t="s">
        <v>1066</v>
      </c>
      <c r="B245" s="6" t="s">
        <v>1067</v>
      </c>
      <c r="C245" s="5" t="s">
        <v>634</v>
      </c>
      <c r="D245" s="7">
        <v>7100</v>
      </c>
      <c r="E245" s="7">
        <v>93170</v>
      </c>
      <c r="F245" s="7">
        <v>86190</v>
      </c>
    </row>
    <row r="246" spans="1:6" x14ac:dyDescent="0.2">
      <c r="A246" s="28" t="s">
        <v>1068</v>
      </c>
      <c r="B246" s="6" t="s">
        <v>1069</v>
      </c>
      <c r="C246" s="5" t="s">
        <v>634</v>
      </c>
      <c r="D246" s="7">
        <v>3520</v>
      </c>
      <c r="E246" s="7">
        <v>80840</v>
      </c>
      <c r="F246" s="7">
        <v>70860</v>
      </c>
    </row>
    <row r="247" spans="1:6" x14ac:dyDescent="0.2">
      <c r="A247" s="28" t="s">
        <v>1070</v>
      </c>
      <c r="B247" s="6" t="s">
        <v>1071</v>
      </c>
      <c r="C247" s="5" t="s">
        <v>634</v>
      </c>
      <c r="D247" s="7">
        <v>1610</v>
      </c>
      <c r="E247" s="7">
        <v>101630</v>
      </c>
      <c r="F247" s="7">
        <v>94420</v>
      </c>
    </row>
    <row r="248" spans="1:6" x14ac:dyDescent="0.2">
      <c r="A248" s="28" t="s">
        <v>1072</v>
      </c>
      <c r="B248" s="6" t="s">
        <v>1073</v>
      </c>
      <c r="C248" s="5" t="s">
        <v>634</v>
      </c>
      <c r="D248" s="7">
        <v>1890</v>
      </c>
      <c r="E248" s="7">
        <v>82820</v>
      </c>
      <c r="F248" s="7">
        <v>79900</v>
      </c>
    </row>
    <row r="249" spans="1:6" x14ac:dyDescent="0.2">
      <c r="A249" s="28" t="s">
        <v>489</v>
      </c>
      <c r="B249" s="6" t="s">
        <v>490</v>
      </c>
      <c r="C249" s="5" t="s">
        <v>634</v>
      </c>
      <c r="D249" s="7">
        <v>7640</v>
      </c>
      <c r="E249" s="7">
        <v>43210</v>
      </c>
      <c r="F249" s="7">
        <v>37390</v>
      </c>
    </row>
    <row r="250" spans="1:6" x14ac:dyDescent="0.2">
      <c r="A250" s="28" t="s">
        <v>1074</v>
      </c>
      <c r="B250" s="6" t="s">
        <v>1075</v>
      </c>
      <c r="C250" s="5" t="s">
        <v>634</v>
      </c>
      <c r="D250" s="7">
        <v>470</v>
      </c>
      <c r="E250" s="7">
        <v>88390</v>
      </c>
      <c r="F250" s="7">
        <v>87360</v>
      </c>
    </row>
    <row r="251" spans="1:6" x14ac:dyDescent="0.2">
      <c r="A251" s="28" t="s">
        <v>1076</v>
      </c>
      <c r="B251" s="6" t="s">
        <v>1077</v>
      </c>
      <c r="C251" s="5" t="s">
        <v>634</v>
      </c>
      <c r="D251" s="7">
        <v>2960</v>
      </c>
      <c r="E251" s="7">
        <v>93500</v>
      </c>
      <c r="F251" s="7">
        <v>87040</v>
      </c>
    </row>
    <row r="252" spans="1:6" x14ac:dyDescent="0.2">
      <c r="A252" s="28" t="s">
        <v>1078</v>
      </c>
      <c r="B252" s="6" t="s">
        <v>1079</v>
      </c>
      <c r="C252" s="5" t="s">
        <v>634</v>
      </c>
      <c r="D252" s="7">
        <v>12690</v>
      </c>
      <c r="E252" s="7">
        <v>65380</v>
      </c>
      <c r="F252" s="7">
        <v>58020</v>
      </c>
    </row>
    <row r="253" spans="1:6" x14ac:dyDescent="0.2">
      <c r="A253" s="28" t="s">
        <v>1080</v>
      </c>
      <c r="B253" s="6" t="s">
        <v>1081</v>
      </c>
      <c r="C253" s="5" t="s">
        <v>634</v>
      </c>
      <c r="D253" s="7">
        <v>32300</v>
      </c>
      <c r="E253" s="7">
        <v>72380</v>
      </c>
      <c r="F253" s="7">
        <v>63700</v>
      </c>
    </row>
    <row r="254" spans="1:6" x14ac:dyDescent="0.2">
      <c r="A254" s="28" t="s">
        <v>1082</v>
      </c>
      <c r="B254" s="6" t="s">
        <v>1083</v>
      </c>
      <c r="C254" s="5" t="s">
        <v>634</v>
      </c>
      <c r="D254" s="7">
        <v>47630</v>
      </c>
      <c r="E254" s="7">
        <v>33640</v>
      </c>
      <c r="F254" s="7">
        <v>30710</v>
      </c>
    </row>
    <row r="255" spans="1:6" x14ac:dyDescent="0.2">
      <c r="A255" s="28" t="s">
        <v>1084</v>
      </c>
      <c r="B255" s="6" t="s">
        <v>1085</v>
      </c>
      <c r="C255" s="5" t="s">
        <v>634</v>
      </c>
      <c r="D255" s="7">
        <v>18600</v>
      </c>
      <c r="E255" s="7">
        <v>63980</v>
      </c>
      <c r="F255" s="7">
        <v>64830</v>
      </c>
    </row>
    <row r="256" spans="1:6" x14ac:dyDescent="0.2">
      <c r="A256" s="28" t="s">
        <v>1086</v>
      </c>
      <c r="B256" s="6" t="s">
        <v>1087</v>
      </c>
      <c r="C256" s="5" t="s">
        <v>634</v>
      </c>
      <c r="D256" s="7">
        <v>132560</v>
      </c>
      <c r="E256" s="7">
        <v>69690</v>
      </c>
      <c r="F256" s="7">
        <v>70610</v>
      </c>
    </row>
    <row r="257" spans="1:6" x14ac:dyDescent="0.2">
      <c r="A257" s="28" t="s">
        <v>1088</v>
      </c>
      <c r="B257" s="6" t="s">
        <v>1089</v>
      </c>
      <c r="C257" s="5" t="s">
        <v>634</v>
      </c>
      <c r="D257" s="7">
        <v>48300</v>
      </c>
      <c r="E257" s="7">
        <v>68680</v>
      </c>
      <c r="F257" s="7">
        <v>68670</v>
      </c>
    </row>
    <row r="258" spans="1:6" x14ac:dyDescent="0.2">
      <c r="A258" s="28" t="s">
        <v>1090</v>
      </c>
      <c r="B258" s="6" t="s">
        <v>1091</v>
      </c>
      <c r="C258" s="5" t="s">
        <v>634</v>
      </c>
      <c r="D258" s="7" t="s">
        <v>736</v>
      </c>
      <c r="E258" s="7">
        <v>69440</v>
      </c>
      <c r="F258" s="7">
        <v>70800</v>
      </c>
    </row>
    <row r="259" spans="1:6" x14ac:dyDescent="0.2">
      <c r="A259" s="28" t="s">
        <v>1092</v>
      </c>
      <c r="B259" s="6" t="s">
        <v>1093</v>
      </c>
      <c r="C259" s="5" t="s">
        <v>634</v>
      </c>
      <c r="D259" s="7">
        <v>90470</v>
      </c>
      <c r="E259" s="7">
        <v>69330</v>
      </c>
      <c r="F259" s="7">
        <v>68740</v>
      </c>
    </row>
    <row r="260" spans="1:6" x14ac:dyDescent="0.2">
      <c r="A260" s="28" t="s">
        <v>1094</v>
      </c>
      <c r="B260" s="6" t="s">
        <v>1095</v>
      </c>
      <c r="C260" s="5" t="s">
        <v>634</v>
      </c>
      <c r="D260" s="7">
        <v>2980</v>
      </c>
      <c r="E260" s="7">
        <v>71500</v>
      </c>
      <c r="F260" s="7">
        <v>71790</v>
      </c>
    </row>
    <row r="261" spans="1:6" x14ac:dyDescent="0.2">
      <c r="A261" s="28" t="s">
        <v>1096</v>
      </c>
      <c r="B261" s="6" t="s">
        <v>1097</v>
      </c>
      <c r="C261" s="5" t="s">
        <v>634</v>
      </c>
      <c r="D261" s="7">
        <v>1810</v>
      </c>
      <c r="E261" s="7">
        <v>57990</v>
      </c>
      <c r="F261" s="7">
        <v>57290</v>
      </c>
    </row>
    <row r="262" spans="1:6" x14ac:dyDescent="0.2">
      <c r="A262" s="28" t="s">
        <v>1098</v>
      </c>
      <c r="B262" s="6" t="s">
        <v>1099</v>
      </c>
      <c r="C262" s="5" t="s">
        <v>634</v>
      </c>
      <c r="D262" s="7">
        <v>13340</v>
      </c>
      <c r="E262" s="7">
        <v>67120</v>
      </c>
      <c r="F262" s="7">
        <v>66650</v>
      </c>
    </row>
    <row r="263" spans="1:6" x14ac:dyDescent="0.2">
      <c r="A263" s="28" t="s">
        <v>1100</v>
      </c>
      <c r="B263" s="6" t="s">
        <v>1101</v>
      </c>
      <c r="C263" s="5" t="s">
        <v>634</v>
      </c>
      <c r="D263" s="7">
        <v>4830</v>
      </c>
      <c r="E263" s="7">
        <v>63770</v>
      </c>
      <c r="F263" s="7">
        <v>62430</v>
      </c>
    </row>
    <row r="264" spans="1:6" x14ac:dyDescent="0.2">
      <c r="A264" s="28" t="s">
        <v>1102</v>
      </c>
      <c r="B264" s="6" t="s">
        <v>1103</v>
      </c>
      <c r="C264" s="5" t="s">
        <v>634</v>
      </c>
      <c r="D264" s="7">
        <v>10420</v>
      </c>
      <c r="E264" s="7">
        <v>67310</v>
      </c>
      <c r="F264" s="7">
        <v>67010</v>
      </c>
    </row>
    <row r="265" spans="1:6" x14ac:dyDescent="0.2">
      <c r="A265" s="28" t="s">
        <v>1104</v>
      </c>
      <c r="B265" s="6" t="s">
        <v>1105</v>
      </c>
      <c r="C265" s="5" t="s">
        <v>634</v>
      </c>
      <c r="D265" s="7">
        <v>11810</v>
      </c>
      <c r="E265" s="7">
        <v>58930</v>
      </c>
      <c r="F265" s="7">
        <v>54770</v>
      </c>
    </row>
    <row r="266" spans="1:6" x14ac:dyDescent="0.2">
      <c r="A266" s="28" t="s">
        <v>1106</v>
      </c>
      <c r="B266" s="6" t="s">
        <v>1107</v>
      </c>
      <c r="C266" s="5" t="s">
        <v>634</v>
      </c>
      <c r="D266" s="7">
        <v>11350</v>
      </c>
      <c r="E266" s="7">
        <v>66380</v>
      </c>
      <c r="F266" s="7">
        <v>68860</v>
      </c>
    </row>
    <row r="267" spans="1:6" x14ac:dyDescent="0.2">
      <c r="A267" s="28" t="s">
        <v>1108</v>
      </c>
      <c r="B267" s="6" t="s">
        <v>1109</v>
      </c>
      <c r="C267" s="5" t="s">
        <v>634</v>
      </c>
      <c r="D267" s="7">
        <v>16680</v>
      </c>
      <c r="E267" s="7">
        <v>40010</v>
      </c>
      <c r="F267" s="7">
        <v>35160</v>
      </c>
    </row>
    <row r="268" spans="1:6" x14ac:dyDescent="0.2">
      <c r="A268" s="28" t="s">
        <v>1110</v>
      </c>
      <c r="B268" s="6" t="s">
        <v>1111</v>
      </c>
      <c r="C268" s="5" t="s">
        <v>634</v>
      </c>
      <c r="D268" s="7">
        <v>88770</v>
      </c>
      <c r="E268" s="7">
        <v>40360</v>
      </c>
      <c r="F268" s="7">
        <v>38290</v>
      </c>
    </row>
    <row r="269" spans="1:6" x14ac:dyDescent="0.2">
      <c r="A269" s="28" t="s">
        <v>1112</v>
      </c>
      <c r="B269" s="6" t="s">
        <v>1113</v>
      </c>
      <c r="C269" s="5" t="s">
        <v>634</v>
      </c>
      <c r="D269" s="7">
        <v>44730</v>
      </c>
      <c r="E269" s="7">
        <v>55140</v>
      </c>
      <c r="F269" s="7">
        <v>52600</v>
      </c>
    </row>
    <row r="270" spans="1:6" x14ac:dyDescent="0.2">
      <c r="A270" s="28" t="s">
        <v>1114</v>
      </c>
      <c r="B270" s="6" t="s">
        <v>1115</v>
      </c>
      <c r="C270" s="5" t="s">
        <v>634</v>
      </c>
      <c r="D270" s="7">
        <v>680</v>
      </c>
      <c r="E270" s="7">
        <v>50330</v>
      </c>
      <c r="F270" s="7">
        <v>45680</v>
      </c>
    </row>
    <row r="271" spans="1:6" x14ac:dyDescent="0.2">
      <c r="A271" s="28" t="s">
        <v>1116</v>
      </c>
      <c r="B271" s="6" t="s">
        <v>1117</v>
      </c>
      <c r="C271" s="5" t="s">
        <v>634</v>
      </c>
      <c r="D271" s="7">
        <v>850</v>
      </c>
      <c r="E271" s="7">
        <v>64850</v>
      </c>
      <c r="F271" s="7">
        <v>61860</v>
      </c>
    </row>
    <row r="272" spans="1:6" x14ac:dyDescent="0.2">
      <c r="A272" s="28" t="s">
        <v>1118</v>
      </c>
      <c r="B272" s="6" t="s">
        <v>1119</v>
      </c>
      <c r="C272" s="5" t="s">
        <v>634</v>
      </c>
      <c r="D272" s="7">
        <v>990</v>
      </c>
      <c r="E272" s="7">
        <v>46900</v>
      </c>
      <c r="F272" s="7">
        <v>42830</v>
      </c>
    </row>
    <row r="273" spans="1:6" x14ac:dyDescent="0.2">
      <c r="A273" s="28" t="s">
        <v>1120</v>
      </c>
      <c r="B273" s="6" t="s">
        <v>1121</v>
      </c>
      <c r="C273" s="5" t="s">
        <v>634</v>
      </c>
      <c r="D273" s="7">
        <v>9200</v>
      </c>
      <c r="E273" s="7">
        <v>69270</v>
      </c>
      <c r="F273" s="7">
        <v>69060</v>
      </c>
    </row>
    <row r="274" spans="1:6" x14ac:dyDescent="0.2">
      <c r="A274" s="28" t="s">
        <v>1122</v>
      </c>
      <c r="B274" s="6" t="s">
        <v>1123</v>
      </c>
      <c r="C274" s="5" t="s">
        <v>634</v>
      </c>
      <c r="D274" s="7">
        <v>9570</v>
      </c>
      <c r="E274" s="7">
        <v>41840</v>
      </c>
      <c r="F274" s="7">
        <v>40620</v>
      </c>
    </row>
    <row r="275" spans="1:6" x14ac:dyDescent="0.2">
      <c r="A275" s="28" t="s">
        <v>1124</v>
      </c>
      <c r="B275" s="6" t="s">
        <v>1125</v>
      </c>
      <c r="C275" s="5" t="s">
        <v>634</v>
      </c>
      <c r="D275" s="7">
        <v>1160</v>
      </c>
      <c r="E275" s="7">
        <v>43360</v>
      </c>
      <c r="F275" s="7">
        <v>41450</v>
      </c>
    </row>
    <row r="276" spans="1:6" x14ac:dyDescent="0.2">
      <c r="A276" s="28" t="s">
        <v>1126</v>
      </c>
      <c r="B276" s="6" t="s">
        <v>1127</v>
      </c>
      <c r="C276" s="5" t="s">
        <v>634</v>
      </c>
      <c r="D276" s="7">
        <v>70</v>
      </c>
      <c r="E276" s="7">
        <v>69450</v>
      </c>
      <c r="F276" s="7">
        <v>72110</v>
      </c>
    </row>
    <row r="277" spans="1:6" x14ac:dyDescent="0.2">
      <c r="A277" s="28" t="s">
        <v>1128</v>
      </c>
      <c r="B277" s="6" t="s">
        <v>1129</v>
      </c>
      <c r="C277" s="5" t="s">
        <v>634</v>
      </c>
      <c r="D277" s="7">
        <v>19720</v>
      </c>
      <c r="E277" s="7">
        <v>71490</v>
      </c>
      <c r="F277" s="7">
        <v>71880</v>
      </c>
    </row>
    <row r="278" spans="1:6" x14ac:dyDescent="0.2">
      <c r="A278" s="28" t="s">
        <v>1130</v>
      </c>
      <c r="B278" s="6" t="s">
        <v>1131</v>
      </c>
      <c r="C278" s="5" t="s">
        <v>634</v>
      </c>
      <c r="D278" s="7">
        <v>134840</v>
      </c>
      <c r="E278" s="7">
        <v>29490</v>
      </c>
      <c r="F278" s="7">
        <v>28920</v>
      </c>
    </row>
    <row r="279" spans="1:6" x14ac:dyDescent="0.2">
      <c r="A279" s="28" t="s">
        <v>1132</v>
      </c>
      <c r="B279" s="6" t="s">
        <v>1133</v>
      </c>
      <c r="C279" s="5" t="s">
        <v>634</v>
      </c>
      <c r="D279" s="7">
        <v>25250</v>
      </c>
      <c r="E279" s="7">
        <v>34150</v>
      </c>
      <c r="F279" s="7">
        <v>30100</v>
      </c>
    </row>
    <row r="280" spans="1:6" x14ac:dyDescent="0.2">
      <c r="A280" s="28" t="s">
        <v>1136</v>
      </c>
      <c r="B280" s="6" t="s">
        <v>1137</v>
      </c>
      <c r="C280" s="5" t="s">
        <v>634</v>
      </c>
      <c r="D280" s="7">
        <v>5670</v>
      </c>
      <c r="E280" s="7">
        <v>111670</v>
      </c>
      <c r="F280" s="7">
        <v>97990</v>
      </c>
    </row>
    <row r="281" spans="1:6" x14ac:dyDescent="0.2">
      <c r="A281" s="28" t="s">
        <v>1138</v>
      </c>
      <c r="B281" s="6" t="s">
        <v>1139</v>
      </c>
      <c r="C281" s="5" t="s">
        <v>634</v>
      </c>
      <c r="D281" s="7">
        <v>640</v>
      </c>
      <c r="E281" s="7">
        <v>55190</v>
      </c>
      <c r="F281" s="7">
        <v>58400</v>
      </c>
    </row>
    <row r="282" spans="1:6" x14ac:dyDescent="0.2">
      <c r="A282" s="28" t="s">
        <v>1140</v>
      </c>
      <c r="B282" s="6" t="s">
        <v>1141</v>
      </c>
      <c r="C282" s="5" t="s">
        <v>634</v>
      </c>
      <c r="D282" s="7">
        <v>4100</v>
      </c>
      <c r="E282" s="7">
        <v>65670</v>
      </c>
      <c r="F282" s="7">
        <v>54220</v>
      </c>
    </row>
    <row r="283" spans="1:6" x14ac:dyDescent="0.2">
      <c r="A283" s="28" t="s">
        <v>1142</v>
      </c>
      <c r="B283" s="6" t="s">
        <v>1143</v>
      </c>
      <c r="C283" s="5" t="s">
        <v>634</v>
      </c>
      <c r="D283" s="7">
        <v>9220</v>
      </c>
      <c r="E283" s="7">
        <v>84590</v>
      </c>
      <c r="F283" s="7">
        <v>76400</v>
      </c>
    </row>
    <row r="284" spans="1:6" x14ac:dyDescent="0.2">
      <c r="A284" s="28" t="s">
        <v>1144</v>
      </c>
      <c r="B284" s="6" t="s">
        <v>1145</v>
      </c>
      <c r="C284" s="5" t="s">
        <v>634</v>
      </c>
      <c r="D284" s="7">
        <v>660</v>
      </c>
      <c r="E284" s="7">
        <v>56090</v>
      </c>
      <c r="F284" s="7">
        <v>51470</v>
      </c>
    </row>
    <row r="285" spans="1:6" x14ac:dyDescent="0.2">
      <c r="A285" s="28" t="s">
        <v>1146</v>
      </c>
      <c r="B285" s="6" t="s">
        <v>1147</v>
      </c>
      <c r="C285" s="5" t="s">
        <v>634</v>
      </c>
      <c r="D285" s="7">
        <v>3370</v>
      </c>
      <c r="E285" s="7">
        <v>64950</v>
      </c>
      <c r="F285" s="7">
        <v>60930</v>
      </c>
    </row>
    <row r="286" spans="1:6" x14ac:dyDescent="0.2">
      <c r="A286" s="28" t="s">
        <v>1148</v>
      </c>
      <c r="B286" s="6" t="s">
        <v>1149</v>
      </c>
      <c r="C286" s="5" t="s">
        <v>634</v>
      </c>
      <c r="D286" s="7">
        <v>5020</v>
      </c>
      <c r="E286" s="7">
        <v>70490</v>
      </c>
      <c r="F286" s="7">
        <v>63630</v>
      </c>
    </row>
    <row r="287" spans="1:6" x14ac:dyDescent="0.2">
      <c r="A287" s="28" t="s">
        <v>1150</v>
      </c>
      <c r="B287" s="6" t="s">
        <v>1151</v>
      </c>
      <c r="C287" s="5" t="s">
        <v>634</v>
      </c>
      <c r="D287" s="7">
        <v>3200</v>
      </c>
      <c r="E287" s="7">
        <v>29200</v>
      </c>
      <c r="F287" s="7">
        <v>27430</v>
      </c>
    </row>
    <row r="288" spans="1:6" x14ac:dyDescent="0.2">
      <c r="A288" s="28" t="s">
        <v>1152</v>
      </c>
      <c r="B288" s="6" t="s">
        <v>1153</v>
      </c>
      <c r="C288" s="5" t="s">
        <v>634</v>
      </c>
      <c r="D288" s="7">
        <v>25880</v>
      </c>
      <c r="E288" s="7">
        <v>56990</v>
      </c>
      <c r="F288" s="7">
        <v>52320</v>
      </c>
    </row>
    <row r="289" spans="1:6" x14ac:dyDescent="0.2">
      <c r="A289" s="28" t="s">
        <v>1154</v>
      </c>
      <c r="B289" s="6" t="s">
        <v>1155</v>
      </c>
      <c r="C289" s="5" t="s">
        <v>634</v>
      </c>
      <c r="D289" s="7">
        <v>6540</v>
      </c>
      <c r="E289" s="7">
        <v>60100</v>
      </c>
      <c r="F289" s="7">
        <v>59000</v>
      </c>
    </row>
    <row r="290" spans="1:6" x14ac:dyDescent="0.2">
      <c r="A290" s="28" t="s">
        <v>1156</v>
      </c>
      <c r="B290" s="6" t="s">
        <v>1157</v>
      </c>
      <c r="C290" s="5" t="s">
        <v>634</v>
      </c>
      <c r="D290" s="7">
        <v>7810</v>
      </c>
      <c r="E290" s="7">
        <v>32430</v>
      </c>
      <c r="F290" s="7">
        <v>29920</v>
      </c>
    </row>
    <row r="291" spans="1:6" x14ac:dyDescent="0.2">
      <c r="A291" s="28" t="s">
        <v>1158</v>
      </c>
      <c r="B291" s="6" t="s">
        <v>1159</v>
      </c>
      <c r="C291" s="5" t="s">
        <v>634</v>
      </c>
      <c r="D291" s="7">
        <v>2760</v>
      </c>
      <c r="E291" s="7">
        <v>58110</v>
      </c>
      <c r="F291" s="7">
        <v>58400</v>
      </c>
    </row>
    <row r="292" spans="1:6" x14ac:dyDescent="0.2">
      <c r="A292" s="28" t="s">
        <v>1160</v>
      </c>
      <c r="B292" s="6" t="s">
        <v>1161</v>
      </c>
      <c r="C292" s="5" t="s">
        <v>634</v>
      </c>
      <c r="D292" s="7">
        <v>1280</v>
      </c>
      <c r="E292" s="7">
        <v>57510</v>
      </c>
      <c r="F292" s="7">
        <v>46950</v>
      </c>
    </row>
    <row r="293" spans="1:6" x14ac:dyDescent="0.2">
      <c r="A293" s="28" t="s">
        <v>1162</v>
      </c>
      <c r="B293" s="6" t="s">
        <v>1163</v>
      </c>
      <c r="C293" s="5" t="s">
        <v>634</v>
      </c>
      <c r="D293" s="7">
        <v>32300</v>
      </c>
      <c r="E293" s="7" t="s">
        <v>705</v>
      </c>
      <c r="F293" s="7" t="s">
        <v>705</v>
      </c>
    </row>
    <row r="294" spans="1:6" x14ac:dyDescent="0.2">
      <c r="A294" s="28" t="s">
        <v>1164</v>
      </c>
      <c r="B294" s="6" t="s">
        <v>1165</v>
      </c>
      <c r="C294" s="5" t="s">
        <v>634</v>
      </c>
      <c r="D294" s="7">
        <v>24410</v>
      </c>
      <c r="E294" s="7">
        <v>128000</v>
      </c>
      <c r="F294" s="7">
        <v>105680</v>
      </c>
    </row>
    <row r="295" spans="1:6" x14ac:dyDescent="0.2">
      <c r="A295" s="28" t="s">
        <v>1166</v>
      </c>
      <c r="B295" s="6" t="s">
        <v>1167</v>
      </c>
      <c r="C295" s="5" t="s">
        <v>634</v>
      </c>
      <c r="D295" s="7">
        <v>540</v>
      </c>
      <c r="E295" s="7">
        <v>125020</v>
      </c>
      <c r="F295" s="7">
        <v>61350</v>
      </c>
    </row>
    <row r="296" spans="1:6" x14ac:dyDescent="0.2">
      <c r="A296" s="28" t="s">
        <v>1168</v>
      </c>
      <c r="B296" s="6" t="s">
        <v>1169</v>
      </c>
      <c r="C296" s="5" t="s">
        <v>634</v>
      </c>
      <c r="D296" s="7">
        <v>24880</v>
      </c>
      <c r="E296" s="7">
        <v>42850</v>
      </c>
      <c r="F296" s="7">
        <v>37480</v>
      </c>
    </row>
    <row r="297" spans="1:6" x14ac:dyDescent="0.2">
      <c r="A297" s="28" t="s">
        <v>1170</v>
      </c>
      <c r="B297" s="6" t="s">
        <v>1171</v>
      </c>
      <c r="C297" s="5" t="s">
        <v>634</v>
      </c>
      <c r="D297" s="7">
        <v>1740</v>
      </c>
      <c r="E297" s="7">
        <v>27720</v>
      </c>
      <c r="F297" s="7">
        <v>23310</v>
      </c>
    </row>
    <row r="298" spans="1:6" x14ac:dyDescent="0.2">
      <c r="A298" s="28" t="s">
        <v>1172</v>
      </c>
      <c r="B298" s="6" t="s">
        <v>1173</v>
      </c>
      <c r="C298" s="5" t="s">
        <v>634</v>
      </c>
      <c r="D298" s="7">
        <v>1910</v>
      </c>
      <c r="E298" s="7" t="s">
        <v>705</v>
      </c>
      <c r="F298" s="7" t="s">
        <v>705</v>
      </c>
    </row>
    <row r="299" spans="1:6" x14ac:dyDescent="0.2">
      <c r="A299" s="28" t="s">
        <v>1174</v>
      </c>
      <c r="B299" s="6" t="s">
        <v>1175</v>
      </c>
      <c r="C299" s="5" t="s">
        <v>634</v>
      </c>
      <c r="D299" s="7">
        <v>2500</v>
      </c>
      <c r="E299" s="7">
        <v>54520</v>
      </c>
      <c r="F299" s="7">
        <v>45660</v>
      </c>
    </row>
    <row r="300" spans="1:6" x14ac:dyDescent="0.2">
      <c r="A300" s="28" t="s">
        <v>1176</v>
      </c>
      <c r="B300" s="6" t="s">
        <v>1177</v>
      </c>
      <c r="C300" s="5" t="s">
        <v>634</v>
      </c>
      <c r="D300" s="7">
        <v>2530</v>
      </c>
      <c r="E300" s="7">
        <v>62140</v>
      </c>
      <c r="F300" s="7">
        <v>55630</v>
      </c>
    </row>
    <row r="301" spans="1:6" x14ac:dyDescent="0.2">
      <c r="A301" s="28" t="s">
        <v>1178</v>
      </c>
      <c r="B301" s="6" t="s">
        <v>1179</v>
      </c>
      <c r="C301" s="5" t="s">
        <v>634</v>
      </c>
      <c r="D301" s="7">
        <v>7060</v>
      </c>
      <c r="E301" s="7" t="s">
        <v>705</v>
      </c>
      <c r="F301" s="7" t="s">
        <v>705</v>
      </c>
    </row>
    <row r="302" spans="1:6" x14ac:dyDescent="0.2">
      <c r="A302" s="28" t="s">
        <v>1180</v>
      </c>
      <c r="B302" s="6" t="s">
        <v>1181</v>
      </c>
      <c r="C302" s="5" t="s">
        <v>634</v>
      </c>
      <c r="D302" s="7">
        <v>2780</v>
      </c>
      <c r="E302" s="7" t="s">
        <v>705</v>
      </c>
      <c r="F302" s="7" t="s">
        <v>705</v>
      </c>
    </row>
    <row r="303" spans="1:6" x14ac:dyDescent="0.2">
      <c r="A303" s="28" t="s">
        <v>1182</v>
      </c>
      <c r="B303" s="6" t="s">
        <v>1183</v>
      </c>
      <c r="C303" s="5" t="s">
        <v>634</v>
      </c>
      <c r="D303" s="7">
        <v>2570</v>
      </c>
      <c r="E303" s="7">
        <v>59850</v>
      </c>
      <c r="F303" s="7">
        <v>41830</v>
      </c>
    </row>
    <row r="304" spans="1:6" x14ac:dyDescent="0.2">
      <c r="A304" s="28" t="s">
        <v>1184</v>
      </c>
      <c r="B304" s="6" t="s">
        <v>1185</v>
      </c>
      <c r="C304" s="5" t="s">
        <v>634</v>
      </c>
      <c r="D304" s="7">
        <v>1110</v>
      </c>
      <c r="E304" s="7">
        <v>48050</v>
      </c>
      <c r="F304" s="7">
        <v>23370</v>
      </c>
    </row>
    <row r="305" spans="1:6" x14ac:dyDescent="0.2">
      <c r="A305" s="28" t="s">
        <v>1186</v>
      </c>
      <c r="B305" s="6" t="s">
        <v>1187</v>
      </c>
      <c r="C305" s="5" t="s">
        <v>634</v>
      </c>
      <c r="D305" s="7">
        <v>680</v>
      </c>
      <c r="E305" s="7">
        <v>94290</v>
      </c>
      <c r="F305" s="7">
        <v>67970</v>
      </c>
    </row>
    <row r="306" spans="1:6" x14ac:dyDescent="0.2">
      <c r="A306" s="28" t="s">
        <v>1188</v>
      </c>
      <c r="B306" s="6" t="s">
        <v>1189</v>
      </c>
      <c r="C306" s="5" t="s">
        <v>634</v>
      </c>
      <c r="D306" s="7">
        <v>4540</v>
      </c>
      <c r="E306" s="7">
        <v>49700</v>
      </c>
      <c r="F306" s="7">
        <v>41070</v>
      </c>
    </row>
    <row r="307" spans="1:6" x14ac:dyDescent="0.2">
      <c r="A307" s="28" t="s">
        <v>1190</v>
      </c>
      <c r="B307" s="6" t="s">
        <v>1191</v>
      </c>
      <c r="C307" s="5" t="s">
        <v>634</v>
      </c>
      <c r="D307" s="7">
        <v>21920</v>
      </c>
      <c r="E307" s="7">
        <v>73790</v>
      </c>
      <c r="F307" s="7">
        <v>64010</v>
      </c>
    </row>
    <row r="308" spans="1:6" x14ac:dyDescent="0.2">
      <c r="A308" s="28" t="s">
        <v>1192</v>
      </c>
      <c r="B308" s="6" t="s">
        <v>1193</v>
      </c>
      <c r="C308" s="5" t="s">
        <v>634</v>
      </c>
      <c r="D308" s="7">
        <v>11030</v>
      </c>
      <c r="E308" s="7">
        <v>62740</v>
      </c>
      <c r="F308" s="7">
        <v>55540</v>
      </c>
    </row>
    <row r="309" spans="1:6" x14ac:dyDescent="0.2">
      <c r="A309" s="28" t="s">
        <v>1194</v>
      </c>
      <c r="B309" s="6" t="s">
        <v>1195</v>
      </c>
      <c r="C309" s="5" t="s">
        <v>634</v>
      </c>
      <c r="D309" s="7">
        <v>5800</v>
      </c>
      <c r="E309" s="7">
        <v>81880</v>
      </c>
      <c r="F309" s="7">
        <v>77800</v>
      </c>
    </row>
    <row r="310" spans="1:6" x14ac:dyDescent="0.2">
      <c r="A310" s="28" t="s">
        <v>1196</v>
      </c>
      <c r="B310" s="6" t="s">
        <v>1197</v>
      </c>
      <c r="C310" s="5" t="s">
        <v>634</v>
      </c>
      <c r="D310" s="7">
        <v>7120</v>
      </c>
      <c r="E310" s="7">
        <v>97700</v>
      </c>
      <c r="F310" s="7">
        <v>72270</v>
      </c>
    </row>
    <row r="311" spans="1:6" x14ac:dyDescent="0.2">
      <c r="A311" s="28" t="s">
        <v>1198</v>
      </c>
      <c r="B311" s="6" t="s">
        <v>1199</v>
      </c>
      <c r="C311" s="5" t="s">
        <v>634</v>
      </c>
      <c r="D311" s="7">
        <v>7860</v>
      </c>
      <c r="E311" s="7">
        <v>51340</v>
      </c>
      <c r="F311" s="7">
        <v>47160</v>
      </c>
    </row>
    <row r="312" spans="1:6" x14ac:dyDescent="0.2">
      <c r="A312" s="28" t="s">
        <v>1200</v>
      </c>
      <c r="B312" s="6" t="s">
        <v>1201</v>
      </c>
      <c r="C312" s="5" t="s">
        <v>634</v>
      </c>
      <c r="D312" s="7">
        <v>8230</v>
      </c>
      <c r="E312" s="7">
        <v>61840</v>
      </c>
      <c r="F312" s="7">
        <v>53870</v>
      </c>
    </row>
    <row r="313" spans="1:6" x14ac:dyDescent="0.2">
      <c r="A313" s="28" t="s">
        <v>1202</v>
      </c>
      <c r="B313" s="6" t="s">
        <v>1203</v>
      </c>
      <c r="C313" s="5" t="s">
        <v>634</v>
      </c>
      <c r="D313" s="7">
        <v>8370</v>
      </c>
      <c r="E313" s="7">
        <v>50900</v>
      </c>
      <c r="F313" s="7">
        <v>46540</v>
      </c>
    </row>
    <row r="314" spans="1:6" x14ac:dyDescent="0.2">
      <c r="A314" s="28" t="s">
        <v>1204</v>
      </c>
      <c r="B314" s="6" t="s">
        <v>1205</v>
      </c>
      <c r="C314" s="5" t="s">
        <v>634</v>
      </c>
      <c r="D314" s="7">
        <v>6060</v>
      </c>
      <c r="E314" s="7">
        <v>48780</v>
      </c>
      <c r="F314" s="7">
        <v>44120</v>
      </c>
    </row>
    <row r="315" spans="1:6" x14ac:dyDescent="0.2">
      <c r="A315" s="28" t="s">
        <v>491</v>
      </c>
      <c r="B315" s="6" t="s">
        <v>492</v>
      </c>
      <c r="C315" s="5" t="s">
        <v>634</v>
      </c>
      <c r="D315" s="7">
        <v>40</v>
      </c>
      <c r="E315" s="7">
        <v>49080</v>
      </c>
      <c r="F315" s="7">
        <v>47470</v>
      </c>
    </row>
    <row r="316" spans="1:6" x14ac:dyDescent="0.2">
      <c r="A316" s="28" t="s">
        <v>1206</v>
      </c>
      <c r="B316" s="6" t="s">
        <v>1207</v>
      </c>
      <c r="C316" s="5" t="s">
        <v>634</v>
      </c>
      <c r="D316" s="7">
        <v>3670</v>
      </c>
      <c r="E316" s="7">
        <v>67900</v>
      </c>
      <c r="F316" s="7">
        <v>64490</v>
      </c>
    </row>
    <row r="317" spans="1:6" x14ac:dyDescent="0.2">
      <c r="A317" s="28" t="s">
        <v>1208</v>
      </c>
      <c r="B317" s="6" t="s">
        <v>1209</v>
      </c>
      <c r="C317" s="5" t="s">
        <v>634</v>
      </c>
      <c r="D317" s="7">
        <v>5380</v>
      </c>
      <c r="E317" s="7">
        <v>50980</v>
      </c>
      <c r="F317" s="7">
        <v>38930</v>
      </c>
    </row>
    <row r="318" spans="1:6" x14ac:dyDescent="0.2">
      <c r="A318" s="28" t="s">
        <v>1210</v>
      </c>
      <c r="B318" s="6" t="s">
        <v>1211</v>
      </c>
      <c r="C318" s="5" t="s">
        <v>634</v>
      </c>
      <c r="D318" s="7">
        <v>2430</v>
      </c>
      <c r="E318" s="7">
        <v>69080</v>
      </c>
      <c r="F318" s="7">
        <v>50190</v>
      </c>
    </row>
    <row r="319" spans="1:6" x14ac:dyDescent="0.2">
      <c r="A319" s="28" t="s">
        <v>1212</v>
      </c>
      <c r="B319" s="6" t="s">
        <v>1213</v>
      </c>
      <c r="C319" s="5" t="s">
        <v>634</v>
      </c>
      <c r="D319" s="7">
        <v>5830</v>
      </c>
      <c r="E319" s="7">
        <v>89300</v>
      </c>
      <c r="F319" s="7">
        <v>81790</v>
      </c>
    </row>
    <row r="320" spans="1:6" x14ac:dyDescent="0.2">
      <c r="A320" s="28" t="s">
        <v>1214</v>
      </c>
      <c r="B320" s="6" t="s">
        <v>1215</v>
      </c>
      <c r="C320" s="5" t="s">
        <v>634</v>
      </c>
      <c r="D320" s="7">
        <v>4090</v>
      </c>
      <c r="E320" s="7">
        <v>72250</v>
      </c>
      <c r="F320" s="7">
        <v>68910</v>
      </c>
    </row>
    <row r="321" spans="1:6" x14ac:dyDescent="0.2">
      <c r="A321" s="28" t="s">
        <v>1218</v>
      </c>
      <c r="B321" s="6" t="s">
        <v>1219</v>
      </c>
      <c r="C321" s="5" t="s">
        <v>634</v>
      </c>
      <c r="D321" s="7">
        <v>2030</v>
      </c>
      <c r="E321" s="7">
        <v>78800</v>
      </c>
      <c r="F321" s="7">
        <v>65850</v>
      </c>
    </row>
    <row r="322" spans="1:6" x14ac:dyDescent="0.2">
      <c r="A322" s="28" t="s">
        <v>1220</v>
      </c>
      <c r="B322" s="6" t="s">
        <v>1221</v>
      </c>
      <c r="C322" s="5" t="s">
        <v>634</v>
      </c>
      <c r="D322" s="7">
        <v>11260</v>
      </c>
      <c r="E322" s="7">
        <v>140620</v>
      </c>
      <c r="F322" s="7">
        <v>127700</v>
      </c>
    </row>
    <row r="323" spans="1:6" x14ac:dyDescent="0.2">
      <c r="A323" s="28" t="s">
        <v>1222</v>
      </c>
      <c r="B323" s="6" t="s">
        <v>1223</v>
      </c>
      <c r="C323" s="5" t="s">
        <v>634</v>
      </c>
      <c r="D323" s="7">
        <v>490</v>
      </c>
      <c r="E323" s="7">
        <v>179920</v>
      </c>
      <c r="F323" s="7">
        <v>181820</v>
      </c>
    </row>
    <row r="324" spans="1:6" x14ac:dyDescent="0.2">
      <c r="A324" s="28" t="s">
        <v>1225</v>
      </c>
      <c r="B324" s="6" t="s">
        <v>1226</v>
      </c>
      <c r="C324" s="5" t="s">
        <v>634</v>
      </c>
      <c r="D324" s="7">
        <v>620</v>
      </c>
      <c r="E324" s="7">
        <v>165960</v>
      </c>
      <c r="F324" s="7">
        <v>124160</v>
      </c>
    </row>
    <row r="325" spans="1:6" x14ac:dyDescent="0.2">
      <c r="A325" s="28" t="s">
        <v>1227</v>
      </c>
      <c r="B325" s="6" t="s">
        <v>1228</v>
      </c>
      <c r="C325" s="5" t="s">
        <v>634</v>
      </c>
      <c r="D325" s="7">
        <v>740</v>
      </c>
      <c r="E325" s="7">
        <v>148910</v>
      </c>
      <c r="F325" s="7">
        <v>122860</v>
      </c>
    </row>
    <row r="326" spans="1:6" x14ac:dyDescent="0.2">
      <c r="A326" s="28" t="s">
        <v>1229</v>
      </c>
      <c r="B326" s="6" t="s">
        <v>1230</v>
      </c>
      <c r="C326" s="5" t="s">
        <v>634</v>
      </c>
      <c r="D326" s="7">
        <v>6300</v>
      </c>
      <c r="E326" s="7">
        <v>68700</v>
      </c>
      <c r="F326" s="7">
        <v>68880</v>
      </c>
    </row>
    <row r="327" spans="1:6" x14ac:dyDescent="0.2">
      <c r="A327" s="28" t="s">
        <v>1231</v>
      </c>
      <c r="B327" s="6" t="s">
        <v>1232</v>
      </c>
      <c r="C327" s="5" t="s">
        <v>634</v>
      </c>
      <c r="D327" s="7">
        <v>3550</v>
      </c>
      <c r="E327" s="7">
        <v>102330</v>
      </c>
      <c r="F327" s="7">
        <v>92590</v>
      </c>
    </row>
    <row r="328" spans="1:6" x14ac:dyDescent="0.2">
      <c r="A328" s="28" t="s">
        <v>1233</v>
      </c>
      <c r="B328" s="6" t="s">
        <v>1234</v>
      </c>
      <c r="C328" s="5" t="s">
        <v>634</v>
      </c>
      <c r="D328" s="7">
        <v>24790</v>
      </c>
      <c r="E328" s="7">
        <v>125800</v>
      </c>
      <c r="F328" s="7">
        <v>132000</v>
      </c>
    </row>
    <row r="329" spans="1:6" x14ac:dyDescent="0.2">
      <c r="A329" s="28" t="s">
        <v>1235</v>
      </c>
      <c r="B329" s="6" t="s">
        <v>1236</v>
      </c>
      <c r="C329" s="5" t="s">
        <v>634</v>
      </c>
      <c r="D329" s="7">
        <v>3670</v>
      </c>
      <c r="E329" s="7">
        <v>216850</v>
      </c>
      <c r="F329" s="7" t="s">
        <v>1224</v>
      </c>
    </row>
    <row r="330" spans="1:6" x14ac:dyDescent="0.2">
      <c r="A330" s="28" t="s">
        <v>1237</v>
      </c>
      <c r="B330" s="6" t="s">
        <v>1238</v>
      </c>
      <c r="C330" s="5" t="s">
        <v>634</v>
      </c>
      <c r="D330" s="7">
        <v>13130</v>
      </c>
      <c r="E330" s="7">
        <v>182200</v>
      </c>
      <c r="F330" s="7">
        <v>172160</v>
      </c>
    </row>
    <row r="331" spans="1:6" x14ac:dyDescent="0.2">
      <c r="A331" s="28" t="s">
        <v>1239</v>
      </c>
      <c r="B331" s="6" t="s">
        <v>1240</v>
      </c>
      <c r="C331" s="5" t="s">
        <v>634</v>
      </c>
      <c r="D331" s="7">
        <v>6150</v>
      </c>
      <c r="E331" s="7">
        <v>201140</v>
      </c>
      <c r="F331" s="7" t="s">
        <v>1224</v>
      </c>
    </row>
    <row r="332" spans="1:6" x14ac:dyDescent="0.2">
      <c r="A332" s="28" t="s">
        <v>1241</v>
      </c>
      <c r="B332" s="6" t="s">
        <v>1242</v>
      </c>
      <c r="C332" s="5" t="s">
        <v>634</v>
      </c>
      <c r="D332" s="7">
        <v>2400</v>
      </c>
      <c r="E332" s="7">
        <v>220940</v>
      </c>
      <c r="F332" s="7" t="s">
        <v>1224</v>
      </c>
    </row>
    <row r="333" spans="1:6" x14ac:dyDescent="0.2">
      <c r="A333" s="28" t="s">
        <v>1243</v>
      </c>
      <c r="B333" s="6" t="s">
        <v>1244</v>
      </c>
      <c r="C333" s="5" t="s">
        <v>634</v>
      </c>
      <c r="D333" s="7">
        <v>4750</v>
      </c>
      <c r="E333" s="7">
        <v>167650</v>
      </c>
      <c r="F333" s="7">
        <v>150030</v>
      </c>
    </row>
    <row r="334" spans="1:6" x14ac:dyDescent="0.2">
      <c r="A334" s="28" t="s">
        <v>1245</v>
      </c>
      <c r="B334" s="6" t="s">
        <v>1246</v>
      </c>
      <c r="C334" s="5" t="s">
        <v>634</v>
      </c>
      <c r="D334" s="7">
        <v>4540</v>
      </c>
      <c r="E334" s="7">
        <v>179270</v>
      </c>
      <c r="F334" s="7">
        <v>180310</v>
      </c>
    </row>
    <row r="335" spans="1:6" x14ac:dyDescent="0.2">
      <c r="A335" s="28" t="s">
        <v>1247</v>
      </c>
      <c r="B335" s="6" t="s">
        <v>1248</v>
      </c>
      <c r="C335" s="5" t="s">
        <v>634</v>
      </c>
      <c r="D335" s="7">
        <v>5200</v>
      </c>
      <c r="E335" s="7">
        <v>209880</v>
      </c>
      <c r="F335" s="7" t="s">
        <v>1224</v>
      </c>
    </row>
    <row r="336" spans="1:6" x14ac:dyDescent="0.2">
      <c r="A336" s="28" t="s">
        <v>1249</v>
      </c>
      <c r="B336" s="6" t="s">
        <v>1250</v>
      </c>
      <c r="C336" s="5" t="s">
        <v>634</v>
      </c>
      <c r="D336" s="7">
        <v>25610</v>
      </c>
      <c r="E336" s="7">
        <v>182580</v>
      </c>
      <c r="F336" s="7">
        <v>186410</v>
      </c>
    </row>
    <row r="337" spans="1:6" x14ac:dyDescent="0.2">
      <c r="A337" s="28" t="s">
        <v>1251</v>
      </c>
      <c r="B337" s="6" t="s">
        <v>1252</v>
      </c>
      <c r="C337" s="5" t="s">
        <v>634</v>
      </c>
      <c r="D337" s="7">
        <v>7310</v>
      </c>
      <c r="E337" s="7">
        <v>101880</v>
      </c>
      <c r="F337" s="7">
        <v>102310</v>
      </c>
    </row>
    <row r="338" spans="1:6" x14ac:dyDescent="0.2">
      <c r="A338" s="28" t="s">
        <v>1253</v>
      </c>
      <c r="B338" s="6" t="s">
        <v>1254</v>
      </c>
      <c r="C338" s="5" t="s">
        <v>634</v>
      </c>
      <c r="D338" s="7">
        <v>660</v>
      </c>
      <c r="E338" s="7">
        <v>110260</v>
      </c>
      <c r="F338" s="7">
        <v>92690</v>
      </c>
    </row>
    <row r="339" spans="1:6" x14ac:dyDescent="0.2">
      <c r="A339" s="28" t="s">
        <v>1255</v>
      </c>
      <c r="B339" s="6" t="s">
        <v>1256</v>
      </c>
      <c r="C339" s="5" t="s">
        <v>634</v>
      </c>
      <c r="D339" s="7">
        <v>9250</v>
      </c>
      <c r="E339" s="7">
        <v>86380</v>
      </c>
      <c r="F339" s="7">
        <v>87550</v>
      </c>
    </row>
    <row r="340" spans="1:6" x14ac:dyDescent="0.2">
      <c r="A340" s="28" t="s">
        <v>1257</v>
      </c>
      <c r="B340" s="6" t="s">
        <v>1258</v>
      </c>
      <c r="C340" s="5" t="s">
        <v>634</v>
      </c>
      <c r="D340" s="7">
        <v>16150</v>
      </c>
      <c r="E340" s="7">
        <v>89370</v>
      </c>
      <c r="F340" s="7">
        <v>88660</v>
      </c>
    </row>
    <row r="341" spans="1:6" x14ac:dyDescent="0.2">
      <c r="A341" s="28" t="s">
        <v>1259</v>
      </c>
      <c r="B341" s="6" t="s">
        <v>1260</v>
      </c>
      <c r="C341" s="5" t="s">
        <v>634</v>
      </c>
      <c r="D341" s="7">
        <v>1320</v>
      </c>
      <c r="E341" s="7">
        <v>97480</v>
      </c>
      <c r="F341" s="7">
        <v>96390</v>
      </c>
    </row>
    <row r="342" spans="1:6" x14ac:dyDescent="0.2">
      <c r="A342" s="28" t="s">
        <v>1261</v>
      </c>
      <c r="B342" s="6" t="s">
        <v>1262</v>
      </c>
      <c r="C342" s="5" t="s">
        <v>634</v>
      </c>
      <c r="D342" s="7">
        <v>1220</v>
      </c>
      <c r="E342" s="7">
        <v>59630</v>
      </c>
      <c r="F342" s="7">
        <v>64070</v>
      </c>
    </row>
    <row r="343" spans="1:6" x14ac:dyDescent="0.2">
      <c r="A343" s="28" t="s">
        <v>1263</v>
      </c>
      <c r="B343" s="6" t="s">
        <v>1264</v>
      </c>
      <c r="C343" s="5" t="s">
        <v>634</v>
      </c>
      <c r="D343" s="7">
        <v>14800</v>
      </c>
      <c r="E343" s="7">
        <v>73320</v>
      </c>
      <c r="F343" s="7">
        <v>72380</v>
      </c>
    </row>
    <row r="344" spans="1:6" x14ac:dyDescent="0.2">
      <c r="A344" s="28" t="s">
        <v>1265</v>
      </c>
      <c r="B344" s="6" t="s">
        <v>1266</v>
      </c>
      <c r="C344" s="5" t="s">
        <v>634</v>
      </c>
      <c r="D344" s="7">
        <v>11100</v>
      </c>
      <c r="E344" s="7">
        <v>83710</v>
      </c>
      <c r="F344" s="7">
        <v>83760</v>
      </c>
    </row>
    <row r="345" spans="1:6" x14ac:dyDescent="0.2">
      <c r="A345" s="28" t="s">
        <v>1267</v>
      </c>
      <c r="B345" s="6" t="s">
        <v>1268</v>
      </c>
      <c r="C345" s="5" t="s">
        <v>634</v>
      </c>
      <c r="D345" s="7">
        <v>270</v>
      </c>
      <c r="E345" s="7">
        <v>56470</v>
      </c>
      <c r="F345" s="7">
        <v>56990</v>
      </c>
    </row>
    <row r="346" spans="1:6" x14ac:dyDescent="0.2">
      <c r="A346" s="28" t="s">
        <v>1269</v>
      </c>
      <c r="B346" s="6" t="s">
        <v>1270</v>
      </c>
      <c r="C346" s="5" t="s">
        <v>634</v>
      </c>
      <c r="D346" s="7">
        <v>2150</v>
      </c>
      <c r="E346" s="7">
        <v>51270</v>
      </c>
      <c r="F346" s="7">
        <v>49000</v>
      </c>
    </row>
    <row r="347" spans="1:6" x14ac:dyDescent="0.2">
      <c r="A347" s="28" t="s">
        <v>1271</v>
      </c>
      <c r="B347" s="6" t="s">
        <v>1272</v>
      </c>
      <c r="C347" s="5" t="s">
        <v>634</v>
      </c>
      <c r="D347" s="7">
        <v>5270</v>
      </c>
      <c r="E347" s="7">
        <v>107830</v>
      </c>
      <c r="F347" s="7">
        <v>96260</v>
      </c>
    </row>
    <row r="348" spans="1:6" x14ac:dyDescent="0.2">
      <c r="A348" s="28" t="s">
        <v>1273</v>
      </c>
      <c r="B348" s="6" t="s">
        <v>1274</v>
      </c>
      <c r="C348" s="5" t="s">
        <v>634</v>
      </c>
      <c r="D348" s="7">
        <v>249980</v>
      </c>
      <c r="E348" s="7">
        <v>94120</v>
      </c>
      <c r="F348" s="7">
        <v>91270</v>
      </c>
    </row>
    <row r="349" spans="1:6" x14ac:dyDescent="0.2">
      <c r="A349" s="28" t="s">
        <v>1275</v>
      </c>
      <c r="B349" s="6" t="s">
        <v>1276</v>
      </c>
      <c r="C349" s="5" t="s">
        <v>634</v>
      </c>
      <c r="D349" s="7">
        <v>940</v>
      </c>
      <c r="E349" s="7">
        <v>154900</v>
      </c>
      <c r="F349" s="7">
        <v>162050</v>
      </c>
    </row>
    <row r="350" spans="1:6" x14ac:dyDescent="0.2">
      <c r="A350" s="28" t="s">
        <v>1277</v>
      </c>
      <c r="B350" s="6" t="s">
        <v>1278</v>
      </c>
      <c r="C350" s="5" t="s">
        <v>634</v>
      </c>
      <c r="D350" s="7">
        <v>400</v>
      </c>
      <c r="E350" s="7">
        <v>113070</v>
      </c>
      <c r="F350" s="7">
        <v>111810</v>
      </c>
    </row>
    <row r="351" spans="1:6" x14ac:dyDescent="0.2">
      <c r="A351" s="28" t="s">
        <v>1279</v>
      </c>
      <c r="B351" s="6" t="s">
        <v>1280</v>
      </c>
      <c r="C351" s="5" t="s">
        <v>634</v>
      </c>
      <c r="D351" s="7">
        <v>9720</v>
      </c>
      <c r="E351" s="7">
        <v>98970</v>
      </c>
      <c r="F351" s="7">
        <v>101100</v>
      </c>
    </row>
    <row r="352" spans="1:6" x14ac:dyDescent="0.2">
      <c r="A352" s="28" t="s">
        <v>1281</v>
      </c>
      <c r="B352" s="6" t="s">
        <v>1282</v>
      </c>
      <c r="C352" s="5" t="s">
        <v>634</v>
      </c>
      <c r="D352" s="7">
        <v>1560</v>
      </c>
      <c r="E352" s="7">
        <v>75640</v>
      </c>
      <c r="F352" s="7">
        <v>74150</v>
      </c>
    </row>
    <row r="353" spans="1:6" x14ac:dyDescent="0.2">
      <c r="A353" s="28" t="s">
        <v>1283</v>
      </c>
      <c r="B353" s="6" t="s">
        <v>1284</v>
      </c>
      <c r="C353" s="5" t="s">
        <v>634</v>
      </c>
      <c r="D353" s="7">
        <v>3250</v>
      </c>
      <c r="E353" s="7">
        <v>74240</v>
      </c>
      <c r="F353" s="7">
        <v>65100</v>
      </c>
    </row>
    <row r="354" spans="1:6" x14ac:dyDescent="0.2">
      <c r="A354" s="28" t="s">
        <v>1285</v>
      </c>
      <c r="B354" s="6" t="s">
        <v>1286</v>
      </c>
      <c r="C354" s="5" t="s">
        <v>634</v>
      </c>
      <c r="D354" s="7">
        <v>10850</v>
      </c>
      <c r="E354" s="7">
        <v>77550</v>
      </c>
      <c r="F354" s="7">
        <v>79480</v>
      </c>
    </row>
    <row r="355" spans="1:6" x14ac:dyDescent="0.2">
      <c r="A355" s="28" t="s">
        <v>1287</v>
      </c>
      <c r="B355" s="6" t="s">
        <v>1288</v>
      </c>
      <c r="C355" s="5" t="s">
        <v>634</v>
      </c>
      <c r="D355" s="7">
        <v>15970</v>
      </c>
      <c r="E355" s="7">
        <v>44220</v>
      </c>
      <c r="F355" s="7">
        <v>40880</v>
      </c>
    </row>
    <row r="356" spans="1:6" x14ac:dyDescent="0.2">
      <c r="A356" s="28" t="s">
        <v>1289</v>
      </c>
      <c r="B356" s="6" t="s">
        <v>1290</v>
      </c>
      <c r="C356" s="5" t="s">
        <v>634</v>
      </c>
      <c r="D356" s="7">
        <v>21200</v>
      </c>
      <c r="E356" s="7">
        <v>93280</v>
      </c>
      <c r="F356" s="7">
        <v>98540</v>
      </c>
    </row>
    <row r="357" spans="1:6" x14ac:dyDescent="0.2">
      <c r="A357" s="28" t="s">
        <v>1291</v>
      </c>
      <c r="B357" s="6" t="s">
        <v>1292</v>
      </c>
      <c r="C357" s="5" t="s">
        <v>634</v>
      </c>
      <c r="D357" s="7">
        <v>3540</v>
      </c>
      <c r="E357" s="7">
        <v>59910</v>
      </c>
      <c r="F357" s="7">
        <v>56600</v>
      </c>
    </row>
    <row r="358" spans="1:6" x14ac:dyDescent="0.2">
      <c r="A358" s="28" t="s">
        <v>1293</v>
      </c>
      <c r="B358" s="6" t="s">
        <v>1294</v>
      </c>
      <c r="C358" s="5" t="s">
        <v>634</v>
      </c>
      <c r="D358" s="7">
        <v>5180</v>
      </c>
      <c r="E358" s="7">
        <v>84220</v>
      </c>
      <c r="F358" s="7">
        <v>84080</v>
      </c>
    </row>
    <row r="359" spans="1:6" x14ac:dyDescent="0.2">
      <c r="A359" s="28" t="s">
        <v>1295</v>
      </c>
      <c r="B359" s="6" t="s">
        <v>1296</v>
      </c>
      <c r="C359" s="5" t="s">
        <v>634</v>
      </c>
      <c r="D359" s="7">
        <v>1550</v>
      </c>
      <c r="E359" s="7">
        <v>91920</v>
      </c>
      <c r="F359" s="7">
        <v>92250</v>
      </c>
    </row>
    <row r="360" spans="1:6" x14ac:dyDescent="0.2">
      <c r="A360" s="28" t="s">
        <v>1297</v>
      </c>
      <c r="B360" s="6" t="s">
        <v>1298</v>
      </c>
      <c r="C360" s="5" t="s">
        <v>634</v>
      </c>
      <c r="D360" s="7">
        <v>14820</v>
      </c>
      <c r="E360" s="7">
        <v>70590</v>
      </c>
      <c r="F360" s="7">
        <v>69710</v>
      </c>
    </row>
    <row r="361" spans="1:6" x14ac:dyDescent="0.2">
      <c r="A361" s="28" t="s">
        <v>1299</v>
      </c>
      <c r="B361" s="6" t="s">
        <v>1300</v>
      </c>
      <c r="C361" s="5" t="s">
        <v>634</v>
      </c>
      <c r="D361" s="7">
        <v>1920</v>
      </c>
      <c r="E361" s="7">
        <v>84400</v>
      </c>
      <c r="F361" s="7">
        <v>85020</v>
      </c>
    </row>
    <row r="362" spans="1:6" x14ac:dyDescent="0.2">
      <c r="A362" s="28" t="s">
        <v>1301</v>
      </c>
      <c r="B362" s="6" t="s">
        <v>1302</v>
      </c>
      <c r="C362" s="5" t="s">
        <v>634</v>
      </c>
      <c r="D362" s="7">
        <v>16960</v>
      </c>
      <c r="E362" s="7">
        <v>34210</v>
      </c>
      <c r="F362" s="7">
        <v>28780</v>
      </c>
    </row>
    <row r="363" spans="1:6" x14ac:dyDescent="0.2">
      <c r="A363" s="28" t="s">
        <v>1303</v>
      </c>
      <c r="B363" s="6" t="s">
        <v>1304</v>
      </c>
      <c r="C363" s="5" t="s">
        <v>634</v>
      </c>
      <c r="D363" s="7">
        <v>2750</v>
      </c>
      <c r="E363" s="7">
        <v>33990</v>
      </c>
      <c r="F363" s="7">
        <v>30840</v>
      </c>
    </row>
    <row r="364" spans="1:6" x14ac:dyDescent="0.2">
      <c r="A364" s="28" t="s">
        <v>1305</v>
      </c>
      <c r="B364" s="6" t="s">
        <v>1306</v>
      </c>
      <c r="C364" s="5" t="s">
        <v>634</v>
      </c>
      <c r="D364" s="7">
        <v>30540</v>
      </c>
      <c r="E364" s="7">
        <v>39150</v>
      </c>
      <c r="F364" s="7">
        <v>37980</v>
      </c>
    </row>
    <row r="365" spans="1:6" x14ac:dyDescent="0.2">
      <c r="A365" s="28" t="s">
        <v>1307</v>
      </c>
      <c r="B365" s="6" t="s">
        <v>1308</v>
      </c>
      <c r="C365" s="5" t="s">
        <v>634</v>
      </c>
      <c r="D365" s="7">
        <v>8400</v>
      </c>
      <c r="E365" s="7">
        <v>49930</v>
      </c>
      <c r="F365" s="7">
        <v>52620</v>
      </c>
    </row>
    <row r="366" spans="1:6" x14ac:dyDescent="0.2">
      <c r="A366" s="28" t="s">
        <v>1309</v>
      </c>
      <c r="B366" s="6" t="s">
        <v>1310</v>
      </c>
      <c r="C366" s="5" t="s">
        <v>634</v>
      </c>
      <c r="D366" s="7">
        <v>780</v>
      </c>
      <c r="E366" s="7">
        <v>51350</v>
      </c>
      <c r="F366" s="7">
        <v>49260</v>
      </c>
    </row>
    <row r="367" spans="1:6" x14ac:dyDescent="0.2">
      <c r="A367" s="28" t="s">
        <v>1311</v>
      </c>
      <c r="B367" s="6" t="s">
        <v>1312</v>
      </c>
      <c r="C367" s="5" t="s">
        <v>634</v>
      </c>
      <c r="D367" s="7">
        <v>9250</v>
      </c>
      <c r="E367" s="7">
        <v>54750</v>
      </c>
      <c r="F367" s="7">
        <v>53230</v>
      </c>
    </row>
    <row r="368" spans="1:6" x14ac:dyDescent="0.2">
      <c r="A368" s="28" t="s">
        <v>1313</v>
      </c>
      <c r="B368" s="6" t="s">
        <v>1314</v>
      </c>
      <c r="C368" s="5" t="s">
        <v>634</v>
      </c>
      <c r="D368" s="7">
        <v>8670</v>
      </c>
      <c r="E368" s="7">
        <v>35840</v>
      </c>
      <c r="F368" s="7">
        <v>35040</v>
      </c>
    </row>
    <row r="369" spans="1:6" x14ac:dyDescent="0.2">
      <c r="A369" s="28" t="s">
        <v>1315</v>
      </c>
      <c r="B369" s="6" t="s">
        <v>1316</v>
      </c>
      <c r="C369" s="5" t="s">
        <v>634</v>
      </c>
      <c r="D369" s="7">
        <v>3530</v>
      </c>
      <c r="E369" s="7">
        <v>38410</v>
      </c>
      <c r="F369" s="7">
        <v>37200</v>
      </c>
    </row>
    <row r="370" spans="1:6" x14ac:dyDescent="0.2">
      <c r="A370" s="28" t="s">
        <v>1317</v>
      </c>
      <c r="B370" s="6" t="s">
        <v>1318</v>
      </c>
      <c r="C370" s="5" t="s">
        <v>634</v>
      </c>
      <c r="D370" s="7">
        <v>61950</v>
      </c>
      <c r="E370" s="7">
        <v>51170</v>
      </c>
      <c r="F370" s="7">
        <v>51150</v>
      </c>
    </row>
    <row r="371" spans="1:6" x14ac:dyDescent="0.2">
      <c r="A371" s="28" t="s">
        <v>1319</v>
      </c>
      <c r="B371" s="6" t="s">
        <v>1320</v>
      </c>
      <c r="C371" s="5" t="s">
        <v>634</v>
      </c>
      <c r="D371" s="7">
        <v>17650</v>
      </c>
      <c r="E371" s="7">
        <v>42270</v>
      </c>
      <c r="F371" s="7">
        <v>38580</v>
      </c>
    </row>
    <row r="372" spans="1:6" x14ac:dyDescent="0.2">
      <c r="A372" s="28" t="s">
        <v>1321</v>
      </c>
      <c r="B372" s="6" t="s">
        <v>1322</v>
      </c>
      <c r="C372" s="5" t="s">
        <v>634</v>
      </c>
      <c r="D372" s="7">
        <v>7110</v>
      </c>
      <c r="E372" s="7">
        <v>37120</v>
      </c>
      <c r="F372" s="7">
        <v>36640</v>
      </c>
    </row>
    <row r="373" spans="1:6" x14ac:dyDescent="0.2">
      <c r="A373" s="28" t="s">
        <v>1323</v>
      </c>
      <c r="B373" s="6" t="s">
        <v>1324</v>
      </c>
      <c r="C373" s="5" t="s">
        <v>634</v>
      </c>
      <c r="D373" s="7">
        <v>810</v>
      </c>
      <c r="E373" s="7">
        <v>73100</v>
      </c>
      <c r="F373" s="7">
        <v>58070</v>
      </c>
    </row>
    <row r="374" spans="1:6" x14ac:dyDescent="0.2">
      <c r="A374" s="28" t="s">
        <v>1325</v>
      </c>
      <c r="B374" s="6" t="s">
        <v>1326</v>
      </c>
      <c r="C374" s="5" t="s">
        <v>634</v>
      </c>
      <c r="D374" s="7">
        <v>860</v>
      </c>
      <c r="E374" s="7">
        <v>54320</v>
      </c>
      <c r="F374" s="7">
        <v>50520</v>
      </c>
    </row>
    <row r="375" spans="1:6" x14ac:dyDescent="0.2">
      <c r="A375" s="28" t="s">
        <v>1327</v>
      </c>
      <c r="B375" s="6" t="s">
        <v>1328</v>
      </c>
      <c r="C375" s="5" t="s">
        <v>634</v>
      </c>
      <c r="D375" s="7">
        <v>12830</v>
      </c>
      <c r="E375" s="7">
        <v>47390</v>
      </c>
      <c r="F375" s="7">
        <v>42590</v>
      </c>
    </row>
    <row r="376" spans="1:6" x14ac:dyDescent="0.2">
      <c r="A376" s="28" t="s">
        <v>1329</v>
      </c>
      <c r="B376" s="6" t="s">
        <v>1330</v>
      </c>
      <c r="C376" s="5" t="s">
        <v>634</v>
      </c>
      <c r="D376" s="7">
        <v>6200</v>
      </c>
      <c r="E376" s="7">
        <v>76210</v>
      </c>
      <c r="F376" s="7">
        <v>75480</v>
      </c>
    </row>
    <row r="377" spans="1:6" x14ac:dyDescent="0.2">
      <c r="A377" s="28" t="s">
        <v>1331</v>
      </c>
      <c r="B377" s="6" t="s">
        <v>1332</v>
      </c>
      <c r="C377" s="5" t="s">
        <v>634</v>
      </c>
      <c r="D377" s="7">
        <v>780</v>
      </c>
      <c r="E377" s="7">
        <v>53720</v>
      </c>
      <c r="F377" s="7">
        <v>51020</v>
      </c>
    </row>
    <row r="378" spans="1:6" x14ac:dyDescent="0.2">
      <c r="A378" s="28" t="s">
        <v>1333</v>
      </c>
      <c r="B378" s="6" t="s">
        <v>1334</v>
      </c>
      <c r="C378" s="5" t="s">
        <v>634</v>
      </c>
      <c r="D378" s="7">
        <v>1070</v>
      </c>
      <c r="E378" s="7">
        <v>48650</v>
      </c>
      <c r="F378" s="7">
        <v>48190</v>
      </c>
    </row>
    <row r="379" spans="1:6" x14ac:dyDescent="0.2">
      <c r="A379" s="28" t="s">
        <v>493</v>
      </c>
      <c r="B379" s="6" t="s">
        <v>494</v>
      </c>
      <c r="C379" s="5" t="s">
        <v>634</v>
      </c>
      <c r="D379" s="7">
        <v>500</v>
      </c>
      <c r="E379" s="7">
        <v>55580</v>
      </c>
      <c r="F379" s="7">
        <v>45300</v>
      </c>
    </row>
    <row r="380" spans="1:6" x14ac:dyDescent="0.2">
      <c r="A380" s="28" t="s">
        <v>1335</v>
      </c>
      <c r="B380" s="6" t="s">
        <v>1336</v>
      </c>
      <c r="C380" s="5" t="s">
        <v>634</v>
      </c>
      <c r="D380" s="7">
        <v>5610</v>
      </c>
      <c r="E380" s="7">
        <v>64850</v>
      </c>
      <c r="F380" s="7">
        <v>57890</v>
      </c>
    </row>
    <row r="381" spans="1:6" x14ac:dyDescent="0.2">
      <c r="A381" s="28" t="s">
        <v>1339</v>
      </c>
      <c r="B381" s="6" t="s">
        <v>1340</v>
      </c>
      <c r="C381" s="5" t="s">
        <v>634</v>
      </c>
      <c r="D381" s="7">
        <v>55260</v>
      </c>
      <c r="E381" s="7">
        <v>23950</v>
      </c>
      <c r="F381" s="7">
        <v>21870</v>
      </c>
    </row>
    <row r="382" spans="1:6" x14ac:dyDescent="0.2">
      <c r="A382" s="28" t="s">
        <v>1341</v>
      </c>
      <c r="B382" s="6" t="s">
        <v>1342</v>
      </c>
      <c r="C382" s="5" t="s">
        <v>634</v>
      </c>
      <c r="D382" s="7">
        <v>2410</v>
      </c>
      <c r="E382" s="7">
        <v>28210</v>
      </c>
      <c r="F382" s="7">
        <v>27430</v>
      </c>
    </row>
    <row r="383" spans="1:6" x14ac:dyDescent="0.2">
      <c r="A383" s="28" t="s">
        <v>1343</v>
      </c>
      <c r="B383" s="6" t="s">
        <v>1344</v>
      </c>
      <c r="C383" s="5" t="s">
        <v>634</v>
      </c>
      <c r="D383" s="7">
        <v>99500</v>
      </c>
      <c r="E383" s="7">
        <v>29400</v>
      </c>
      <c r="F383" s="7">
        <v>27900</v>
      </c>
    </row>
    <row r="384" spans="1:6" x14ac:dyDescent="0.2">
      <c r="A384" s="28" t="s">
        <v>1345</v>
      </c>
      <c r="B384" s="6" t="s">
        <v>1346</v>
      </c>
      <c r="C384" s="5" t="s">
        <v>634</v>
      </c>
      <c r="D384" s="7">
        <v>5380</v>
      </c>
      <c r="E384" s="7">
        <v>32060</v>
      </c>
      <c r="F384" s="7">
        <v>29320</v>
      </c>
    </row>
    <row r="385" spans="1:6" x14ac:dyDescent="0.2">
      <c r="A385" s="28" t="s">
        <v>1347</v>
      </c>
      <c r="B385" s="6" t="s">
        <v>1348</v>
      </c>
      <c r="C385" s="5" t="s">
        <v>634</v>
      </c>
      <c r="D385" s="7">
        <v>1880</v>
      </c>
      <c r="E385" s="7">
        <v>65920</v>
      </c>
      <c r="F385" s="7">
        <v>67440</v>
      </c>
    </row>
    <row r="386" spans="1:6" x14ac:dyDescent="0.2">
      <c r="A386" s="28" t="s">
        <v>495</v>
      </c>
      <c r="B386" s="6" t="s">
        <v>496</v>
      </c>
      <c r="C386" s="5" t="s">
        <v>634</v>
      </c>
      <c r="D386" s="7">
        <v>870</v>
      </c>
      <c r="E386" s="7">
        <v>33020</v>
      </c>
      <c r="F386" s="7">
        <v>28180</v>
      </c>
    </row>
    <row r="387" spans="1:6" x14ac:dyDescent="0.2">
      <c r="A387" s="28" t="s">
        <v>1349</v>
      </c>
      <c r="B387" s="6" t="s">
        <v>1350</v>
      </c>
      <c r="C387" s="5" t="s">
        <v>634</v>
      </c>
      <c r="D387" s="7">
        <v>4630</v>
      </c>
      <c r="E387" s="7">
        <v>59570</v>
      </c>
      <c r="F387" s="7">
        <v>60920</v>
      </c>
    </row>
    <row r="388" spans="1:6" x14ac:dyDescent="0.2">
      <c r="A388" s="28" t="s">
        <v>1351</v>
      </c>
      <c r="B388" s="6" t="s">
        <v>1352</v>
      </c>
      <c r="C388" s="5" t="s">
        <v>634</v>
      </c>
      <c r="D388" s="7">
        <v>5990</v>
      </c>
      <c r="E388" s="7">
        <v>27260</v>
      </c>
      <c r="F388" s="7">
        <v>25950</v>
      </c>
    </row>
    <row r="389" spans="1:6" x14ac:dyDescent="0.2">
      <c r="A389" s="28" t="s">
        <v>1353</v>
      </c>
      <c r="B389" s="6" t="s">
        <v>1354</v>
      </c>
      <c r="C389" s="5" t="s">
        <v>634</v>
      </c>
      <c r="D389" s="7">
        <v>9540</v>
      </c>
      <c r="E389" s="7">
        <v>39770</v>
      </c>
      <c r="F389" s="7">
        <v>33890</v>
      </c>
    </row>
    <row r="390" spans="1:6" x14ac:dyDescent="0.2">
      <c r="A390" s="28" t="s">
        <v>1355</v>
      </c>
      <c r="B390" s="6" t="s">
        <v>1356</v>
      </c>
      <c r="C390" s="5" t="s">
        <v>634</v>
      </c>
      <c r="D390" s="7">
        <v>43470</v>
      </c>
      <c r="E390" s="7">
        <v>36660</v>
      </c>
      <c r="F390" s="7">
        <v>35590</v>
      </c>
    </row>
    <row r="391" spans="1:6" x14ac:dyDescent="0.2">
      <c r="A391" s="28" t="s">
        <v>1357</v>
      </c>
      <c r="B391" s="6" t="s">
        <v>1358</v>
      </c>
      <c r="C391" s="5" t="s">
        <v>634</v>
      </c>
      <c r="D391" s="7">
        <v>82280</v>
      </c>
      <c r="E391" s="7">
        <v>33750</v>
      </c>
      <c r="F391" s="7">
        <v>32440</v>
      </c>
    </row>
    <row r="392" spans="1:6" x14ac:dyDescent="0.2">
      <c r="A392" s="28" t="s">
        <v>1359</v>
      </c>
      <c r="B392" s="6" t="s">
        <v>1360</v>
      </c>
      <c r="C392" s="5" t="s">
        <v>634</v>
      </c>
      <c r="D392" s="7">
        <v>6820</v>
      </c>
      <c r="E392" s="7">
        <v>37680</v>
      </c>
      <c r="F392" s="7">
        <v>36000</v>
      </c>
    </row>
    <row r="393" spans="1:6" x14ac:dyDescent="0.2">
      <c r="A393" s="28" t="s">
        <v>1361</v>
      </c>
      <c r="B393" s="6" t="s">
        <v>1362</v>
      </c>
      <c r="C393" s="5" t="s">
        <v>634</v>
      </c>
      <c r="D393" s="7">
        <v>4600</v>
      </c>
      <c r="E393" s="7">
        <v>44770</v>
      </c>
      <c r="F393" s="7">
        <v>45280</v>
      </c>
    </row>
    <row r="394" spans="1:6" x14ac:dyDescent="0.2">
      <c r="A394" s="28" t="s">
        <v>1363</v>
      </c>
      <c r="B394" s="6" t="s">
        <v>1364</v>
      </c>
      <c r="C394" s="5" t="s">
        <v>634</v>
      </c>
      <c r="D394" s="7">
        <v>8630</v>
      </c>
      <c r="E394" s="7">
        <v>26920</v>
      </c>
      <c r="F394" s="7">
        <v>24190</v>
      </c>
    </row>
    <row r="395" spans="1:6" x14ac:dyDescent="0.2">
      <c r="A395" s="28" t="s">
        <v>1365</v>
      </c>
      <c r="B395" s="6" t="s">
        <v>1366</v>
      </c>
      <c r="C395" s="5" t="s">
        <v>634</v>
      </c>
      <c r="D395" s="7">
        <v>8250</v>
      </c>
      <c r="E395" s="7">
        <v>27990</v>
      </c>
      <c r="F395" s="7">
        <v>26440</v>
      </c>
    </row>
    <row r="396" spans="1:6" x14ac:dyDescent="0.2">
      <c r="A396" s="28" t="s">
        <v>1367</v>
      </c>
      <c r="B396" s="6" t="s">
        <v>1368</v>
      </c>
      <c r="C396" s="5" t="s">
        <v>634</v>
      </c>
      <c r="D396" s="7">
        <v>10070</v>
      </c>
      <c r="E396" s="7">
        <v>38430</v>
      </c>
      <c r="F396" s="7">
        <v>37550</v>
      </c>
    </row>
    <row r="397" spans="1:6" x14ac:dyDescent="0.2">
      <c r="A397" s="28" t="s">
        <v>1369</v>
      </c>
      <c r="B397" s="6" t="s">
        <v>1370</v>
      </c>
      <c r="C397" s="5" t="s">
        <v>634</v>
      </c>
      <c r="D397" s="7">
        <v>12380</v>
      </c>
      <c r="E397" s="7">
        <v>38230</v>
      </c>
      <c r="F397" s="7">
        <v>37090</v>
      </c>
    </row>
    <row r="398" spans="1:6" x14ac:dyDescent="0.2">
      <c r="A398" s="28" t="s">
        <v>1373</v>
      </c>
      <c r="B398" s="6" t="s">
        <v>1374</v>
      </c>
      <c r="C398" s="5" t="s">
        <v>634</v>
      </c>
      <c r="D398" s="7">
        <v>4850</v>
      </c>
      <c r="E398" s="7">
        <v>87640</v>
      </c>
      <c r="F398" s="7">
        <v>86000</v>
      </c>
    </row>
    <row r="399" spans="1:6" x14ac:dyDescent="0.2">
      <c r="A399" s="28" t="s">
        <v>1375</v>
      </c>
      <c r="B399" s="6" t="s">
        <v>1376</v>
      </c>
      <c r="C399" s="5" t="s">
        <v>634</v>
      </c>
      <c r="D399" s="7">
        <v>3340</v>
      </c>
      <c r="E399" s="7">
        <v>123860</v>
      </c>
      <c r="F399" s="7">
        <v>123490</v>
      </c>
    </row>
    <row r="400" spans="1:6" x14ac:dyDescent="0.2">
      <c r="A400" s="28" t="s">
        <v>1377</v>
      </c>
      <c r="B400" s="6" t="s">
        <v>1378</v>
      </c>
      <c r="C400" s="5" t="s">
        <v>634</v>
      </c>
      <c r="D400" s="7">
        <v>3220</v>
      </c>
      <c r="E400" s="7">
        <v>84890</v>
      </c>
      <c r="F400" s="7">
        <v>60260</v>
      </c>
    </row>
    <row r="401" spans="1:6" x14ac:dyDescent="0.2">
      <c r="A401" s="28" t="s">
        <v>1379</v>
      </c>
      <c r="B401" s="6" t="s">
        <v>1380</v>
      </c>
      <c r="C401" s="5" t="s">
        <v>634</v>
      </c>
      <c r="D401" s="7">
        <v>6940</v>
      </c>
      <c r="E401" s="7">
        <v>51680</v>
      </c>
      <c r="F401" s="7">
        <v>47850</v>
      </c>
    </row>
    <row r="402" spans="1:6" x14ac:dyDescent="0.2">
      <c r="A402" s="28" t="s">
        <v>1381</v>
      </c>
      <c r="B402" s="6" t="s">
        <v>1382</v>
      </c>
      <c r="C402" s="5" t="s">
        <v>634</v>
      </c>
      <c r="D402" s="7">
        <v>26550</v>
      </c>
      <c r="E402" s="7">
        <v>72540</v>
      </c>
      <c r="F402" s="7">
        <v>71010</v>
      </c>
    </row>
    <row r="403" spans="1:6" x14ac:dyDescent="0.2">
      <c r="A403" s="28" t="s">
        <v>1383</v>
      </c>
      <c r="B403" s="6" t="s">
        <v>1384</v>
      </c>
      <c r="C403" s="5" t="s">
        <v>634</v>
      </c>
      <c r="D403" s="7">
        <v>1620</v>
      </c>
      <c r="E403" s="7">
        <v>66330</v>
      </c>
      <c r="F403" s="7">
        <v>50640</v>
      </c>
    </row>
    <row r="404" spans="1:6" x14ac:dyDescent="0.2">
      <c r="A404" s="28" t="s">
        <v>497</v>
      </c>
      <c r="B404" s="6" t="s">
        <v>498</v>
      </c>
      <c r="C404" s="5" t="s">
        <v>634</v>
      </c>
      <c r="D404" s="7">
        <v>100</v>
      </c>
      <c r="E404" s="7">
        <v>70860</v>
      </c>
      <c r="F404" s="7">
        <v>74180</v>
      </c>
    </row>
    <row r="405" spans="1:6" x14ac:dyDescent="0.2">
      <c r="A405" s="28" t="s">
        <v>1385</v>
      </c>
      <c r="B405" s="6" t="s">
        <v>1386</v>
      </c>
      <c r="C405" s="5" t="s">
        <v>634</v>
      </c>
      <c r="D405" s="7">
        <v>180</v>
      </c>
      <c r="E405" s="7">
        <v>55230</v>
      </c>
      <c r="F405" s="7">
        <v>58010</v>
      </c>
    </row>
    <row r="406" spans="1:6" x14ac:dyDescent="0.2">
      <c r="A406" s="28" t="s">
        <v>1387</v>
      </c>
      <c r="B406" s="6" t="s">
        <v>1388</v>
      </c>
      <c r="C406" s="5" t="s">
        <v>634</v>
      </c>
      <c r="D406" s="7">
        <v>37210</v>
      </c>
      <c r="E406" s="7">
        <v>66930</v>
      </c>
      <c r="F406" s="7">
        <v>72120</v>
      </c>
    </row>
    <row r="407" spans="1:6" x14ac:dyDescent="0.2">
      <c r="A407" s="28" t="s">
        <v>1389</v>
      </c>
      <c r="B407" s="6" t="s">
        <v>1390</v>
      </c>
      <c r="C407" s="5" t="s">
        <v>634</v>
      </c>
      <c r="D407" s="7">
        <v>12450</v>
      </c>
      <c r="E407" s="7">
        <v>94730</v>
      </c>
      <c r="F407" s="7">
        <v>96100</v>
      </c>
    </row>
    <row r="408" spans="1:6" x14ac:dyDescent="0.2">
      <c r="A408" s="28" t="s">
        <v>1391</v>
      </c>
      <c r="B408" s="6" t="s">
        <v>1392</v>
      </c>
      <c r="C408" s="5" t="s">
        <v>634</v>
      </c>
      <c r="D408" s="7">
        <v>480</v>
      </c>
      <c r="E408" s="7">
        <v>69870</v>
      </c>
      <c r="F408" s="7">
        <v>71470</v>
      </c>
    </row>
    <row r="409" spans="1:6" x14ac:dyDescent="0.2">
      <c r="A409" s="28" t="s">
        <v>499</v>
      </c>
      <c r="B409" s="6" t="s">
        <v>500</v>
      </c>
      <c r="C409" s="5" t="s">
        <v>634</v>
      </c>
      <c r="D409" s="7">
        <v>1660</v>
      </c>
      <c r="E409" s="7">
        <v>46310</v>
      </c>
      <c r="F409" s="7">
        <v>46680</v>
      </c>
    </row>
    <row r="410" spans="1:6" x14ac:dyDescent="0.2">
      <c r="A410" s="28" t="s">
        <v>1393</v>
      </c>
      <c r="B410" s="6" t="s">
        <v>1394</v>
      </c>
      <c r="C410" s="5" t="s">
        <v>634</v>
      </c>
      <c r="D410" s="7">
        <v>69740</v>
      </c>
      <c r="E410" s="7">
        <v>84320</v>
      </c>
      <c r="F410" s="7">
        <v>85480</v>
      </c>
    </row>
    <row r="411" spans="1:6" x14ac:dyDescent="0.2">
      <c r="A411" s="28" t="s">
        <v>1395</v>
      </c>
      <c r="B411" s="6" t="s">
        <v>1396</v>
      </c>
      <c r="C411" s="5" t="s">
        <v>634</v>
      </c>
      <c r="D411" s="7">
        <v>270</v>
      </c>
      <c r="E411" s="7">
        <v>63240</v>
      </c>
      <c r="F411" s="7">
        <v>63460</v>
      </c>
    </row>
    <row r="412" spans="1:6" x14ac:dyDescent="0.2">
      <c r="A412" s="28" t="s">
        <v>1397</v>
      </c>
      <c r="B412" s="6" t="s">
        <v>1398</v>
      </c>
      <c r="C412" s="5" t="s">
        <v>634</v>
      </c>
      <c r="D412" s="7">
        <v>1490</v>
      </c>
      <c r="E412" s="7">
        <v>44460</v>
      </c>
      <c r="F412" s="7">
        <v>44040</v>
      </c>
    </row>
    <row r="413" spans="1:6" x14ac:dyDescent="0.2">
      <c r="A413" s="28" t="s">
        <v>1399</v>
      </c>
      <c r="B413" s="6" t="s">
        <v>1400</v>
      </c>
      <c r="C413" s="5" t="s">
        <v>634</v>
      </c>
      <c r="D413" s="7">
        <v>2910</v>
      </c>
      <c r="E413" s="7">
        <v>58970</v>
      </c>
      <c r="F413" s="7">
        <v>47890</v>
      </c>
    </row>
    <row r="414" spans="1:6" x14ac:dyDescent="0.2">
      <c r="A414" s="28" t="s">
        <v>1401</v>
      </c>
      <c r="B414" s="6" t="s">
        <v>1402</v>
      </c>
      <c r="C414" s="5" t="s">
        <v>634</v>
      </c>
      <c r="D414" s="7">
        <v>700</v>
      </c>
      <c r="E414" s="7">
        <v>33750</v>
      </c>
      <c r="F414" s="7">
        <v>33530</v>
      </c>
    </row>
    <row r="415" spans="1:6" x14ac:dyDescent="0.2">
      <c r="A415" s="28" t="s">
        <v>1403</v>
      </c>
      <c r="B415" s="6" t="s">
        <v>1404</v>
      </c>
      <c r="C415" s="5" t="s">
        <v>634</v>
      </c>
      <c r="D415" s="7">
        <v>136120</v>
      </c>
      <c r="E415" s="7">
        <v>27730</v>
      </c>
      <c r="F415" s="7">
        <v>24120</v>
      </c>
    </row>
    <row r="416" spans="1:6" x14ac:dyDescent="0.2">
      <c r="A416" s="28" t="s">
        <v>1405</v>
      </c>
      <c r="B416" s="6" t="s">
        <v>1406</v>
      </c>
      <c r="C416" s="5" t="s">
        <v>634</v>
      </c>
      <c r="D416" s="7">
        <v>6180</v>
      </c>
      <c r="E416" s="7">
        <v>25110</v>
      </c>
      <c r="F416" s="7">
        <v>23140</v>
      </c>
    </row>
    <row r="417" spans="1:6" x14ac:dyDescent="0.2">
      <c r="A417" s="28" t="s">
        <v>1407</v>
      </c>
      <c r="B417" s="6" t="s">
        <v>1408</v>
      </c>
      <c r="C417" s="5" t="s">
        <v>634</v>
      </c>
      <c r="D417" s="7">
        <v>12440</v>
      </c>
      <c r="E417" s="7">
        <v>27650</v>
      </c>
      <c r="F417" s="7">
        <v>24550</v>
      </c>
    </row>
    <row r="418" spans="1:6" x14ac:dyDescent="0.2">
      <c r="A418" s="28" t="s">
        <v>1409</v>
      </c>
      <c r="B418" s="6" t="s">
        <v>1410</v>
      </c>
      <c r="C418" s="5" t="s">
        <v>634</v>
      </c>
      <c r="D418" s="7">
        <v>5410</v>
      </c>
      <c r="E418" s="7">
        <v>38760</v>
      </c>
      <c r="F418" s="7">
        <v>38160</v>
      </c>
    </row>
    <row r="419" spans="1:6" x14ac:dyDescent="0.2">
      <c r="A419" s="28" t="s">
        <v>1411</v>
      </c>
      <c r="B419" s="6" t="s">
        <v>1412</v>
      </c>
      <c r="C419" s="5" t="s">
        <v>634</v>
      </c>
      <c r="D419" s="7">
        <v>15090</v>
      </c>
      <c r="E419" s="7">
        <v>36660</v>
      </c>
      <c r="F419" s="7">
        <v>32880</v>
      </c>
    </row>
    <row r="420" spans="1:6" x14ac:dyDescent="0.2">
      <c r="A420" s="28" t="s">
        <v>1415</v>
      </c>
      <c r="B420" s="6" t="s">
        <v>1416</v>
      </c>
      <c r="C420" s="5" t="s">
        <v>634</v>
      </c>
      <c r="D420" s="7">
        <v>10800</v>
      </c>
      <c r="E420" s="7">
        <v>49990</v>
      </c>
      <c r="F420" s="7">
        <v>45030</v>
      </c>
    </row>
    <row r="421" spans="1:6" x14ac:dyDescent="0.2">
      <c r="A421" s="28" t="s">
        <v>1417</v>
      </c>
      <c r="B421" s="6" t="s">
        <v>1418</v>
      </c>
      <c r="C421" s="5" t="s">
        <v>634</v>
      </c>
      <c r="D421" s="7">
        <v>87300</v>
      </c>
      <c r="E421" s="7">
        <v>31370</v>
      </c>
      <c r="F421" s="7">
        <v>28130</v>
      </c>
    </row>
    <row r="422" spans="1:6" x14ac:dyDescent="0.2">
      <c r="A422" s="28" t="s">
        <v>1419</v>
      </c>
      <c r="B422" s="6" t="s">
        <v>1420</v>
      </c>
      <c r="C422" s="5" t="s">
        <v>634</v>
      </c>
      <c r="D422" s="7">
        <v>115740</v>
      </c>
      <c r="E422" s="7">
        <v>19290</v>
      </c>
      <c r="F422" s="7">
        <v>18670</v>
      </c>
    </row>
    <row r="423" spans="1:6" x14ac:dyDescent="0.2">
      <c r="A423" s="28" t="s">
        <v>1421</v>
      </c>
      <c r="B423" s="6" t="s">
        <v>1422</v>
      </c>
      <c r="C423" s="5" t="s">
        <v>634</v>
      </c>
      <c r="D423" s="7">
        <v>23980</v>
      </c>
      <c r="E423" s="7">
        <v>29770</v>
      </c>
      <c r="F423" s="7">
        <v>28250</v>
      </c>
    </row>
    <row r="424" spans="1:6" x14ac:dyDescent="0.2">
      <c r="A424" s="28" t="s">
        <v>501</v>
      </c>
      <c r="B424" s="6" t="s">
        <v>502</v>
      </c>
      <c r="C424" s="5" t="s">
        <v>634</v>
      </c>
      <c r="D424" s="7">
        <v>100</v>
      </c>
      <c r="E424" s="7">
        <v>39090</v>
      </c>
      <c r="F424" s="7">
        <v>34410</v>
      </c>
    </row>
    <row r="425" spans="1:6" x14ac:dyDescent="0.2">
      <c r="A425" s="28" t="s">
        <v>1423</v>
      </c>
      <c r="B425" s="6" t="s">
        <v>1424</v>
      </c>
      <c r="C425" s="5" t="s">
        <v>634</v>
      </c>
      <c r="D425" s="7">
        <v>110340</v>
      </c>
      <c r="E425" s="7">
        <v>24590</v>
      </c>
      <c r="F425" s="7">
        <v>23200</v>
      </c>
    </row>
    <row r="426" spans="1:6" x14ac:dyDescent="0.2">
      <c r="A426" s="28" t="s">
        <v>1425</v>
      </c>
      <c r="B426" s="6" t="s">
        <v>1426</v>
      </c>
      <c r="C426" s="5" t="s">
        <v>634</v>
      </c>
      <c r="D426" s="7">
        <v>15060</v>
      </c>
      <c r="E426" s="7">
        <v>24160</v>
      </c>
      <c r="F426" s="7">
        <v>23010</v>
      </c>
    </row>
    <row r="427" spans="1:6" x14ac:dyDescent="0.2">
      <c r="A427" s="28" t="s">
        <v>1427</v>
      </c>
      <c r="B427" s="6" t="s">
        <v>1428</v>
      </c>
      <c r="C427" s="5" t="s">
        <v>634</v>
      </c>
      <c r="D427" s="7">
        <v>2520</v>
      </c>
      <c r="E427" s="7">
        <v>29320</v>
      </c>
      <c r="F427" s="7">
        <v>27730</v>
      </c>
    </row>
    <row r="428" spans="1:6" x14ac:dyDescent="0.2">
      <c r="A428" s="28" t="s">
        <v>1429</v>
      </c>
      <c r="B428" s="6" t="s">
        <v>1430</v>
      </c>
      <c r="C428" s="5" t="s">
        <v>634</v>
      </c>
      <c r="D428" s="7">
        <v>101830</v>
      </c>
      <c r="E428" s="7">
        <v>21170</v>
      </c>
      <c r="F428" s="7">
        <v>19430</v>
      </c>
    </row>
    <row r="429" spans="1:6" x14ac:dyDescent="0.2">
      <c r="A429" s="28" t="s">
        <v>1431</v>
      </c>
      <c r="B429" s="6" t="s">
        <v>1432</v>
      </c>
      <c r="C429" s="5" t="s">
        <v>634</v>
      </c>
      <c r="D429" s="7">
        <v>48800</v>
      </c>
      <c r="E429" s="7">
        <v>23200</v>
      </c>
      <c r="F429" s="7">
        <v>19270</v>
      </c>
    </row>
    <row r="430" spans="1:6" x14ac:dyDescent="0.2">
      <c r="A430" s="28" t="s">
        <v>1433</v>
      </c>
      <c r="B430" s="6" t="s">
        <v>1434</v>
      </c>
      <c r="C430" s="5" t="s">
        <v>634</v>
      </c>
      <c r="D430" s="7">
        <v>282590</v>
      </c>
      <c r="E430" s="7">
        <v>20400</v>
      </c>
      <c r="F430" s="7">
        <v>18900</v>
      </c>
    </row>
    <row r="431" spans="1:6" x14ac:dyDescent="0.2">
      <c r="A431" s="28" t="s">
        <v>1435</v>
      </c>
      <c r="B431" s="6" t="s">
        <v>1436</v>
      </c>
      <c r="C431" s="5" t="s">
        <v>634</v>
      </c>
      <c r="D431" s="7">
        <v>57180</v>
      </c>
      <c r="E431" s="7">
        <v>21830</v>
      </c>
      <c r="F431" s="7">
        <v>19520</v>
      </c>
    </row>
    <row r="432" spans="1:6" x14ac:dyDescent="0.2">
      <c r="A432" s="28" t="s">
        <v>1437</v>
      </c>
      <c r="B432" s="6" t="s">
        <v>1438</v>
      </c>
      <c r="C432" s="5" t="s">
        <v>634</v>
      </c>
      <c r="D432" s="7">
        <v>245000</v>
      </c>
      <c r="E432" s="7">
        <v>21410</v>
      </c>
      <c r="F432" s="7">
        <v>18720</v>
      </c>
    </row>
    <row r="433" spans="1:6" x14ac:dyDescent="0.2">
      <c r="A433" s="28" t="s">
        <v>1439</v>
      </c>
      <c r="B433" s="6" t="s">
        <v>1440</v>
      </c>
      <c r="C433" s="5" t="s">
        <v>634</v>
      </c>
      <c r="D433" s="7">
        <v>22610</v>
      </c>
      <c r="E433" s="7">
        <v>25390</v>
      </c>
      <c r="F433" s="7">
        <v>22570</v>
      </c>
    </row>
    <row r="434" spans="1:6" x14ac:dyDescent="0.2">
      <c r="A434" s="28" t="s">
        <v>1441</v>
      </c>
      <c r="B434" s="6" t="s">
        <v>1442</v>
      </c>
      <c r="C434" s="5" t="s">
        <v>634</v>
      </c>
      <c r="D434" s="7">
        <v>63230</v>
      </c>
      <c r="E434" s="7">
        <v>20380</v>
      </c>
      <c r="F434" s="7">
        <v>18690</v>
      </c>
    </row>
    <row r="435" spans="1:6" x14ac:dyDescent="0.2">
      <c r="A435" s="28" t="s">
        <v>1443</v>
      </c>
      <c r="B435" s="6" t="s">
        <v>1444</v>
      </c>
      <c r="C435" s="5" t="s">
        <v>634</v>
      </c>
      <c r="D435" s="7">
        <v>68150</v>
      </c>
      <c r="E435" s="7">
        <v>19740</v>
      </c>
      <c r="F435" s="7">
        <v>18830</v>
      </c>
    </row>
    <row r="436" spans="1:6" x14ac:dyDescent="0.2">
      <c r="A436" s="28" t="s">
        <v>1445</v>
      </c>
      <c r="B436" s="6" t="s">
        <v>1446</v>
      </c>
      <c r="C436" s="5" t="s">
        <v>634</v>
      </c>
      <c r="D436" s="7">
        <v>37130</v>
      </c>
      <c r="E436" s="7">
        <v>20320</v>
      </c>
      <c r="F436" s="7">
        <v>18920</v>
      </c>
    </row>
    <row r="437" spans="1:6" x14ac:dyDescent="0.2">
      <c r="A437" s="28" t="s">
        <v>1447</v>
      </c>
      <c r="B437" s="6" t="s">
        <v>1448</v>
      </c>
      <c r="C437" s="5" t="s">
        <v>634</v>
      </c>
      <c r="D437" s="7">
        <v>4830</v>
      </c>
      <c r="E437" s="7">
        <v>22260</v>
      </c>
      <c r="F437" s="7">
        <v>19130</v>
      </c>
    </row>
    <row r="438" spans="1:6" x14ac:dyDescent="0.2">
      <c r="A438" s="28" t="s">
        <v>1451</v>
      </c>
      <c r="B438" s="6" t="s">
        <v>1452</v>
      </c>
      <c r="C438" s="5" t="s">
        <v>634</v>
      </c>
      <c r="D438" s="7">
        <v>15850</v>
      </c>
      <c r="E438" s="7">
        <v>41850</v>
      </c>
      <c r="F438" s="7">
        <v>39710</v>
      </c>
    </row>
    <row r="439" spans="1:6" x14ac:dyDescent="0.2">
      <c r="A439" s="28" t="s">
        <v>1453</v>
      </c>
      <c r="B439" s="6" t="s">
        <v>1454</v>
      </c>
      <c r="C439" s="5" t="s">
        <v>634</v>
      </c>
      <c r="D439" s="7">
        <v>9840</v>
      </c>
      <c r="E439" s="7">
        <v>48930</v>
      </c>
      <c r="F439" s="7">
        <v>46420</v>
      </c>
    </row>
    <row r="440" spans="1:6" x14ac:dyDescent="0.2">
      <c r="A440" s="28" t="s">
        <v>1455</v>
      </c>
      <c r="B440" s="6" t="s">
        <v>1456</v>
      </c>
      <c r="C440" s="5" t="s">
        <v>634</v>
      </c>
      <c r="D440" s="7">
        <v>212630</v>
      </c>
      <c r="E440" s="7">
        <v>26780</v>
      </c>
      <c r="F440" s="7">
        <v>23590</v>
      </c>
    </row>
    <row r="441" spans="1:6" x14ac:dyDescent="0.2">
      <c r="A441" s="28" t="s">
        <v>1457</v>
      </c>
      <c r="B441" s="6" t="s">
        <v>1458</v>
      </c>
      <c r="C441" s="5" t="s">
        <v>634</v>
      </c>
      <c r="D441" s="7">
        <v>93920</v>
      </c>
      <c r="E441" s="7">
        <v>24420</v>
      </c>
      <c r="F441" s="7">
        <v>21810</v>
      </c>
    </row>
    <row r="442" spans="1:6" x14ac:dyDescent="0.2">
      <c r="A442" s="28" t="s">
        <v>1459</v>
      </c>
      <c r="B442" s="6" t="s">
        <v>1460</v>
      </c>
      <c r="C442" s="5" t="s">
        <v>634</v>
      </c>
      <c r="D442" s="7">
        <v>1450</v>
      </c>
      <c r="E442" s="7">
        <v>35830</v>
      </c>
      <c r="F442" s="7">
        <v>40320</v>
      </c>
    </row>
    <row r="443" spans="1:6" x14ac:dyDescent="0.2">
      <c r="A443" s="28" t="s">
        <v>1461</v>
      </c>
      <c r="B443" s="6" t="s">
        <v>1462</v>
      </c>
      <c r="C443" s="5" t="s">
        <v>634</v>
      </c>
      <c r="D443" s="7">
        <v>8570</v>
      </c>
      <c r="E443" s="7">
        <v>33540</v>
      </c>
      <c r="F443" s="7">
        <v>30870</v>
      </c>
    </row>
    <row r="444" spans="1:6" x14ac:dyDescent="0.2">
      <c r="A444" s="28" t="s">
        <v>1463</v>
      </c>
      <c r="B444" s="6" t="s">
        <v>1464</v>
      </c>
      <c r="C444" s="5" t="s">
        <v>634</v>
      </c>
      <c r="D444" s="7">
        <v>100820</v>
      </c>
      <c r="E444" s="7">
        <v>28390</v>
      </c>
      <c r="F444" s="7">
        <v>24740</v>
      </c>
    </row>
    <row r="445" spans="1:6" x14ac:dyDescent="0.2">
      <c r="A445" s="28" t="s">
        <v>1465</v>
      </c>
      <c r="B445" s="6" t="s">
        <v>1466</v>
      </c>
      <c r="C445" s="5" t="s">
        <v>634</v>
      </c>
      <c r="D445" s="7">
        <v>2760</v>
      </c>
      <c r="E445" s="7">
        <v>35540</v>
      </c>
      <c r="F445" s="7">
        <v>32710</v>
      </c>
    </row>
    <row r="446" spans="1:6" x14ac:dyDescent="0.2">
      <c r="A446" s="28" t="s">
        <v>1467</v>
      </c>
      <c r="B446" s="6" t="s">
        <v>1468</v>
      </c>
      <c r="C446" s="5" t="s">
        <v>634</v>
      </c>
      <c r="D446" s="7">
        <v>5470</v>
      </c>
      <c r="E446" s="7">
        <v>37530</v>
      </c>
      <c r="F446" s="7">
        <v>35380</v>
      </c>
    </row>
    <row r="447" spans="1:6" x14ac:dyDescent="0.2">
      <c r="A447" s="28" t="s">
        <v>1469</v>
      </c>
      <c r="B447" s="6" t="s">
        <v>1470</v>
      </c>
      <c r="C447" s="5" t="s">
        <v>634</v>
      </c>
      <c r="D447" s="7">
        <v>710</v>
      </c>
      <c r="E447" s="7">
        <v>32530</v>
      </c>
      <c r="F447" s="7">
        <v>28220</v>
      </c>
    </row>
    <row r="448" spans="1:6" x14ac:dyDescent="0.2">
      <c r="A448" s="28" t="s">
        <v>1473</v>
      </c>
      <c r="B448" s="6" t="s">
        <v>1474</v>
      </c>
      <c r="C448" s="5" t="s">
        <v>634</v>
      </c>
      <c r="D448" s="7">
        <v>2280</v>
      </c>
      <c r="E448" s="7">
        <v>44860</v>
      </c>
      <c r="F448" s="7">
        <v>42880</v>
      </c>
    </row>
    <row r="449" spans="1:6" x14ac:dyDescent="0.2">
      <c r="A449" s="28" t="s">
        <v>1475</v>
      </c>
      <c r="B449" s="6" t="s">
        <v>1476</v>
      </c>
      <c r="C449" s="5" t="s">
        <v>634</v>
      </c>
      <c r="D449" s="7">
        <v>1280</v>
      </c>
      <c r="E449" s="7">
        <v>34370</v>
      </c>
      <c r="F449" s="7">
        <v>33260</v>
      </c>
    </row>
    <row r="450" spans="1:6" x14ac:dyDescent="0.2">
      <c r="A450" s="28" t="s">
        <v>1477</v>
      </c>
      <c r="B450" s="6" t="s">
        <v>1478</v>
      </c>
      <c r="C450" s="5" t="s">
        <v>634</v>
      </c>
      <c r="D450" s="7">
        <v>12980</v>
      </c>
      <c r="E450" s="7">
        <v>43390</v>
      </c>
      <c r="F450" s="7">
        <v>39970</v>
      </c>
    </row>
    <row r="451" spans="1:6" x14ac:dyDescent="0.2">
      <c r="A451" s="28" t="s">
        <v>1479</v>
      </c>
      <c r="B451" s="6" t="s">
        <v>1480</v>
      </c>
      <c r="C451" s="5" t="s">
        <v>634</v>
      </c>
      <c r="D451" s="7">
        <v>1480</v>
      </c>
      <c r="E451" s="7">
        <v>38430</v>
      </c>
      <c r="F451" s="7">
        <v>29380</v>
      </c>
    </row>
    <row r="452" spans="1:6" x14ac:dyDescent="0.2">
      <c r="A452" s="28" t="s">
        <v>1481</v>
      </c>
      <c r="B452" s="6" t="s">
        <v>1482</v>
      </c>
      <c r="C452" s="5" t="s">
        <v>634</v>
      </c>
      <c r="D452" s="7">
        <v>16790</v>
      </c>
      <c r="E452" s="7">
        <v>24450</v>
      </c>
      <c r="F452" s="7">
        <v>21550</v>
      </c>
    </row>
    <row r="453" spans="1:6" x14ac:dyDescent="0.2">
      <c r="A453" s="28" t="s">
        <v>1483</v>
      </c>
      <c r="B453" s="6" t="s">
        <v>1484</v>
      </c>
      <c r="C453" s="5" t="s">
        <v>634</v>
      </c>
      <c r="D453" s="7">
        <v>14830</v>
      </c>
      <c r="E453" s="7">
        <v>21490</v>
      </c>
      <c r="F453" s="7">
        <v>18780</v>
      </c>
    </row>
    <row r="454" spans="1:6" x14ac:dyDescent="0.2">
      <c r="A454" s="28" t="s">
        <v>1485</v>
      </c>
      <c r="B454" s="6" t="s">
        <v>1486</v>
      </c>
      <c r="C454" s="5" t="s">
        <v>634</v>
      </c>
      <c r="D454" s="7">
        <v>890</v>
      </c>
      <c r="E454" s="7">
        <v>28970</v>
      </c>
      <c r="F454" s="7">
        <v>24370</v>
      </c>
    </row>
    <row r="455" spans="1:6" x14ac:dyDescent="0.2">
      <c r="A455" s="28" t="s">
        <v>1487</v>
      </c>
      <c r="B455" s="6" t="s">
        <v>1488</v>
      </c>
      <c r="C455" s="5" t="s">
        <v>634</v>
      </c>
      <c r="D455" s="7">
        <v>4320</v>
      </c>
      <c r="E455" s="7">
        <v>26450</v>
      </c>
      <c r="F455" s="7">
        <v>21970</v>
      </c>
    </row>
    <row r="456" spans="1:6" x14ac:dyDescent="0.2">
      <c r="A456" s="28" t="s">
        <v>1489</v>
      </c>
      <c r="B456" s="6" t="s">
        <v>1490</v>
      </c>
      <c r="C456" s="5" t="s">
        <v>634</v>
      </c>
      <c r="D456" s="7">
        <v>1020</v>
      </c>
      <c r="E456" s="7">
        <v>23870</v>
      </c>
      <c r="F456" s="7">
        <v>21230</v>
      </c>
    </row>
    <row r="457" spans="1:6" x14ac:dyDescent="0.2">
      <c r="A457" s="28" t="s">
        <v>1491</v>
      </c>
      <c r="B457" s="6" t="s">
        <v>1492</v>
      </c>
      <c r="C457" s="5" t="s">
        <v>634</v>
      </c>
      <c r="D457" s="7">
        <v>15610</v>
      </c>
      <c r="E457" s="7">
        <v>22870</v>
      </c>
      <c r="F457" s="7">
        <v>20510</v>
      </c>
    </row>
    <row r="458" spans="1:6" x14ac:dyDescent="0.2">
      <c r="A458" s="28" t="s">
        <v>1493</v>
      </c>
      <c r="B458" s="6" t="s">
        <v>1494</v>
      </c>
      <c r="C458" s="5" t="s">
        <v>634</v>
      </c>
      <c r="D458" s="7">
        <v>33520</v>
      </c>
      <c r="E458" s="7">
        <v>21770</v>
      </c>
      <c r="F458" s="7">
        <v>19780</v>
      </c>
    </row>
    <row r="459" spans="1:6" x14ac:dyDescent="0.2">
      <c r="A459" s="28" t="s">
        <v>1495</v>
      </c>
      <c r="B459" s="6" t="s">
        <v>1496</v>
      </c>
      <c r="C459" s="5" t="s">
        <v>634</v>
      </c>
      <c r="D459" s="7">
        <v>1230</v>
      </c>
      <c r="E459" s="7">
        <v>37230</v>
      </c>
      <c r="F459" s="7">
        <v>28500</v>
      </c>
    </row>
    <row r="460" spans="1:6" x14ac:dyDescent="0.2">
      <c r="A460" s="28" t="s">
        <v>1497</v>
      </c>
      <c r="B460" s="6" t="s">
        <v>1498</v>
      </c>
      <c r="C460" s="5" t="s">
        <v>634</v>
      </c>
      <c r="D460" s="7">
        <v>2890</v>
      </c>
      <c r="E460" s="7">
        <v>23030</v>
      </c>
      <c r="F460" s="7">
        <v>20450</v>
      </c>
    </row>
    <row r="461" spans="1:6" x14ac:dyDescent="0.2">
      <c r="A461" s="28" t="s">
        <v>1499</v>
      </c>
      <c r="B461" s="6" t="s">
        <v>1526</v>
      </c>
      <c r="C461" s="5" t="s">
        <v>634</v>
      </c>
      <c r="D461" s="7">
        <v>1010</v>
      </c>
      <c r="E461" s="7">
        <v>34050</v>
      </c>
      <c r="F461" s="7">
        <v>34630</v>
      </c>
    </row>
    <row r="462" spans="1:6" x14ac:dyDescent="0.2">
      <c r="A462" s="28" t="s">
        <v>1527</v>
      </c>
      <c r="B462" s="6" t="s">
        <v>1528</v>
      </c>
      <c r="C462" s="5" t="s">
        <v>634</v>
      </c>
      <c r="D462" s="7">
        <v>460</v>
      </c>
      <c r="E462" s="7">
        <v>46030</v>
      </c>
      <c r="F462" s="7">
        <v>46650</v>
      </c>
    </row>
    <row r="463" spans="1:6" x14ac:dyDescent="0.2">
      <c r="A463" s="28" t="s">
        <v>1529</v>
      </c>
      <c r="B463" s="6" t="s">
        <v>1530</v>
      </c>
      <c r="C463" s="5" t="s">
        <v>634</v>
      </c>
      <c r="D463" s="7">
        <v>1470</v>
      </c>
      <c r="E463" s="7">
        <v>27810</v>
      </c>
      <c r="F463" s="7">
        <v>26940</v>
      </c>
    </row>
    <row r="464" spans="1:6" x14ac:dyDescent="0.2">
      <c r="A464" s="28" t="s">
        <v>1531</v>
      </c>
      <c r="B464" s="6" t="s">
        <v>1532</v>
      </c>
      <c r="C464" s="5" t="s">
        <v>634</v>
      </c>
      <c r="D464" s="7">
        <v>1510</v>
      </c>
      <c r="E464" s="7">
        <v>67860</v>
      </c>
      <c r="F464" s="7">
        <v>51480</v>
      </c>
    </row>
    <row r="465" spans="1:6" x14ac:dyDescent="0.2">
      <c r="A465" s="28" t="s">
        <v>1533</v>
      </c>
      <c r="B465" s="6" t="s">
        <v>1534</v>
      </c>
      <c r="C465" s="5" t="s">
        <v>634</v>
      </c>
      <c r="D465" s="7">
        <v>1030</v>
      </c>
      <c r="E465" s="7">
        <v>24720</v>
      </c>
      <c r="F465" s="7">
        <v>22140</v>
      </c>
    </row>
    <row r="466" spans="1:6" x14ac:dyDescent="0.2">
      <c r="A466" s="28" t="s">
        <v>1535</v>
      </c>
      <c r="B466" s="6" t="s">
        <v>1536</v>
      </c>
      <c r="C466" s="5" t="s">
        <v>634</v>
      </c>
      <c r="D466" s="7">
        <v>22610</v>
      </c>
      <c r="E466" s="7">
        <v>27360</v>
      </c>
      <c r="F466" s="7">
        <v>22750</v>
      </c>
    </row>
    <row r="467" spans="1:6" x14ac:dyDescent="0.2">
      <c r="A467" s="28" t="s">
        <v>503</v>
      </c>
      <c r="B467" s="6" t="s">
        <v>504</v>
      </c>
      <c r="C467" s="5" t="s">
        <v>634</v>
      </c>
      <c r="D467" s="7">
        <v>560</v>
      </c>
      <c r="E467" s="7">
        <v>71470</v>
      </c>
      <c r="F467" s="7">
        <v>72690</v>
      </c>
    </row>
    <row r="468" spans="1:6" x14ac:dyDescent="0.2">
      <c r="A468" s="28" t="s">
        <v>1537</v>
      </c>
      <c r="B468" s="6" t="s">
        <v>1538</v>
      </c>
      <c r="C468" s="5" t="s">
        <v>634</v>
      </c>
      <c r="D468" s="7">
        <v>15970</v>
      </c>
      <c r="E468" s="7">
        <v>20150</v>
      </c>
      <c r="F468" s="7">
        <v>18890</v>
      </c>
    </row>
    <row r="469" spans="1:6" x14ac:dyDescent="0.2">
      <c r="A469" s="28" t="s">
        <v>1539</v>
      </c>
      <c r="B469" s="6" t="s">
        <v>1540</v>
      </c>
      <c r="C469" s="5" t="s">
        <v>634</v>
      </c>
      <c r="D469" s="7">
        <v>430</v>
      </c>
      <c r="E469" s="7">
        <v>20530</v>
      </c>
      <c r="F469" s="7">
        <v>19460</v>
      </c>
    </row>
    <row r="470" spans="1:6" x14ac:dyDescent="0.2">
      <c r="A470" s="28" t="s">
        <v>1541</v>
      </c>
      <c r="B470" s="6" t="s">
        <v>1542</v>
      </c>
      <c r="C470" s="5" t="s">
        <v>634</v>
      </c>
      <c r="D470" s="7">
        <v>4370</v>
      </c>
      <c r="E470" s="7">
        <v>34600</v>
      </c>
      <c r="F470" s="7">
        <v>30340</v>
      </c>
    </row>
    <row r="471" spans="1:6" x14ac:dyDescent="0.2">
      <c r="A471" s="28" t="s">
        <v>1543</v>
      </c>
      <c r="B471" s="6" t="s">
        <v>1544</v>
      </c>
      <c r="C471" s="5" t="s">
        <v>634</v>
      </c>
      <c r="D471" s="7">
        <v>4270</v>
      </c>
      <c r="E471" s="7">
        <v>24030</v>
      </c>
      <c r="F471" s="7">
        <v>21060</v>
      </c>
    </row>
    <row r="472" spans="1:6" x14ac:dyDescent="0.2">
      <c r="A472" s="28" t="s">
        <v>1545</v>
      </c>
      <c r="B472" s="6" t="s">
        <v>1546</v>
      </c>
      <c r="C472" s="5" t="s">
        <v>634</v>
      </c>
      <c r="D472" s="7">
        <v>2250</v>
      </c>
      <c r="E472" s="7">
        <v>32340</v>
      </c>
      <c r="F472" s="7">
        <v>30750</v>
      </c>
    </row>
    <row r="473" spans="1:6" x14ac:dyDescent="0.2">
      <c r="A473" s="28" t="s">
        <v>1547</v>
      </c>
      <c r="B473" s="6" t="s">
        <v>1548</v>
      </c>
      <c r="C473" s="5" t="s">
        <v>634</v>
      </c>
      <c r="D473" s="7">
        <v>2990</v>
      </c>
      <c r="E473" s="7">
        <v>29820</v>
      </c>
      <c r="F473" s="7">
        <v>26730</v>
      </c>
    </row>
    <row r="474" spans="1:6" x14ac:dyDescent="0.2">
      <c r="A474" s="28" t="s">
        <v>1549</v>
      </c>
      <c r="B474" s="6" t="s">
        <v>1550</v>
      </c>
      <c r="C474" s="5" t="s">
        <v>634</v>
      </c>
      <c r="D474" s="7">
        <v>960</v>
      </c>
      <c r="E474" s="7">
        <v>37650</v>
      </c>
      <c r="F474" s="7">
        <v>30240</v>
      </c>
    </row>
    <row r="475" spans="1:6" x14ac:dyDescent="0.2">
      <c r="A475" s="28" t="s">
        <v>1551</v>
      </c>
      <c r="B475" s="6" t="s">
        <v>1552</v>
      </c>
      <c r="C475" s="5" t="s">
        <v>634</v>
      </c>
      <c r="D475" s="7">
        <v>56220</v>
      </c>
      <c r="E475" s="7">
        <v>24460</v>
      </c>
      <c r="F475" s="7">
        <v>23000</v>
      </c>
    </row>
    <row r="476" spans="1:6" x14ac:dyDescent="0.2">
      <c r="A476" s="28" t="s">
        <v>1553</v>
      </c>
      <c r="B476" s="6" t="s">
        <v>1554</v>
      </c>
      <c r="C476" s="5" t="s">
        <v>634</v>
      </c>
      <c r="D476" s="7">
        <v>58110</v>
      </c>
      <c r="E476" s="7">
        <v>22140</v>
      </c>
      <c r="F476" s="7">
        <v>21440</v>
      </c>
    </row>
    <row r="477" spans="1:6" x14ac:dyDescent="0.2">
      <c r="A477" s="28" t="s">
        <v>1555</v>
      </c>
      <c r="B477" s="6" t="s">
        <v>1556</v>
      </c>
      <c r="C477" s="5" t="s">
        <v>634</v>
      </c>
      <c r="D477" s="7">
        <v>24770</v>
      </c>
      <c r="E477" s="7">
        <v>47790</v>
      </c>
      <c r="F477" s="7">
        <v>44630</v>
      </c>
    </row>
    <row r="478" spans="1:6" x14ac:dyDescent="0.2">
      <c r="A478" s="28" t="s">
        <v>1557</v>
      </c>
      <c r="B478" s="6" t="s">
        <v>1558</v>
      </c>
      <c r="C478" s="5" t="s">
        <v>634</v>
      </c>
      <c r="D478" s="7">
        <v>39710</v>
      </c>
      <c r="E478" s="7">
        <v>26010</v>
      </c>
      <c r="F478" s="7">
        <v>23310</v>
      </c>
    </row>
    <row r="479" spans="1:6" x14ac:dyDescent="0.2">
      <c r="A479" s="28" t="s">
        <v>1559</v>
      </c>
      <c r="B479" s="6" t="s">
        <v>1560</v>
      </c>
      <c r="C479" s="5" t="s">
        <v>634</v>
      </c>
      <c r="D479" s="7">
        <v>3440</v>
      </c>
      <c r="E479" s="7">
        <v>31260</v>
      </c>
      <c r="F479" s="7">
        <v>29200</v>
      </c>
    </row>
    <row r="480" spans="1:6" x14ac:dyDescent="0.2">
      <c r="A480" s="28" t="s">
        <v>1561</v>
      </c>
      <c r="B480" s="6" t="s">
        <v>1562</v>
      </c>
      <c r="C480" s="5" t="s">
        <v>634</v>
      </c>
      <c r="D480" s="7">
        <v>2680</v>
      </c>
      <c r="E480" s="7">
        <v>30490</v>
      </c>
      <c r="F480" s="7">
        <v>26880</v>
      </c>
    </row>
    <row r="481" spans="1:6" x14ac:dyDescent="0.2">
      <c r="A481" s="28" t="s">
        <v>1565</v>
      </c>
      <c r="B481" s="6" t="s">
        <v>1566</v>
      </c>
      <c r="C481" s="5" t="s">
        <v>634</v>
      </c>
      <c r="D481" s="7">
        <v>122290</v>
      </c>
      <c r="E481" s="7">
        <v>43820</v>
      </c>
      <c r="F481" s="7">
        <v>39300</v>
      </c>
    </row>
    <row r="482" spans="1:6" x14ac:dyDescent="0.2">
      <c r="A482" s="28" t="s">
        <v>1567</v>
      </c>
      <c r="B482" s="6" t="s">
        <v>1568</v>
      </c>
      <c r="C482" s="5" t="s">
        <v>634</v>
      </c>
      <c r="D482" s="7">
        <v>25060</v>
      </c>
      <c r="E482" s="7">
        <v>76750</v>
      </c>
      <c r="F482" s="7">
        <v>65580</v>
      </c>
    </row>
    <row r="483" spans="1:6" x14ac:dyDescent="0.2">
      <c r="A483" s="28" t="s">
        <v>1569</v>
      </c>
      <c r="B483" s="6" t="s">
        <v>1570</v>
      </c>
      <c r="C483" s="5" t="s">
        <v>634</v>
      </c>
      <c r="D483" s="7">
        <v>341150</v>
      </c>
      <c r="E483" s="7">
        <v>23660</v>
      </c>
      <c r="F483" s="7">
        <v>20540</v>
      </c>
    </row>
    <row r="484" spans="1:6" x14ac:dyDescent="0.2">
      <c r="A484" s="28" t="s">
        <v>1571</v>
      </c>
      <c r="B484" s="6" t="s">
        <v>1572</v>
      </c>
      <c r="C484" s="5" t="s">
        <v>634</v>
      </c>
      <c r="D484" s="7">
        <v>2350</v>
      </c>
      <c r="E484" s="7">
        <v>25070</v>
      </c>
      <c r="F484" s="7">
        <v>23820</v>
      </c>
    </row>
    <row r="485" spans="1:6" x14ac:dyDescent="0.2">
      <c r="A485" s="28" t="s">
        <v>1573</v>
      </c>
      <c r="B485" s="6" t="s">
        <v>1574</v>
      </c>
      <c r="C485" s="5" t="s">
        <v>634</v>
      </c>
      <c r="D485" s="7">
        <v>78390</v>
      </c>
      <c r="E485" s="7">
        <v>30140</v>
      </c>
      <c r="F485" s="7">
        <v>25080</v>
      </c>
    </row>
    <row r="486" spans="1:6" x14ac:dyDescent="0.2">
      <c r="A486" s="28" t="s">
        <v>1575</v>
      </c>
      <c r="B486" s="6" t="s">
        <v>1576</v>
      </c>
      <c r="C486" s="5" t="s">
        <v>634</v>
      </c>
      <c r="D486" s="7">
        <v>18730</v>
      </c>
      <c r="E486" s="7">
        <v>34880</v>
      </c>
      <c r="F486" s="7">
        <v>31520</v>
      </c>
    </row>
    <row r="487" spans="1:6" x14ac:dyDescent="0.2">
      <c r="A487" s="28" t="s">
        <v>1577</v>
      </c>
      <c r="B487" s="6" t="s">
        <v>1578</v>
      </c>
      <c r="C487" s="5" t="s">
        <v>634</v>
      </c>
      <c r="D487" s="7">
        <v>448440</v>
      </c>
      <c r="E487" s="7">
        <v>26170</v>
      </c>
      <c r="F487" s="7">
        <v>22000</v>
      </c>
    </row>
    <row r="488" spans="1:6" x14ac:dyDescent="0.2">
      <c r="A488" s="28" t="s">
        <v>1579</v>
      </c>
      <c r="B488" s="6" t="s">
        <v>1580</v>
      </c>
      <c r="C488" s="5" t="s">
        <v>634</v>
      </c>
      <c r="D488" s="7">
        <v>15270</v>
      </c>
      <c r="E488" s="7">
        <v>67630</v>
      </c>
      <c r="F488" s="7">
        <v>52700</v>
      </c>
    </row>
    <row r="489" spans="1:6" x14ac:dyDescent="0.2">
      <c r="A489" s="28" t="s">
        <v>1581</v>
      </c>
      <c r="B489" s="6" t="s">
        <v>1582</v>
      </c>
      <c r="C489" s="5" t="s">
        <v>634</v>
      </c>
      <c r="D489" s="7">
        <v>28500</v>
      </c>
      <c r="E489" s="7">
        <v>75360</v>
      </c>
      <c r="F489" s="7">
        <v>58470</v>
      </c>
    </row>
    <row r="490" spans="1:6" x14ac:dyDescent="0.2">
      <c r="A490" s="28" t="s">
        <v>1583</v>
      </c>
      <c r="B490" s="6" t="s">
        <v>1584</v>
      </c>
      <c r="C490" s="5" t="s">
        <v>634</v>
      </c>
      <c r="D490" s="7">
        <v>38810</v>
      </c>
      <c r="E490" s="7">
        <v>98560</v>
      </c>
      <c r="F490" s="7">
        <v>65380</v>
      </c>
    </row>
    <row r="491" spans="1:6" x14ac:dyDescent="0.2">
      <c r="A491" s="28" t="s">
        <v>1585</v>
      </c>
      <c r="B491" s="6" t="s">
        <v>1586</v>
      </c>
      <c r="C491" s="5" t="s">
        <v>634</v>
      </c>
      <c r="D491" s="7">
        <v>7990</v>
      </c>
      <c r="E491" s="7">
        <v>39490</v>
      </c>
      <c r="F491" s="7">
        <v>36580</v>
      </c>
    </row>
    <row r="492" spans="1:6" x14ac:dyDescent="0.2">
      <c r="A492" s="28" t="s">
        <v>1587</v>
      </c>
      <c r="B492" s="6" t="s">
        <v>1588</v>
      </c>
      <c r="C492" s="5" t="s">
        <v>634</v>
      </c>
      <c r="D492" s="7">
        <v>90310</v>
      </c>
      <c r="E492" s="7">
        <v>67710</v>
      </c>
      <c r="F492" s="7">
        <v>57700</v>
      </c>
    </row>
    <row r="493" spans="1:6" x14ac:dyDescent="0.2">
      <c r="A493" s="28" t="s">
        <v>1589</v>
      </c>
      <c r="B493" s="6" t="s">
        <v>1590</v>
      </c>
      <c r="C493" s="5" t="s">
        <v>634</v>
      </c>
      <c r="D493" s="7">
        <v>48000</v>
      </c>
      <c r="E493" s="7">
        <v>91430</v>
      </c>
      <c r="F493" s="7">
        <v>79070</v>
      </c>
    </row>
    <row r="494" spans="1:6" x14ac:dyDescent="0.2">
      <c r="A494" s="28" t="s">
        <v>1591</v>
      </c>
      <c r="B494" s="6" t="s">
        <v>1592</v>
      </c>
      <c r="C494" s="5" t="s">
        <v>634</v>
      </c>
      <c r="D494" s="7">
        <v>126370</v>
      </c>
      <c r="E494" s="7">
        <v>65460</v>
      </c>
      <c r="F494" s="7">
        <v>55250</v>
      </c>
    </row>
    <row r="495" spans="1:6" x14ac:dyDescent="0.2">
      <c r="A495" s="28" t="s">
        <v>1593</v>
      </c>
      <c r="B495" s="6" t="s">
        <v>1594</v>
      </c>
      <c r="C495" s="5" t="s">
        <v>634</v>
      </c>
      <c r="D495" s="7">
        <v>16500</v>
      </c>
      <c r="E495" s="7">
        <v>29070</v>
      </c>
      <c r="F495" s="7">
        <v>24550</v>
      </c>
    </row>
    <row r="496" spans="1:6" x14ac:dyDescent="0.2">
      <c r="A496" s="28" t="s">
        <v>1595</v>
      </c>
      <c r="B496" s="6" t="s">
        <v>1596</v>
      </c>
      <c r="C496" s="5" t="s">
        <v>634</v>
      </c>
      <c r="D496" s="7">
        <v>160</v>
      </c>
      <c r="E496" s="7" t="s">
        <v>705</v>
      </c>
      <c r="F496" s="7" t="s">
        <v>705</v>
      </c>
    </row>
    <row r="497" spans="1:6" x14ac:dyDescent="0.2">
      <c r="A497" s="28" t="s">
        <v>1597</v>
      </c>
      <c r="B497" s="6" t="s">
        <v>1598</v>
      </c>
      <c r="C497" s="5" t="s">
        <v>634</v>
      </c>
      <c r="D497" s="7">
        <v>4700</v>
      </c>
      <c r="E497" s="7">
        <v>100000</v>
      </c>
      <c r="F497" s="7">
        <v>78730</v>
      </c>
    </row>
    <row r="498" spans="1:6" x14ac:dyDescent="0.2">
      <c r="A498" s="28" t="s">
        <v>1599</v>
      </c>
      <c r="B498" s="6" t="s">
        <v>1600</v>
      </c>
      <c r="C498" s="5" t="s">
        <v>634</v>
      </c>
      <c r="D498" s="7">
        <v>14010</v>
      </c>
      <c r="E498" s="7">
        <v>52280</v>
      </c>
      <c r="F498" s="7">
        <v>38510</v>
      </c>
    </row>
    <row r="499" spans="1:6" x14ac:dyDescent="0.2">
      <c r="A499" s="28" t="s">
        <v>1601</v>
      </c>
      <c r="B499" s="6" t="s">
        <v>1602</v>
      </c>
      <c r="C499" s="5" t="s">
        <v>634</v>
      </c>
      <c r="D499" s="7">
        <v>12940</v>
      </c>
      <c r="E499" s="7">
        <v>110110</v>
      </c>
      <c r="F499" s="7">
        <v>103840</v>
      </c>
    </row>
    <row r="500" spans="1:6" x14ac:dyDescent="0.2">
      <c r="A500" s="28" t="s">
        <v>1603</v>
      </c>
      <c r="B500" s="6" t="s">
        <v>1604</v>
      </c>
      <c r="C500" s="5" t="s">
        <v>634</v>
      </c>
      <c r="D500" s="7">
        <v>18830</v>
      </c>
      <c r="E500" s="7">
        <v>28680</v>
      </c>
      <c r="F500" s="7">
        <v>24100</v>
      </c>
    </row>
    <row r="501" spans="1:6" x14ac:dyDescent="0.2">
      <c r="A501" s="28" t="s">
        <v>505</v>
      </c>
      <c r="B501" s="6" t="s">
        <v>506</v>
      </c>
      <c r="C501" s="5" t="s">
        <v>634</v>
      </c>
      <c r="D501" s="7">
        <v>890</v>
      </c>
      <c r="E501" s="7">
        <v>26600</v>
      </c>
      <c r="F501" s="7">
        <v>21520</v>
      </c>
    </row>
    <row r="502" spans="1:6" x14ac:dyDescent="0.2">
      <c r="A502" s="28" t="s">
        <v>1605</v>
      </c>
      <c r="B502" s="6" t="s">
        <v>1606</v>
      </c>
      <c r="C502" s="5" t="s">
        <v>634</v>
      </c>
      <c r="D502" s="7">
        <v>15360</v>
      </c>
      <c r="E502" s="7">
        <v>35510</v>
      </c>
      <c r="F502" s="7">
        <v>29610</v>
      </c>
    </row>
    <row r="503" spans="1:6" x14ac:dyDescent="0.2">
      <c r="A503" s="28" t="s">
        <v>1609</v>
      </c>
      <c r="B503" s="6" t="s">
        <v>1610</v>
      </c>
      <c r="C503" s="5" t="s">
        <v>634</v>
      </c>
      <c r="D503" s="7">
        <v>166030</v>
      </c>
      <c r="E503" s="7">
        <v>57600</v>
      </c>
      <c r="F503" s="7">
        <v>54790</v>
      </c>
    </row>
    <row r="504" spans="1:6" x14ac:dyDescent="0.2">
      <c r="A504" s="28" t="s">
        <v>1611</v>
      </c>
      <c r="B504" s="6" t="s">
        <v>1612</v>
      </c>
      <c r="C504" s="5" t="s">
        <v>634</v>
      </c>
      <c r="D504" s="7">
        <v>14820</v>
      </c>
      <c r="E504" s="7">
        <v>29700</v>
      </c>
      <c r="F504" s="7">
        <v>27970</v>
      </c>
    </row>
    <row r="505" spans="1:6" x14ac:dyDescent="0.2">
      <c r="A505" s="28" t="s">
        <v>1613</v>
      </c>
      <c r="B505" s="6" t="s">
        <v>1614</v>
      </c>
      <c r="C505" s="5" t="s">
        <v>634</v>
      </c>
      <c r="D505" s="7">
        <v>1760</v>
      </c>
      <c r="E505" s="7">
        <v>40430</v>
      </c>
      <c r="F505" s="7">
        <v>38020</v>
      </c>
    </row>
    <row r="506" spans="1:6" x14ac:dyDescent="0.2">
      <c r="A506" s="28" t="s">
        <v>507</v>
      </c>
      <c r="B506" s="6" t="s">
        <v>508</v>
      </c>
      <c r="C506" s="5" t="s">
        <v>634</v>
      </c>
      <c r="D506" s="7">
        <v>350</v>
      </c>
      <c r="E506" s="7">
        <v>40720</v>
      </c>
      <c r="F506" s="7">
        <v>42290</v>
      </c>
    </row>
    <row r="507" spans="1:6" x14ac:dyDescent="0.2">
      <c r="A507" s="28" t="s">
        <v>1615</v>
      </c>
      <c r="B507" s="6" t="s">
        <v>1616</v>
      </c>
      <c r="C507" s="5" t="s">
        <v>634</v>
      </c>
      <c r="D507" s="7">
        <v>40280</v>
      </c>
      <c r="E507" s="7">
        <v>39950</v>
      </c>
      <c r="F507" s="7">
        <v>37660</v>
      </c>
    </row>
    <row r="508" spans="1:6" x14ac:dyDescent="0.2">
      <c r="A508" s="28" t="s">
        <v>1617</v>
      </c>
      <c r="B508" s="6" t="s">
        <v>1618</v>
      </c>
      <c r="C508" s="5" t="s">
        <v>634</v>
      </c>
      <c r="D508" s="7">
        <v>55130</v>
      </c>
      <c r="E508" s="7">
        <v>37860</v>
      </c>
      <c r="F508" s="7">
        <v>36460</v>
      </c>
    </row>
    <row r="509" spans="1:6" x14ac:dyDescent="0.2">
      <c r="A509" s="28" t="s">
        <v>1619</v>
      </c>
      <c r="B509" s="6" t="s">
        <v>1620</v>
      </c>
      <c r="C509" s="5" t="s">
        <v>634</v>
      </c>
      <c r="D509" s="7">
        <v>169850</v>
      </c>
      <c r="E509" s="7">
        <v>41420</v>
      </c>
      <c r="F509" s="7">
        <v>39870</v>
      </c>
    </row>
    <row r="510" spans="1:6" x14ac:dyDescent="0.2">
      <c r="A510" s="28" t="s">
        <v>1621</v>
      </c>
      <c r="B510" s="6" t="s">
        <v>1622</v>
      </c>
      <c r="C510" s="5" t="s">
        <v>634</v>
      </c>
      <c r="D510" s="7">
        <v>2450</v>
      </c>
      <c r="E510" s="7">
        <v>26100</v>
      </c>
      <c r="F510" s="7">
        <v>24970</v>
      </c>
    </row>
    <row r="511" spans="1:6" x14ac:dyDescent="0.2">
      <c r="A511" s="28" t="s">
        <v>1623</v>
      </c>
      <c r="B511" s="6" t="s">
        <v>1624</v>
      </c>
      <c r="C511" s="5" t="s">
        <v>634</v>
      </c>
      <c r="D511" s="7">
        <v>22080</v>
      </c>
      <c r="E511" s="7">
        <v>43610</v>
      </c>
      <c r="F511" s="7">
        <v>42670</v>
      </c>
    </row>
    <row r="512" spans="1:6" x14ac:dyDescent="0.2">
      <c r="A512" s="28" t="s">
        <v>1625</v>
      </c>
      <c r="B512" s="6" t="s">
        <v>1626</v>
      </c>
      <c r="C512" s="5" t="s">
        <v>634</v>
      </c>
      <c r="D512" s="7">
        <v>7590</v>
      </c>
      <c r="E512" s="7">
        <v>41630</v>
      </c>
      <c r="F512" s="7">
        <v>42360</v>
      </c>
    </row>
    <row r="513" spans="1:6" x14ac:dyDescent="0.2">
      <c r="A513" s="28" t="s">
        <v>1627</v>
      </c>
      <c r="B513" s="6" t="s">
        <v>1628</v>
      </c>
      <c r="C513" s="5" t="s">
        <v>634</v>
      </c>
      <c r="D513" s="7">
        <v>54810</v>
      </c>
      <c r="E513" s="7">
        <v>27650</v>
      </c>
      <c r="F513" s="7">
        <v>27010</v>
      </c>
    </row>
    <row r="514" spans="1:6" x14ac:dyDescent="0.2">
      <c r="A514" s="28" t="s">
        <v>1629</v>
      </c>
      <c r="B514" s="6" t="s">
        <v>1630</v>
      </c>
      <c r="C514" s="5" t="s">
        <v>634</v>
      </c>
      <c r="D514" s="7">
        <v>5930</v>
      </c>
      <c r="E514" s="7">
        <v>40600</v>
      </c>
      <c r="F514" s="7">
        <v>38830</v>
      </c>
    </row>
    <row r="515" spans="1:6" x14ac:dyDescent="0.2">
      <c r="A515" s="28" t="s">
        <v>1631</v>
      </c>
      <c r="B515" s="6" t="s">
        <v>1632</v>
      </c>
      <c r="C515" s="5" t="s">
        <v>634</v>
      </c>
      <c r="D515" s="7">
        <v>3940</v>
      </c>
      <c r="E515" s="7">
        <v>48960</v>
      </c>
      <c r="F515" s="7">
        <v>46850</v>
      </c>
    </row>
    <row r="516" spans="1:6" x14ac:dyDescent="0.2">
      <c r="A516" s="28" t="s">
        <v>1633</v>
      </c>
      <c r="B516" s="6" t="s">
        <v>1634</v>
      </c>
      <c r="C516" s="5" t="s">
        <v>634</v>
      </c>
      <c r="D516" s="7">
        <v>1890</v>
      </c>
      <c r="E516" s="7">
        <v>38660</v>
      </c>
      <c r="F516" s="7">
        <v>36490</v>
      </c>
    </row>
    <row r="517" spans="1:6" x14ac:dyDescent="0.2">
      <c r="A517" s="28" t="s">
        <v>1635</v>
      </c>
      <c r="B517" s="6" t="s">
        <v>1636</v>
      </c>
      <c r="C517" s="5" t="s">
        <v>634</v>
      </c>
      <c r="D517" s="7">
        <v>8940</v>
      </c>
      <c r="E517" s="7">
        <v>45480</v>
      </c>
      <c r="F517" s="7">
        <v>43550</v>
      </c>
    </row>
    <row r="518" spans="1:6" x14ac:dyDescent="0.2">
      <c r="A518" s="28" t="s">
        <v>1637</v>
      </c>
      <c r="B518" s="6" t="s">
        <v>1638</v>
      </c>
      <c r="C518" s="5" t="s">
        <v>634</v>
      </c>
      <c r="D518" s="7">
        <v>3280</v>
      </c>
      <c r="E518" s="7">
        <v>42120</v>
      </c>
      <c r="F518" s="7">
        <v>41040</v>
      </c>
    </row>
    <row r="519" spans="1:6" x14ac:dyDescent="0.2">
      <c r="A519" s="28" t="s">
        <v>1639</v>
      </c>
      <c r="B519" s="6" t="s">
        <v>1640</v>
      </c>
      <c r="C519" s="5" t="s">
        <v>634</v>
      </c>
      <c r="D519" s="7">
        <v>200450</v>
      </c>
      <c r="E519" s="7">
        <v>38860</v>
      </c>
      <c r="F519" s="7">
        <v>36170</v>
      </c>
    </row>
    <row r="520" spans="1:6" x14ac:dyDescent="0.2">
      <c r="A520" s="28" t="s">
        <v>1641</v>
      </c>
      <c r="B520" s="6" t="s">
        <v>1642</v>
      </c>
      <c r="C520" s="5" t="s">
        <v>634</v>
      </c>
      <c r="D520" s="7">
        <v>20130</v>
      </c>
      <c r="E520" s="7">
        <v>44200</v>
      </c>
      <c r="F520" s="7">
        <v>43350</v>
      </c>
    </row>
    <row r="521" spans="1:6" x14ac:dyDescent="0.2">
      <c r="A521" s="28" t="s">
        <v>1643</v>
      </c>
      <c r="B521" s="6" t="s">
        <v>1644</v>
      </c>
      <c r="C521" s="5" t="s">
        <v>634</v>
      </c>
      <c r="D521" s="7">
        <v>24900</v>
      </c>
      <c r="E521" s="7">
        <v>31640</v>
      </c>
      <c r="F521" s="7">
        <v>31160</v>
      </c>
    </row>
    <row r="522" spans="1:6" x14ac:dyDescent="0.2">
      <c r="A522" s="28" t="s">
        <v>1645</v>
      </c>
      <c r="B522" s="6" t="s">
        <v>1646</v>
      </c>
      <c r="C522" s="5" t="s">
        <v>634</v>
      </c>
      <c r="D522" s="7">
        <v>23100</v>
      </c>
      <c r="E522" s="7">
        <v>25010</v>
      </c>
      <c r="F522" s="7">
        <v>23290</v>
      </c>
    </row>
    <row r="523" spans="1:6" x14ac:dyDescent="0.2">
      <c r="A523" s="28" t="s">
        <v>1647</v>
      </c>
      <c r="B523" s="6" t="s">
        <v>1648</v>
      </c>
      <c r="C523" s="5" t="s">
        <v>634</v>
      </c>
      <c r="D523" s="7">
        <v>25690</v>
      </c>
      <c r="E523" s="7">
        <v>39160</v>
      </c>
      <c r="F523" s="7">
        <v>38560</v>
      </c>
    </row>
    <row r="524" spans="1:6" x14ac:dyDescent="0.2">
      <c r="A524" s="28" t="s">
        <v>1649</v>
      </c>
      <c r="B524" s="6" t="s">
        <v>1650</v>
      </c>
      <c r="C524" s="5" t="s">
        <v>634</v>
      </c>
      <c r="D524" s="7">
        <v>9110</v>
      </c>
      <c r="E524" s="7">
        <v>31410</v>
      </c>
      <c r="F524" s="7">
        <v>31360</v>
      </c>
    </row>
    <row r="525" spans="1:6" x14ac:dyDescent="0.2">
      <c r="A525" s="28" t="s">
        <v>1651</v>
      </c>
      <c r="B525" s="6" t="s">
        <v>1652</v>
      </c>
      <c r="C525" s="5" t="s">
        <v>634</v>
      </c>
      <c r="D525" s="7">
        <v>16800</v>
      </c>
      <c r="E525" s="7">
        <v>41920</v>
      </c>
      <c r="F525" s="7">
        <v>41520</v>
      </c>
    </row>
    <row r="526" spans="1:6" x14ac:dyDescent="0.2">
      <c r="A526" s="28" t="s">
        <v>1653</v>
      </c>
      <c r="B526" s="6" t="s">
        <v>1654</v>
      </c>
      <c r="C526" s="5" t="s">
        <v>634</v>
      </c>
      <c r="D526" s="7">
        <v>4560</v>
      </c>
      <c r="E526" s="7">
        <v>35970</v>
      </c>
      <c r="F526" s="7">
        <v>35040</v>
      </c>
    </row>
    <row r="527" spans="1:6" x14ac:dyDescent="0.2">
      <c r="A527" s="28" t="s">
        <v>1655</v>
      </c>
      <c r="B527" s="6" t="s">
        <v>1656</v>
      </c>
      <c r="C527" s="5" t="s">
        <v>634</v>
      </c>
      <c r="D527" s="7">
        <v>30250</v>
      </c>
      <c r="E527" s="7">
        <v>34390</v>
      </c>
      <c r="F527" s="7">
        <v>33010</v>
      </c>
    </row>
    <row r="528" spans="1:6" x14ac:dyDescent="0.2">
      <c r="A528" s="28" t="s">
        <v>1657</v>
      </c>
      <c r="B528" s="6" t="s">
        <v>1658</v>
      </c>
      <c r="C528" s="5" t="s">
        <v>634</v>
      </c>
      <c r="D528" s="7">
        <v>15540</v>
      </c>
      <c r="E528" s="7">
        <v>43750</v>
      </c>
      <c r="F528" s="7">
        <v>43300</v>
      </c>
    </row>
    <row r="529" spans="1:6" x14ac:dyDescent="0.2">
      <c r="A529" s="28" t="s">
        <v>1659</v>
      </c>
      <c r="B529" s="6" t="s">
        <v>1660</v>
      </c>
      <c r="C529" s="5" t="s">
        <v>634</v>
      </c>
      <c r="D529" s="7">
        <v>100480</v>
      </c>
      <c r="E529" s="7">
        <v>29420</v>
      </c>
      <c r="F529" s="7">
        <v>28170</v>
      </c>
    </row>
    <row r="530" spans="1:6" x14ac:dyDescent="0.2">
      <c r="A530" s="28" t="s">
        <v>1661</v>
      </c>
      <c r="B530" s="6" t="s">
        <v>1662</v>
      </c>
      <c r="C530" s="5" t="s">
        <v>634</v>
      </c>
      <c r="D530" s="7">
        <v>13850</v>
      </c>
      <c r="E530" s="7">
        <v>34820</v>
      </c>
      <c r="F530" s="7">
        <v>33640</v>
      </c>
    </row>
    <row r="531" spans="1:6" x14ac:dyDescent="0.2">
      <c r="A531" s="28" t="s">
        <v>1663</v>
      </c>
      <c r="B531" s="6" t="s">
        <v>1664</v>
      </c>
      <c r="C531" s="5" t="s">
        <v>634</v>
      </c>
      <c r="D531" s="7">
        <v>17810</v>
      </c>
      <c r="E531" s="7">
        <v>40980</v>
      </c>
      <c r="F531" s="7">
        <v>40700</v>
      </c>
    </row>
    <row r="532" spans="1:6" x14ac:dyDescent="0.2">
      <c r="A532" s="28" t="s">
        <v>1665</v>
      </c>
      <c r="B532" s="6" t="s">
        <v>1666</v>
      </c>
      <c r="C532" s="5" t="s">
        <v>634</v>
      </c>
      <c r="D532" s="7">
        <v>11270</v>
      </c>
      <c r="E532" s="7">
        <v>43690</v>
      </c>
      <c r="F532" s="7">
        <v>41910</v>
      </c>
    </row>
    <row r="533" spans="1:6" x14ac:dyDescent="0.2">
      <c r="A533" s="28" t="s">
        <v>1667</v>
      </c>
      <c r="B533" s="6" t="s">
        <v>1668</v>
      </c>
      <c r="C533" s="5" t="s">
        <v>634</v>
      </c>
      <c r="D533" s="7">
        <v>10670</v>
      </c>
      <c r="E533" s="7">
        <v>27930</v>
      </c>
      <c r="F533" s="7">
        <v>26110</v>
      </c>
    </row>
    <row r="534" spans="1:6" x14ac:dyDescent="0.2">
      <c r="A534" s="28" t="s">
        <v>1669</v>
      </c>
      <c r="B534" s="6" t="s">
        <v>1670</v>
      </c>
      <c r="C534" s="5" t="s">
        <v>634</v>
      </c>
      <c r="D534" s="7">
        <v>6420</v>
      </c>
      <c r="E534" s="7">
        <v>55720</v>
      </c>
      <c r="F534" s="7">
        <v>55360</v>
      </c>
    </row>
    <row r="535" spans="1:6" x14ac:dyDescent="0.2">
      <c r="A535" s="28" t="s">
        <v>1671</v>
      </c>
      <c r="B535" s="6" t="s">
        <v>1672</v>
      </c>
      <c r="C535" s="5" t="s">
        <v>634</v>
      </c>
      <c r="D535" s="7">
        <v>20710</v>
      </c>
      <c r="E535" s="7">
        <v>40640</v>
      </c>
      <c r="F535" s="7">
        <v>37250</v>
      </c>
    </row>
    <row r="536" spans="1:6" x14ac:dyDescent="0.2">
      <c r="A536" s="28" t="s">
        <v>1673</v>
      </c>
      <c r="B536" s="6" t="s">
        <v>1674</v>
      </c>
      <c r="C536" s="5" t="s">
        <v>634</v>
      </c>
      <c r="D536" s="7">
        <v>4700</v>
      </c>
      <c r="E536" s="7">
        <v>49380</v>
      </c>
      <c r="F536" s="7">
        <v>47340</v>
      </c>
    </row>
    <row r="537" spans="1:6" x14ac:dyDescent="0.2">
      <c r="A537" s="28" t="s">
        <v>1675</v>
      </c>
      <c r="B537" s="6" t="s">
        <v>1676</v>
      </c>
      <c r="C537" s="5" t="s">
        <v>634</v>
      </c>
      <c r="D537" s="7">
        <v>7600</v>
      </c>
      <c r="E537" s="7">
        <v>51080</v>
      </c>
      <c r="F537" s="7">
        <v>53090</v>
      </c>
    </row>
    <row r="538" spans="1:6" x14ac:dyDescent="0.2">
      <c r="A538" s="28" t="s">
        <v>1677</v>
      </c>
      <c r="B538" s="6" t="s">
        <v>1678</v>
      </c>
      <c r="C538" s="5" t="s">
        <v>634</v>
      </c>
      <c r="D538" s="7">
        <v>32220</v>
      </c>
      <c r="E538" s="7">
        <v>54630</v>
      </c>
      <c r="F538" s="7">
        <v>56500</v>
      </c>
    </row>
    <row r="539" spans="1:6" x14ac:dyDescent="0.2">
      <c r="A539" s="28" t="s">
        <v>1679</v>
      </c>
      <c r="B539" s="6" t="s">
        <v>1680</v>
      </c>
      <c r="C539" s="5" t="s">
        <v>634</v>
      </c>
      <c r="D539" s="7">
        <v>14920</v>
      </c>
      <c r="E539" s="7">
        <v>50110</v>
      </c>
      <c r="F539" s="7">
        <v>53090</v>
      </c>
    </row>
    <row r="540" spans="1:6" x14ac:dyDescent="0.2">
      <c r="A540" s="28" t="s">
        <v>1681</v>
      </c>
      <c r="B540" s="6" t="s">
        <v>1682</v>
      </c>
      <c r="C540" s="5" t="s">
        <v>634</v>
      </c>
      <c r="D540" s="7">
        <v>38390</v>
      </c>
      <c r="E540" s="7">
        <v>49560</v>
      </c>
      <c r="F540" s="7">
        <v>48110</v>
      </c>
    </row>
    <row r="541" spans="1:6" x14ac:dyDescent="0.2">
      <c r="A541" s="28" t="s">
        <v>1683</v>
      </c>
      <c r="B541" s="6" t="s">
        <v>1684</v>
      </c>
      <c r="C541" s="5" t="s">
        <v>634</v>
      </c>
      <c r="D541" s="7">
        <v>90710</v>
      </c>
      <c r="E541" s="7">
        <v>31240</v>
      </c>
      <c r="F541" s="7">
        <v>29290</v>
      </c>
    </row>
    <row r="542" spans="1:6" x14ac:dyDescent="0.2">
      <c r="A542" s="28" t="s">
        <v>1685</v>
      </c>
      <c r="B542" s="6" t="s">
        <v>1686</v>
      </c>
      <c r="C542" s="5" t="s">
        <v>634</v>
      </c>
      <c r="D542" s="7">
        <v>203830</v>
      </c>
      <c r="E542" s="7">
        <v>26070</v>
      </c>
      <c r="F542" s="7">
        <v>23060</v>
      </c>
    </row>
    <row r="543" spans="1:6" x14ac:dyDescent="0.2">
      <c r="A543" s="28" t="s">
        <v>1687</v>
      </c>
      <c r="B543" s="6" t="s">
        <v>1688</v>
      </c>
      <c r="C543" s="5" t="s">
        <v>634</v>
      </c>
      <c r="D543" s="7">
        <v>13490</v>
      </c>
      <c r="E543" s="7">
        <v>28440</v>
      </c>
      <c r="F543" s="7">
        <v>25610</v>
      </c>
    </row>
    <row r="544" spans="1:6" x14ac:dyDescent="0.2">
      <c r="A544" s="28" t="s">
        <v>1689</v>
      </c>
      <c r="B544" s="6" t="s">
        <v>1690</v>
      </c>
      <c r="C544" s="5" t="s">
        <v>634</v>
      </c>
      <c r="D544" s="7">
        <v>108970</v>
      </c>
      <c r="E544" s="7">
        <v>56180</v>
      </c>
      <c r="F544" s="7">
        <v>54030</v>
      </c>
    </row>
    <row r="545" spans="1:6" x14ac:dyDescent="0.2">
      <c r="A545" s="28" t="s">
        <v>1691</v>
      </c>
      <c r="B545" s="6" t="s">
        <v>1692</v>
      </c>
      <c r="C545" s="5" t="s">
        <v>634</v>
      </c>
      <c r="D545" s="7">
        <v>29580</v>
      </c>
      <c r="E545" s="7">
        <v>50790</v>
      </c>
      <c r="F545" s="7">
        <v>48640</v>
      </c>
    </row>
    <row r="546" spans="1:6" x14ac:dyDescent="0.2">
      <c r="A546" s="28" t="s">
        <v>1693</v>
      </c>
      <c r="B546" s="6" t="s">
        <v>1694</v>
      </c>
      <c r="C546" s="5" t="s">
        <v>634</v>
      </c>
      <c r="D546" s="7">
        <v>69470</v>
      </c>
      <c r="E546" s="7">
        <v>37150</v>
      </c>
      <c r="F546" s="7">
        <v>35350</v>
      </c>
    </row>
    <row r="547" spans="1:6" x14ac:dyDescent="0.2">
      <c r="A547" s="28" t="s">
        <v>1695</v>
      </c>
      <c r="B547" s="6" t="s">
        <v>1696</v>
      </c>
      <c r="C547" s="5" t="s">
        <v>634</v>
      </c>
      <c r="D547" s="7">
        <v>192180</v>
      </c>
      <c r="E547" s="7">
        <v>38170</v>
      </c>
      <c r="F547" s="7">
        <v>36910</v>
      </c>
    </row>
    <row r="548" spans="1:6" x14ac:dyDescent="0.2">
      <c r="A548" s="28" t="s">
        <v>1697</v>
      </c>
      <c r="B548" s="6" t="s">
        <v>1698</v>
      </c>
      <c r="C548" s="5" t="s">
        <v>634</v>
      </c>
      <c r="D548" s="7">
        <v>6710</v>
      </c>
      <c r="E548" s="7">
        <v>43790</v>
      </c>
      <c r="F548" s="7">
        <v>43730</v>
      </c>
    </row>
    <row r="549" spans="1:6" x14ac:dyDescent="0.2">
      <c r="A549" s="28" t="s">
        <v>1699</v>
      </c>
      <c r="B549" s="6" t="s">
        <v>1700</v>
      </c>
      <c r="C549" s="5" t="s">
        <v>634</v>
      </c>
      <c r="D549" s="7">
        <v>22500</v>
      </c>
      <c r="E549" s="7">
        <v>31880</v>
      </c>
      <c r="F549" s="7">
        <v>30960</v>
      </c>
    </row>
    <row r="550" spans="1:6" x14ac:dyDescent="0.2">
      <c r="A550" s="28" t="s">
        <v>1701</v>
      </c>
      <c r="B550" s="6" t="s">
        <v>1702</v>
      </c>
      <c r="C550" s="5" t="s">
        <v>634</v>
      </c>
      <c r="D550" s="7">
        <v>26610</v>
      </c>
      <c r="E550" s="7">
        <v>39740</v>
      </c>
      <c r="F550" s="7">
        <v>38040</v>
      </c>
    </row>
    <row r="551" spans="1:6" x14ac:dyDescent="0.2">
      <c r="A551" s="28" t="s">
        <v>1703</v>
      </c>
      <c r="B551" s="6" t="s">
        <v>1704</v>
      </c>
      <c r="C551" s="5" t="s">
        <v>634</v>
      </c>
      <c r="D551" s="7">
        <v>1240</v>
      </c>
      <c r="E551" s="7">
        <v>45610</v>
      </c>
      <c r="F551" s="7">
        <v>44920</v>
      </c>
    </row>
    <row r="552" spans="1:6" x14ac:dyDescent="0.2">
      <c r="A552" s="28" t="s">
        <v>1705</v>
      </c>
      <c r="B552" s="6" t="s">
        <v>1706</v>
      </c>
      <c r="C552" s="5" t="s">
        <v>634</v>
      </c>
      <c r="D552" s="7">
        <v>26530</v>
      </c>
      <c r="E552" s="7">
        <v>40390</v>
      </c>
      <c r="F552" s="7">
        <v>38860</v>
      </c>
    </row>
    <row r="553" spans="1:6" x14ac:dyDescent="0.2">
      <c r="A553" s="28" t="s">
        <v>1707</v>
      </c>
      <c r="B553" s="6" t="s">
        <v>1708</v>
      </c>
      <c r="C553" s="5" t="s">
        <v>634</v>
      </c>
      <c r="D553" s="7">
        <v>8590</v>
      </c>
      <c r="E553" s="7">
        <v>31240</v>
      </c>
      <c r="F553" s="7">
        <v>29640</v>
      </c>
    </row>
    <row r="554" spans="1:6" x14ac:dyDescent="0.2">
      <c r="A554" s="28" t="s">
        <v>1709</v>
      </c>
      <c r="B554" s="6" t="s">
        <v>1710</v>
      </c>
      <c r="C554" s="5" t="s">
        <v>634</v>
      </c>
      <c r="D554" s="7">
        <v>316940</v>
      </c>
      <c r="E554" s="7">
        <v>31750</v>
      </c>
      <c r="F554" s="7">
        <v>30010</v>
      </c>
    </row>
    <row r="555" spans="1:6" x14ac:dyDescent="0.2">
      <c r="A555" s="28" t="s">
        <v>1711</v>
      </c>
      <c r="B555" s="6" t="s">
        <v>1712</v>
      </c>
      <c r="C555" s="5" t="s">
        <v>634</v>
      </c>
      <c r="D555" s="7">
        <v>9780</v>
      </c>
      <c r="E555" s="7">
        <v>32410</v>
      </c>
      <c r="F555" s="7">
        <v>31310</v>
      </c>
    </row>
    <row r="556" spans="1:6" x14ac:dyDescent="0.2">
      <c r="A556" s="28" t="s">
        <v>1713</v>
      </c>
      <c r="B556" s="6" t="s">
        <v>1714</v>
      </c>
      <c r="C556" s="5" t="s">
        <v>634</v>
      </c>
      <c r="D556" s="7">
        <v>680</v>
      </c>
      <c r="E556" s="7">
        <v>45490</v>
      </c>
      <c r="F556" s="7">
        <v>43050</v>
      </c>
    </row>
    <row r="557" spans="1:6" x14ac:dyDescent="0.2">
      <c r="A557" s="28" t="s">
        <v>1715</v>
      </c>
      <c r="B557" s="6" t="s">
        <v>1716</v>
      </c>
      <c r="C557" s="5" t="s">
        <v>634</v>
      </c>
      <c r="D557" s="7">
        <v>1040</v>
      </c>
      <c r="E557" s="7">
        <v>47080</v>
      </c>
      <c r="F557" s="7">
        <v>46260</v>
      </c>
    </row>
    <row r="558" spans="1:6" x14ac:dyDescent="0.2">
      <c r="A558" s="28" t="s">
        <v>1717</v>
      </c>
      <c r="B558" s="6" t="s">
        <v>1718</v>
      </c>
      <c r="C558" s="5" t="s">
        <v>634</v>
      </c>
      <c r="D558" s="7">
        <v>65810</v>
      </c>
      <c r="E558" s="7">
        <v>30060</v>
      </c>
      <c r="F558" s="7">
        <v>25660</v>
      </c>
    </row>
    <row r="559" spans="1:6" x14ac:dyDescent="0.2">
      <c r="A559" s="28" t="s">
        <v>1721</v>
      </c>
      <c r="B559" s="6" t="s">
        <v>1722</v>
      </c>
      <c r="C559" s="5" t="s">
        <v>634</v>
      </c>
      <c r="D559" s="7">
        <v>5810</v>
      </c>
      <c r="E559" s="7">
        <v>44670</v>
      </c>
      <c r="F559" s="7">
        <v>39750</v>
      </c>
    </row>
    <row r="560" spans="1:6" x14ac:dyDescent="0.2">
      <c r="A560" s="28" t="s">
        <v>1723</v>
      </c>
      <c r="B560" s="6" t="s">
        <v>1724</v>
      </c>
      <c r="C560" s="5" t="s">
        <v>634</v>
      </c>
      <c r="D560" s="7">
        <v>1880</v>
      </c>
      <c r="E560" s="7">
        <v>47170</v>
      </c>
      <c r="F560" s="7">
        <v>45710</v>
      </c>
    </row>
    <row r="561" spans="1:6" x14ac:dyDescent="0.2">
      <c r="A561" s="28" t="s">
        <v>509</v>
      </c>
      <c r="B561" s="6" t="s">
        <v>510</v>
      </c>
      <c r="C561" s="5" t="s">
        <v>634</v>
      </c>
      <c r="D561" s="7">
        <v>180</v>
      </c>
      <c r="E561" s="7">
        <v>43510</v>
      </c>
      <c r="F561" s="7">
        <v>44290</v>
      </c>
    </row>
    <row r="562" spans="1:6" x14ac:dyDescent="0.2">
      <c r="A562" s="28" t="s">
        <v>1725</v>
      </c>
      <c r="B562" s="6" t="s">
        <v>1726</v>
      </c>
      <c r="C562" s="5" t="s">
        <v>634</v>
      </c>
      <c r="D562" s="7">
        <v>12690</v>
      </c>
      <c r="E562" s="7">
        <v>19500</v>
      </c>
      <c r="F562" s="7">
        <v>18740</v>
      </c>
    </row>
    <row r="563" spans="1:6" x14ac:dyDescent="0.2">
      <c r="A563" s="28" t="s">
        <v>1727</v>
      </c>
      <c r="B563" s="6" t="s">
        <v>1728</v>
      </c>
      <c r="C563" s="5" t="s">
        <v>634</v>
      </c>
      <c r="D563" s="7">
        <v>5400</v>
      </c>
      <c r="E563" s="7">
        <v>23680</v>
      </c>
      <c r="F563" s="7">
        <v>22200</v>
      </c>
    </row>
    <row r="564" spans="1:6" x14ac:dyDescent="0.2">
      <c r="A564" s="28" t="s">
        <v>1729</v>
      </c>
      <c r="B564" s="6" t="s">
        <v>1730</v>
      </c>
      <c r="C564" s="5" t="s">
        <v>634</v>
      </c>
      <c r="D564" s="7">
        <v>164310</v>
      </c>
      <c r="E564" s="7">
        <v>19080</v>
      </c>
      <c r="F564" s="7">
        <v>18480</v>
      </c>
    </row>
    <row r="565" spans="1:6" x14ac:dyDescent="0.2">
      <c r="A565" s="28" t="s">
        <v>1731</v>
      </c>
      <c r="B565" s="6" t="s">
        <v>1732</v>
      </c>
      <c r="C565" s="5" t="s">
        <v>634</v>
      </c>
      <c r="D565" s="7">
        <v>2460</v>
      </c>
      <c r="E565" s="7">
        <v>25560</v>
      </c>
      <c r="F565" s="7">
        <v>23310</v>
      </c>
    </row>
    <row r="566" spans="1:6" x14ac:dyDescent="0.2">
      <c r="A566" s="28" t="s">
        <v>1733</v>
      </c>
      <c r="B566" s="6" t="s">
        <v>1734</v>
      </c>
      <c r="C566" s="5" t="s">
        <v>634</v>
      </c>
      <c r="D566" s="7">
        <v>740</v>
      </c>
      <c r="E566" s="7">
        <v>30730</v>
      </c>
      <c r="F566" s="7">
        <v>28060</v>
      </c>
    </row>
    <row r="567" spans="1:6" x14ac:dyDescent="0.2">
      <c r="A567" s="28" t="s">
        <v>511</v>
      </c>
      <c r="B567" s="6" t="s">
        <v>512</v>
      </c>
      <c r="C567" s="5" t="s">
        <v>634</v>
      </c>
      <c r="D567" s="7">
        <v>2530</v>
      </c>
      <c r="E567" s="7">
        <v>22170</v>
      </c>
      <c r="F567" s="7">
        <v>20350</v>
      </c>
    </row>
    <row r="568" spans="1:6" x14ac:dyDescent="0.2">
      <c r="A568" s="28" t="s">
        <v>513</v>
      </c>
      <c r="B568" s="6" t="s">
        <v>514</v>
      </c>
      <c r="C568" s="5" t="s">
        <v>634</v>
      </c>
      <c r="D568" s="7">
        <v>230</v>
      </c>
      <c r="E568" s="7">
        <v>72130</v>
      </c>
      <c r="F568" s="7">
        <v>49260</v>
      </c>
    </row>
    <row r="569" spans="1:6" x14ac:dyDescent="0.2">
      <c r="A569" s="28" t="s">
        <v>1735</v>
      </c>
      <c r="B569" s="6" t="s">
        <v>1736</v>
      </c>
      <c r="C569" s="5" t="s">
        <v>634</v>
      </c>
      <c r="D569" s="7">
        <v>820</v>
      </c>
      <c r="E569" s="7">
        <v>41310</v>
      </c>
      <c r="F569" s="7">
        <v>40730</v>
      </c>
    </row>
    <row r="570" spans="1:6" x14ac:dyDescent="0.2">
      <c r="A570" s="28" t="s">
        <v>515</v>
      </c>
      <c r="B570" s="6" t="s">
        <v>516</v>
      </c>
      <c r="C570" s="5" t="s">
        <v>634</v>
      </c>
      <c r="D570" s="7" t="s">
        <v>736</v>
      </c>
      <c r="E570" s="7">
        <v>30890</v>
      </c>
      <c r="F570" s="7">
        <v>29090</v>
      </c>
    </row>
    <row r="571" spans="1:6" x14ac:dyDescent="0.2">
      <c r="A571" s="28" t="s">
        <v>517</v>
      </c>
      <c r="B571" s="6" t="s">
        <v>518</v>
      </c>
      <c r="C571" s="5" t="s">
        <v>634</v>
      </c>
      <c r="D571" s="7">
        <v>90</v>
      </c>
      <c r="E571" s="7">
        <v>31380</v>
      </c>
      <c r="F571" s="7">
        <v>32860</v>
      </c>
    </row>
    <row r="572" spans="1:6" x14ac:dyDescent="0.2">
      <c r="A572" s="28" t="s">
        <v>1739</v>
      </c>
      <c r="B572" s="6" t="s">
        <v>1740</v>
      </c>
      <c r="C572" s="5" t="s">
        <v>634</v>
      </c>
      <c r="D572" s="7">
        <v>38260</v>
      </c>
      <c r="E572" s="7">
        <v>75170</v>
      </c>
      <c r="F572" s="7">
        <v>73430</v>
      </c>
    </row>
    <row r="573" spans="1:6" x14ac:dyDescent="0.2">
      <c r="A573" s="28" t="s">
        <v>1741</v>
      </c>
      <c r="B573" s="6" t="s">
        <v>1742</v>
      </c>
      <c r="C573" s="5" t="s">
        <v>634</v>
      </c>
      <c r="D573" s="7">
        <v>680</v>
      </c>
      <c r="E573" s="7">
        <v>68740</v>
      </c>
      <c r="F573" s="7">
        <v>71180</v>
      </c>
    </row>
    <row r="574" spans="1:6" x14ac:dyDescent="0.2">
      <c r="A574" s="28" t="s">
        <v>1743</v>
      </c>
      <c r="B574" s="6" t="s">
        <v>1744</v>
      </c>
      <c r="C574" s="5" t="s">
        <v>634</v>
      </c>
      <c r="D574" s="7">
        <v>3130</v>
      </c>
      <c r="E574" s="7">
        <v>59600</v>
      </c>
      <c r="F574" s="7">
        <v>59440</v>
      </c>
    </row>
    <row r="575" spans="1:6" x14ac:dyDescent="0.2">
      <c r="A575" s="28" t="s">
        <v>1745</v>
      </c>
      <c r="B575" s="6" t="s">
        <v>1746</v>
      </c>
      <c r="C575" s="5" t="s">
        <v>634</v>
      </c>
      <c r="D575" s="7">
        <v>980</v>
      </c>
      <c r="E575" s="7">
        <v>45920</v>
      </c>
      <c r="F575" s="7">
        <v>44970</v>
      </c>
    </row>
    <row r="576" spans="1:6" x14ac:dyDescent="0.2">
      <c r="A576" s="28" t="s">
        <v>1747</v>
      </c>
      <c r="B576" s="6" t="s">
        <v>1748</v>
      </c>
      <c r="C576" s="5" t="s">
        <v>634</v>
      </c>
      <c r="D576" s="7">
        <v>57470</v>
      </c>
      <c r="E576" s="7">
        <v>55780</v>
      </c>
      <c r="F576" s="7">
        <v>53650</v>
      </c>
    </row>
    <row r="577" spans="1:6" x14ac:dyDescent="0.2">
      <c r="A577" s="28" t="s">
        <v>1749</v>
      </c>
      <c r="B577" s="6" t="s">
        <v>1750</v>
      </c>
      <c r="C577" s="5" t="s">
        <v>634</v>
      </c>
      <c r="D577" s="7">
        <v>4860</v>
      </c>
      <c r="E577" s="7">
        <v>44030</v>
      </c>
      <c r="F577" s="7">
        <v>37930</v>
      </c>
    </row>
    <row r="578" spans="1:6" x14ac:dyDescent="0.2">
      <c r="A578" s="28" t="s">
        <v>1751</v>
      </c>
      <c r="B578" s="6" t="s">
        <v>1752</v>
      </c>
      <c r="C578" s="5" t="s">
        <v>634</v>
      </c>
      <c r="D578" s="7">
        <v>1140</v>
      </c>
      <c r="E578" s="7">
        <v>48850</v>
      </c>
      <c r="F578" s="7">
        <v>45890</v>
      </c>
    </row>
    <row r="579" spans="1:6" x14ac:dyDescent="0.2">
      <c r="A579" s="28" t="s">
        <v>519</v>
      </c>
      <c r="B579" s="6" t="s">
        <v>520</v>
      </c>
      <c r="C579" s="5" t="s">
        <v>634</v>
      </c>
      <c r="D579" s="7">
        <v>530</v>
      </c>
      <c r="E579" s="7">
        <v>41790</v>
      </c>
      <c r="F579" s="7">
        <v>39720</v>
      </c>
    </row>
    <row r="580" spans="1:6" x14ac:dyDescent="0.2">
      <c r="A580" s="28" t="s">
        <v>1753</v>
      </c>
      <c r="B580" s="6" t="s">
        <v>1754</v>
      </c>
      <c r="C580" s="5" t="s">
        <v>634</v>
      </c>
      <c r="D580" s="7">
        <v>5670</v>
      </c>
      <c r="E580" s="7">
        <v>41680</v>
      </c>
      <c r="F580" s="7">
        <v>38470</v>
      </c>
    </row>
    <row r="581" spans="1:6" x14ac:dyDescent="0.2">
      <c r="A581" s="28" t="s">
        <v>1755</v>
      </c>
      <c r="B581" s="6" t="s">
        <v>1756</v>
      </c>
      <c r="C581" s="5" t="s">
        <v>634</v>
      </c>
      <c r="D581" s="7">
        <v>13730</v>
      </c>
      <c r="E581" s="7">
        <v>49590</v>
      </c>
      <c r="F581" s="7">
        <v>46570</v>
      </c>
    </row>
    <row r="582" spans="1:6" x14ac:dyDescent="0.2">
      <c r="A582" s="28" t="s">
        <v>1757</v>
      </c>
      <c r="B582" s="6" t="s">
        <v>1758</v>
      </c>
      <c r="C582" s="5" t="s">
        <v>634</v>
      </c>
      <c r="D582" s="7">
        <v>790</v>
      </c>
      <c r="E582" s="7">
        <v>42740</v>
      </c>
      <c r="F582" s="7">
        <v>40600</v>
      </c>
    </row>
    <row r="583" spans="1:6" x14ac:dyDescent="0.2">
      <c r="A583" s="28" t="s">
        <v>1759</v>
      </c>
      <c r="B583" s="6" t="s">
        <v>1760</v>
      </c>
      <c r="C583" s="5" t="s">
        <v>634</v>
      </c>
      <c r="D583" s="7">
        <v>85000</v>
      </c>
      <c r="E583" s="7">
        <v>42790</v>
      </c>
      <c r="F583" s="7">
        <v>39570</v>
      </c>
    </row>
    <row r="584" spans="1:6" x14ac:dyDescent="0.2">
      <c r="A584" s="28" t="s">
        <v>1761</v>
      </c>
      <c r="B584" s="6" t="s">
        <v>1762</v>
      </c>
      <c r="C584" s="5" t="s">
        <v>634</v>
      </c>
      <c r="D584" s="7">
        <v>3920</v>
      </c>
      <c r="E584" s="7">
        <v>54190</v>
      </c>
      <c r="F584" s="7">
        <v>52180</v>
      </c>
    </row>
    <row r="585" spans="1:6" x14ac:dyDescent="0.2">
      <c r="A585" s="28" t="s">
        <v>521</v>
      </c>
      <c r="B585" s="6" t="s">
        <v>522</v>
      </c>
      <c r="C585" s="5" t="s">
        <v>634</v>
      </c>
      <c r="D585" s="7">
        <v>430</v>
      </c>
      <c r="E585" s="7">
        <v>76200</v>
      </c>
      <c r="F585" s="7">
        <v>81550</v>
      </c>
    </row>
    <row r="586" spans="1:6" x14ac:dyDescent="0.2">
      <c r="A586" s="28" t="s">
        <v>1763</v>
      </c>
      <c r="B586" s="6" t="s">
        <v>0</v>
      </c>
      <c r="C586" s="5" t="s">
        <v>634</v>
      </c>
      <c r="D586" s="7">
        <v>21890</v>
      </c>
      <c r="E586" s="7">
        <v>65130</v>
      </c>
      <c r="F586" s="7">
        <v>66010</v>
      </c>
    </row>
    <row r="587" spans="1:6" x14ac:dyDescent="0.2">
      <c r="A587" s="28" t="s">
        <v>1</v>
      </c>
      <c r="B587" s="6" t="s">
        <v>2</v>
      </c>
      <c r="C587" s="5" t="s">
        <v>634</v>
      </c>
      <c r="D587" s="7">
        <v>16220</v>
      </c>
      <c r="E587" s="7">
        <v>52920</v>
      </c>
      <c r="F587" s="7">
        <v>49320</v>
      </c>
    </row>
    <row r="588" spans="1:6" x14ac:dyDescent="0.2">
      <c r="A588" s="28" t="s">
        <v>3</v>
      </c>
      <c r="B588" s="6" t="s">
        <v>4</v>
      </c>
      <c r="C588" s="5" t="s">
        <v>634</v>
      </c>
      <c r="D588" s="7">
        <v>4140</v>
      </c>
      <c r="E588" s="7">
        <v>52540</v>
      </c>
      <c r="F588" s="7">
        <v>51550</v>
      </c>
    </row>
    <row r="589" spans="1:6" x14ac:dyDescent="0.2">
      <c r="A589" s="28" t="s">
        <v>5</v>
      </c>
      <c r="B589" s="6" t="s">
        <v>6</v>
      </c>
      <c r="C589" s="5" t="s">
        <v>634</v>
      </c>
      <c r="D589" s="7">
        <v>41900</v>
      </c>
      <c r="E589" s="7">
        <v>63820</v>
      </c>
      <c r="F589" s="7">
        <v>61230</v>
      </c>
    </row>
    <row r="590" spans="1:6" x14ac:dyDescent="0.2">
      <c r="A590" s="28" t="s">
        <v>7</v>
      </c>
      <c r="B590" s="6" t="s">
        <v>8</v>
      </c>
      <c r="C590" s="5" t="s">
        <v>634</v>
      </c>
      <c r="D590" s="7">
        <v>5290</v>
      </c>
      <c r="E590" s="7">
        <v>51250</v>
      </c>
      <c r="F590" s="7">
        <v>44520</v>
      </c>
    </row>
    <row r="591" spans="1:6" x14ac:dyDescent="0.2">
      <c r="A591" s="28" t="s">
        <v>9</v>
      </c>
      <c r="B591" s="6" t="s">
        <v>10</v>
      </c>
      <c r="C591" s="5" t="s">
        <v>634</v>
      </c>
      <c r="D591" s="7">
        <v>1470</v>
      </c>
      <c r="E591" s="7">
        <v>41530</v>
      </c>
      <c r="F591" s="7">
        <v>33330</v>
      </c>
    </row>
    <row r="592" spans="1:6" x14ac:dyDescent="0.2">
      <c r="A592" s="28" t="s">
        <v>11</v>
      </c>
      <c r="B592" s="6" t="s">
        <v>12</v>
      </c>
      <c r="C592" s="5" t="s">
        <v>634</v>
      </c>
      <c r="D592" s="7">
        <v>690</v>
      </c>
      <c r="E592" s="7">
        <v>50250</v>
      </c>
      <c r="F592" s="7">
        <v>45390</v>
      </c>
    </row>
    <row r="593" spans="1:6" x14ac:dyDescent="0.2">
      <c r="A593" s="28" t="s">
        <v>13</v>
      </c>
      <c r="B593" s="6" t="s">
        <v>14</v>
      </c>
      <c r="C593" s="5" t="s">
        <v>634</v>
      </c>
      <c r="D593" s="7">
        <v>24970</v>
      </c>
      <c r="E593" s="7">
        <v>44120</v>
      </c>
      <c r="F593" s="7">
        <v>40410</v>
      </c>
    </row>
    <row r="594" spans="1:6" x14ac:dyDescent="0.2">
      <c r="A594" s="28" t="s">
        <v>15</v>
      </c>
      <c r="B594" s="6" t="s">
        <v>16</v>
      </c>
      <c r="C594" s="5" t="s">
        <v>634</v>
      </c>
      <c r="D594" s="7">
        <v>790</v>
      </c>
      <c r="E594" s="7">
        <v>39750</v>
      </c>
      <c r="F594" s="7">
        <v>32860</v>
      </c>
    </row>
    <row r="595" spans="1:6" x14ac:dyDescent="0.2">
      <c r="A595" s="28" t="s">
        <v>17</v>
      </c>
      <c r="B595" s="6" t="s">
        <v>18</v>
      </c>
      <c r="C595" s="5" t="s">
        <v>634</v>
      </c>
      <c r="D595" s="7">
        <v>3580</v>
      </c>
      <c r="E595" s="7">
        <v>55610</v>
      </c>
      <c r="F595" s="7">
        <v>55520</v>
      </c>
    </row>
    <row r="596" spans="1:6" x14ac:dyDescent="0.2">
      <c r="A596" s="28" t="s">
        <v>19</v>
      </c>
      <c r="B596" s="6" t="s">
        <v>20</v>
      </c>
      <c r="C596" s="5" t="s">
        <v>634</v>
      </c>
      <c r="D596" s="7">
        <v>29780</v>
      </c>
      <c r="E596" s="7">
        <v>60420</v>
      </c>
      <c r="F596" s="7">
        <v>55480</v>
      </c>
    </row>
    <row r="597" spans="1:6" x14ac:dyDescent="0.2">
      <c r="A597" s="28" t="s">
        <v>21</v>
      </c>
      <c r="B597" s="6" t="s">
        <v>22</v>
      </c>
      <c r="C597" s="5" t="s">
        <v>634</v>
      </c>
      <c r="D597" s="7">
        <v>5700</v>
      </c>
      <c r="E597" s="7">
        <v>49110</v>
      </c>
      <c r="F597" s="7">
        <v>44600</v>
      </c>
    </row>
    <row r="598" spans="1:6" x14ac:dyDescent="0.2">
      <c r="A598" s="28" t="s">
        <v>23</v>
      </c>
      <c r="B598" s="6" t="s">
        <v>24</v>
      </c>
      <c r="C598" s="5" t="s">
        <v>634</v>
      </c>
      <c r="D598" s="7">
        <v>1560</v>
      </c>
      <c r="E598" s="7">
        <v>59730</v>
      </c>
      <c r="F598" s="7">
        <v>63100</v>
      </c>
    </row>
    <row r="599" spans="1:6" x14ac:dyDescent="0.2">
      <c r="A599" s="28" t="s">
        <v>25</v>
      </c>
      <c r="B599" s="6" t="s">
        <v>26</v>
      </c>
      <c r="C599" s="5" t="s">
        <v>634</v>
      </c>
      <c r="D599" s="7">
        <v>12270</v>
      </c>
      <c r="E599" s="7">
        <v>48950</v>
      </c>
      <c r="F599" s="7">
        <v>49700</v>
      </c>
    </row>
    <row r="600" spans="1:6" x14ac:dyDescent="0.2">
      <c r="A600" s="28" t="s">
        <v>27</v>
      </c>
      <c r="B600" s="6" t="s">
        <v>28</v>
      </c>
      <c r="C600" s="5" t="s">
        <v>634</v>
      </c>
      <c r="D600" s="7">
        <v>12190</v>
      </c>
      <c r="E600" s="7">
        <v>57450</v>
      </c>
      <c r="F600" s="7">
        <v>53480</v>
      </c>
    </row>
    <row r="601" spans="1:6" x14ac:dyDescent="0.2">
      <c r="A601" s="28" t="s">
        <v>29</v>
      </c>
      <c r="B601" s="6" t="s">
        <v>30</v>
      </c>
      <c r="C601" s="5" t="s">
        <v>634</v>
      </c>
      <c r="D601" s="7">
        <v>4290</v>
      </c>
      <c r="E601" s="7">
        <v>60490</v>
      </c>
      <c r="F601" s="7">
        <v>62240</v>
      </c>
    </row>
    <row r="602" spans="1:6" x14ac:dyDescent="0.2">
      <c r="A602" s="28" t="s">
        <v>31</v>
      </c>
      <c r="B602" s="6" t="s">
        <v>32</v>
      </c>
      <c r="C602" s="5" t="s">
        <v>634</v>
      </c>
      <c r="D602" s="7">
        <v>1710</v>
      </c>
      <c r="E602" s="7">
        <v>44350</v>
      </c>
      <c r="F602" s="7">
        <v>40540</v>
      </c>
    </row>
    <row r="603" spans="1:6" x14ac:dyDescent="0.2">
      <c r="A603" s="28" t="s">
        <v>33</v>
      </c>
      <c r="B603" s="6" t="s">
        <v>34</v>
      </c>
      <c r="C603" s="5" t="s">
        <v>634</v>
      </c>
      <c r="D603" s="7">
        <v>2740</v>
      </c>
      <c r="E603" s="7">
        <v>32540</v>
      </c>
      <c r="F603" s="7">
        <v>30850</v>
      </c>
    </row>
    <row r="604" spans="1:6" x14ac:dyDescent="0.2">
      <c r="A604" s="28" t="s">
        <v>35</v>
      </c>
      <c r="B604" s="6" t="s">
        <v>36</v>
      </c>
      <c r="C604" s="5" t="s">
        <v>634</v>
      </c>
      <c r="D604" s="7">
        <v>2530</v>
      </c>
      <c r="E604" s="7">
        <v>32580</v>
      </c>
      <c r="F604" s="7">
        <v>30890</v>
      </c>
    </row>
    <row r="605" spans="1:6" x14ac:dyDescent="0.2">
      <c r="A605" s="28" t="s">
        <v>37</v>
      </c>
      <c r="B605" s="6" t="s">
        <v>38</v>
      </c>
      <c r="C605" s="5" t="s">
        <v>634</v>
      </c>
      <c r="D605" s="7">
        <v>4280</v>
      </c>
      <c r="E605" s="7">
        <v>33460</v>
      </c>
      <c r="F605" s="7">
        <v>30660</v>
      </c>
    </row>
    <row r="606" spans="1:6" x14ac:dyDescent="0.2">
      <c r="A606" s="28" t="s">
        <v>39</v>
      </c>
      <c r="B606" s="6" t="s">
        <v>40</v>
      </c>
      <c r="C606" s="5" t="s">
        <v>634</v>
      </c>
      <c r="D606" s="7">
        <v>2450</v>
      </c>
      <c r="E606" s="7">
        <v>30380</v>
      </c>
      <c r="F606" s="7">
        <v>26720</v>
      </c>
    </row>
    <row r="607" spans="1:6" x14ac:dyDescent="0.2">
      <c r="A607" s="28" t="s">
        <v>41</v>
      </c>
      <c r="B607" s="6" t="s">
        <v>42</v>
      </c>
      <c r="C607" s="5" t="s">
        <v>634</v>
      </c>
      <c r="D607" s="7">
        <v>2990</v>
      </c>
      <c r="E607" s="7">
        <v>42300</v>
      </c>
      <c r="F607" s="7">
        <v>33980</v>
      </c>
    </row>
    <row r="608" spans="1:6" x14ac:dyDescent="0.2">
      <c r="A608" s="28" t="s">
        <v>523</v>
      </c>
      <c r="B608" s="6" t="s">
        <v>524</v>
      </c>
      <c r="C608" s="5" t="s">
        <v>634</v>
      </c>
      <c r="D608" s="7">
        <v>1300</v>
      </c>
      <c r="E608" s="7">
        <v>28560</v>
      </c>
      <c r="F608" s="7">
        <v>24510</v>
      </c>
    </row>
    <row r="609" spans="1:6" x14ac:dyDescent="0.2">
      <c r="A609" s="28" t="s">
        <v>43</v>
      </c>
      <c r="B609" s="6" t="s">
        <v>44</v>
      </c>
      <c r="C609" s="5" t="s">
        <v>634</v>
      </c>
      <c r="D609" s="7">
        <v>2100</v>
      </c>
      <c r="E609" s="7">
        <v>29330</v>
      </c>
      <c r="F609" s="7">
        <v>24300</v>
      </c>
    </row>
    <row r="610" spans="1:6" x14ac:dyDescent="0.2">
      <c r="A610" s="28" t="s">
        <v>45</v>
      </c>
      <c r="B610" s="6" t="s">
        <v>46</v>
      </c>
      <c r="C610" s="5" t="s">
        <v>634</v>
      </c>
      <c r="D610" s="7">
        <v>8200</v>
      </c>
      <c r="E610" s="7">
        <v>73290</v>
      </c>
      <c r="F610" s="7">
        <v>75320</v>
      </c>
    </row>
    <row r="611" spans="1:6" x14ac:dyDescent="0.2">
      <c r="A611" s="28" t="s">
        <v>47</v>
      </c>
      <c r="B611" s="6" t="s">
        <v>48</v>
      </c>
      <c r="C611" s="5" t="s">
        <v>634</v>
      </c>
      <c r="D611" s="7">
        <v>1930</v>
      </c>
      <c r="E611" s="7">
        <v>87990</v>
      </c>
      <c r="F611" s="7">
        <v>96410</v>
      </c>
    </row>
    <row r="612" spans="1:6" x14ac:dyDescent="0.2">
      <c r="A612" s="28" t="s">
        <v>49</v>
      </c>
      <c r="B612" s="6" t="s">
        <v>50</v>
      </c>
      <c r="C612" s="5" t="s">
        <v>634</v>
      </c>
      <c r="D612" s="7">
        <v>2350</v>
      </c>
      <c r="E612" s="7">
        <v>39820</v>
      </c>
      <c r="F612" s="7">
        <v>36620</v>
      </c>
    </row>
    <row r="613" spans="1:6" x14ac:dyDescent="0.2">
      <c r="A613" s="28" t="s">
        <v>51</v>
      </c>
      <c r="B613" s="6" t="s">
        <v>52</v>
      </c>
      <c r="C613" s="5" t="s">
        <v>634</v>
      </c>
      <c r="D613" s="7">
        <v>4110</v>
      </c>
      <c r="E613" s="7">
        <v>42940</v>
      </c>
      <c r="F613" s="7">
        <v>40240</v>
      </c>
    </row>
    <row r="614" spans="1:6" x14ac:dyDescent="0.2">
      <c r="A614" s="28" t="s">
        <v>53</v>
      </c>
      <c r="B614" s="6" t="s">
        <v>54</v>
      </c>
      <c r="C614" s="5" t="s">
        <v>634</v>
      </c>
      <c r="D614" s="7">
        <v>3710</v>
      </c>
      <c r="E614" s="7">
        <v>51620</v>
      </c>
      <c r="F614" s="7">
        <v>51320</v>
      </c>
    </row>
    <row r="615" spans="1:6" x14ac:dyDescent="0.2">
      <c r="A615" s="28" t="s">
        <v>55</v>
      </c>
      <c r="B615" s="6" t="s">
        <v>56</v>
      </c>
      <c r="C615" s="5" t="s">
        <v>634</v>
      </c>
      <c r="D615" s="7">
        <v>440</v>
      </c>
      <c r="E615" s="7">
        <v>49710</v>
      </c>
      <c r="F615" s="7">
        <v>48140</v>
      </c>
    </row>
    <row r="616" spans="1:6" x14ac:dyDescent="0.2">
      <c r="A616" s="28" t="s">
        <v>57</v>
      </c>
      <c r="B616" s="6" t="s">
        <v>58</v>
      </c>
      <c r="C616" s="5" t="s">
        <v>634</v>
      </c>
      <c r="D616" s="7">
        <v>1780</v>
      </c>
      <c r="E616" s="7">
        <v>40230</v>
      </c>
      <c r="F616" s="7">
        <v>36710</v>
      </c>
    </row>
    <row r="617" spans="1:6" x14ac:dyDescent="0.2">
      <c r="A617" s="28" t="s">
        <v>525</v>
      </c>
      <c r="B617" s="6" t="s">
        <v>526</v>
      </c>
      <c r="C617" s="5" t="s">
        <v>634</v>
      </c>
      <c r="D617" s="7">
        <v>260</v>
      </c>
      <c r="E617" s="7">
        <v>41110</v>
      </c>
      <c r="F617" s="7">
        <v>41060</v>
      </c>
    </row>
    <row r="618" spans="1:6" x14ac:dyDescent="0.2">
      <c r="A618" s="28" t="s">
        <v>59</v>
      </c>
      <c r="B618" s="6" t="s">
        <v>60</v>
      </c>
      <c r="C618" s="5" t="s">
        <v>634</v>
      </c>
      <c r="D618" s="7">
        <v>2350</v>
      </c>
      <c r="E618" s="7">
        <v>41510</v>
      </c>
      <c r="F618" s="7">
        <v>37390</v>
      </c>
    </row>
    <row r="619" spans="1:6" x14ac:dyDescent="0.2">
      <c r="A619" s="28" t="s">
        <v>527</v>
      </c>
      <c r="B619" s="6" t="s">
        <v>528</v>
      </c>
      <c r="C619" s="5" t="s">
        <v>634</v>
      </c>
      <c r="D619" s="7">
        <v>1570</v>
      </c>
      <c r="E619" s="7">
        <v>52940</v>
      </c>
      <c r="F619" s="7">
        <v>51820</v>
      </c>
    </row>
    <row r="620" spans="1:6" x14ac:dyDescent="0.2">
      <c r="A620" s="28" t="s">
        <v>61</v>
      </c>
      <c r="B620" s="6" t="s">
        <v>62</v>
      </c>
      <c r="C620" s="5" t="s">
        <v>634</v>
      </c>
      <c r="D620" s="7">
        <v>1180</v>
      </c>
      <c r="E620" s="7">
        <v>62250</v>
      </c>
      <c r="F620" s="7">
        <v>65530</v>
      </c>
    </row>
    <row r="621" spans="1:6" x14ac:dyDescent="0.2">
      <c r="A621" s="28" t="s">
        <v>529</v>
      </c>
      <c r="B621" s="6" t="s">
        <v>530</v>
      </c>
      <c r="C621" s="5" t="s">
        <v>634</v>
      </c>
      <c r="D621" s="7">
        <v>2390</v>
      </c>
      <c r="E621" s="7">
        <v>53360</v>
      </c>
      <c r="F621" s="7">
        <v>45760</v>
      </c>
    </row>
    <row r="622" spans="1:6" x14ac:dyDescent="0.2">
      <c r="A622" s="28" t="s">
        <v>63</v>
      </c>
      <c r="B622" s="6" t="s">
        <v>64</v>
      </c>
      <c r="C622" s="5" t="s">
        <v>634</v>
      </c>
      <c r="D622" s="7">
        <v>1200</v>
      </c>
      <c r="E622" s="7">
        <v>47220</v>
      </c>
      <c r="F622" s="7">
        <v>47450</v>
      </c>
    </row>
    <row r="623" spans="1:6" x14ac:dyDescent="0.2">
      <c r="A623" s="28" t="s">
        <v>65</v>
      </c>
      <c r="B623" s="6" t="s">
        <v>66</v>
      </c>
      <c r="C623" s="5" t="s">
        <v>634</v>
      </c>
      <c r="D623" s="7">
        <v>140</v>
      </c>
      <c r="E623" s="7">
        <v>55720</v>
      </c>
      <c r="F623" s="7">
        <v>56550</v>
      </c>
    </row>
    <row r="624" spans="1:6" x14ac:dyDescent="0.2">
      <c r="A624" s="28" t="s">
        <v>67</v>
      </c>
      <c r="B624" s="6" t="s">
        <v>68</v>
      </c>
      <c r="C624" s="5" t="s">
        <v>634</v>
      </c>
      <c r="D624" s="7">
        <v>310</v>
      </c>
      <c r="E624" s="7">
        <v>47370</v>
      </c>
      <c r="F624" s="7">
        <v>45750</v>
      </c>
    </row>
    <row r="625" spans="1:6" x14ac:dyDescent="0.2">
      <c r="A625" s="28" t="s">
        <v>531</v>
      </c>
      <c r="B625" s="6" t="s">
        <v>532</v>
      </c>
      <c r="C625" s="5" t="s">
        <v>634</v>
      </c>
      <c r="D625" s="7" t="s">
        <v>736</v>
      </c>
      <c r="E625" s="7">
        <v>36890</v>
      </c>
      <c r="F625" s="7">
        <v>35910</v>
      </c>
    </row>
    <row r="626" spans="1:6" x14ac:dyDescent="0.2">
      <c r="A626" s="28" t="s">
        <v>69</v>
      </c>
      <c r="B626" s="6" t="s">
        <v>70</v>
      </c>
      <c r="C626" s="5" t="s">
        <v>634</v>
      </c>
      <c r="D626" s="7">
        <v>90</v>
      </c>
      <c r="E626" s="7">
        <v>48190</v>
      </c>
      <c r="F626" s="7">
        <v>50430</v>
      </c>
    </row>
    <row r="627" spans="1:6" x14ac:dyDescent="0.2">
      <c r="A627" s="28" t="s">
        <v>71</v>
      </c>
      <c r="B627" s="6" t="s">
        <v>72</v>
      </c>
      <c r="C627" s="5" t="s">
        <v>634</v>
      </c>
      <c r="D627" s="7">
        <v>70</v>
      </c>
      <c r="E627" s="7">
        <v>51400</v>
      </c>
      <c r="F627" s="7">
        <v>53310</v>
      </c>
    </row>
    <row r="628" spans="1:6" x14ac:dyDescent="0.2">
      <c r="A628" s="28" t="s">
        <v>533</v>
      </c>
      <c r="B628" s="6" t="s">
        <v>534</v>
      </c>
      <c r="C628" s="5" t="s">
        <v>634</v>
      </c>
      <c r="D628" s="7">
        <v>2960</v>
      </c>
      <c r="E628" s="7">
        <v>36450</v>
      </c>
      <c r="F628" s="7">
        <v>33230</v>
      </c>
    </row>
    <row r="629" spans="1:6" x14ac:dyDescent="0.2">
      <c r="A629" s="28" t="s">
        <v>73</v>
      </c>
      <c r="B629" s="6" t="s">
        <v>74</v>
      </c>
      <c r="C629" s="5" t="s">
        <v>634</v>
      </c>
      <c r="D629" s="7">
        <v>700</v>
      </c>
      <c r="E629" s="7">
        <v>32800</v>
      </c>
      <c r="F629" s="7">
        <v>31040</v>
      </c>
    </row>
    <row r="630" spans="1:6" x14ac:dyDescent="0.2">
      <c r="A630" s="28" t="s">
        <v>75</v>
      </c>
      <c r="B630" s="6" t="s">
        <v>76</v>
      </c>
      <c r="C630" s="5" t="s">
        <v>634</v>
      </c>
      <c r="D630" s="7">
        <v>470</v>
      </c>
      <c r="E630" s="7">
        <v>39090</v>
      </c>
      <c r="F630" s="7">
        <v>34320</v>
      </c>
    </row>
    <row r="631" spans="1:6" x14ac:dyDescent="0.2">
      <c r="A631" s="28" t="s">
        <v>79</v>
      </c>
      <c r="B631" s="6" t="s">
        <v>80</v>
      </c>
      <c r="C631" s="5" t="s">
        <v>634</v>
      </c>
      <c r="D631" s="7">
        <v>38720</v>
      </c>
      <c r="E631" s="7">
        <v>71280</v>
      </c>
      <c r="F631" s="7">
        <v>69320</v>
      </c>
    </row>
    <row r="632" spans="1:6" x14ac:dyDescent="0.2">
      <c r="A632" s="28" t="s">
        <v>81</v>
      </c>
      <c r="B632" s="6" t="s">
        <v>82</v>
      </c>
      <c r="C632" s="5" t="s">
        <v>634</v>
      </c>
      <c r="D632" s="7">
        <v>13770</v>
      </c>
      <c r="E632" s="7">
        <v>43080</v>
      </c>
      <c r="F632" s="7">
        <v>41100</v>
      </c>
    </row>
    <row r="633" spans="1:6" x14ac:dyDescent="0.2">
      <c r="A633" s="28" t="s">
        <v>83</v>
      </c>
      <c r="B633" s="6" t="s">
        <v>84</v>
      </c>
      <c r="C633" s="5" t="s">
        <v>634</v>
      </c>
      <c r="D633" s="7">
        <v>1450</v>
      </c>
      <c r="E633" s="7">
        <v>48960</v>
      </c>
      <c r="F633" s="7">
        <v>45850</v>
      </c>
    </row>
    <row r="634" spans="1:6" x14ac:dyDescent="0.2">
      <c r="A634" s="28" t="s">
        <v>85</v>
      </c>
      <c r="B634" s="6" t="s">
        <v>86</v>
      </c>
      <c r="C634" s="5" t="s">
        <v>634</v>
      </c>
      <c r="D634" s="7">
        <v>27430</v>
      </c>
      <c r="E634" s="7">
        <v>57100</v>
      </c>
      <c r="F634" s="7">
        <v>62190</v>
      </c>
    </row>
    <row r="635" spans="1:6" x14ac:dyDescent="0.2">
      <c r="A635" s="28" t="s">
        <v>87</v>
      </c>
      <c r="B635" s="6" t="s">
        <v>88</v>
      </c>
      <c r="C635" s="5" t="s">
        <v>634</v>
      </c>
      <c r="D635" s="7">
        <v>1390</v>
      </c>
      <c r="E635" s="7">
        <v>58050</v>
      </c>
      <c r="F635" s="7">
        <v>60130</v>
      </c>
    </row>
    <row r="636" spans="1:6" x14ac:dyDescent="0.2">
      <c r="A636" s="28" t="s">
        <v>89</v>
      </c>
      <c r="B636" s="6" t="s">
        <v>90</v>
      </c>
      <c r="C636" s="5" t="s">
        <v>634</v>
      </c>
      <c r="D636" s="7">
        <v>1550</v>
      </c>
      <c r="E636" s="7">
        <v>46820</v>
      </c>
      <c r="F636" s="7">
        <v>41610</v>
      </c>
    </row>
    <row r="637" spans="1:6" x14ac:dyDescent="0.2">
      <c r="A637" s="28" t="s">
        <v>91</v>
      </c>
      <c r="B637" s="6" t="s">
        <v>92</v>
      </c>
      <c r="C637" s="5" t="s">
        <v>634</v>
      </c>
      <c r="D637" s="7">
        <v>1870</v>
      </c>
      <c r="E637" s="7">
        <v>58450</v>
      </c>
      <c r="F637" s="7">
        <v>60850</v>
      </c>
    </row>
    <row r="638" spans="1:6" x14ac:dyDescent="0.2">
      <c r="A638" s="28" t="s">
        <v>93</v>
      </c>
      <c r="B638" s="6" t="s">
        <v>94</v>
      </c>
      <c r="C638" s="5" t="s">
        <v>634</v>
      </c>
      <c r="D638" s="7">
        <v>7100</v>
      </c>
      <c r="E638" s="7">
        <v>57690</v>
      </c>
      <c r="F638" s="7">
        <v>58640</v>
      </c>
    </row>
    <row r="639" spans="1:6" x14ac:dyDescent="0.2">
      <c r="A639" s="28" t="s">
        <v>95</v>
      </c>
      <c r="B639" s="6" t="s">
        <v>96</v>
      </c>
      <c r="C639" s="5" t="s">
        <v>634</v>
      </c>
      <c r="D639" s="7">
        <v>1500</v>
      </c>
      <c r="E639" s="7">
        <v>74490</v>
      </c>
      <c r="F639" s="7">
        <v>78790</v>
      </c>
    </row>
    <row r="640" spans="1:6" x14ac:dyDescent="0.2">
      <c r="A640" s="28" t="s">
        <v>97</v>
      </c>
      <c r="B640" s="6" t="s">
        <v>98</v>
      </c>
      <c r="C640" s="5" t="s">
        <v>634</v>
      </c>
      <c r="D640" s="7">
        <v>1480</v>
      </c>
      <c r="E640" s="7">
        <v>34000</v>
      </c>
      <c r="F640" s="7">
        <v>32930</v>
      </c>
    </row>
    <row r="641" spans="1:6" x14ac:dyDescent="0.2">
      <c r="A641" s="28" t="s">
        <v>99</v>
      </c>
      <c r="B641" s="6" t="s">
        <v>100</v>
      </c>
      <c r="C641" s="5" t="s">
        <v>634</v>
      </c>
      <c r="D641" s="7">
        <v>2220</v>
      </c>
      <c r="E641" s="7">
        <v>37840</v>
      </c>
      <c r="F641" s="7">
        <v>35000</v>
      </c>
    </row>
    <row r="642" spans="1:6" x14ac:dyDescent="0.2">
      <c r="A642" s="28" t="s">
        <v>101</v>
      </c>
      <c r="B642" s="6" t="s">
        <v>102</v>
      </c>
      <c r="C642" s="5" t="s">
        <v>634</v>
      </c>
      <c r="D642" s="7">
        <v>7070</v>
      </c>
      <c r="E642" s="7">
        <v>47420</v>
      </c>
      <c r="F642" s="7">
        <v>43590</v>
      </c>
    </row>
    <row r="643" spans="1:6" x14ac:dyDescent="0.2">
      <c r="A643" s="28" t="s">
        <v>103</v>
      </c>
      <c r="B643" s="6" t="s">
        <v>104</v>
      </c>
      <c r="C643" s="5" t="s">
        <v>634</v>
      </c>
      <c r="D643" s="7">
        <v>11420</v>
      </c>
      <c r="E643" s="7">
        <v>60030</v>
      </c>
      <c r="F643" s="7">
        <v>60560</v>
      </c>
    </row>
    <row r="644" spans="1:6" x14ac:dyDescent="0.2">
      <c r="A644" s="28" t="s">
        <v>105</v>
      </c>
      <c r="B644" s="6" t="s">
        <v>106</v>
      </c>
      <c r="C644" s="5" t="s">
        <v>634</v>
      </c>
      <c r="D644" s="7">
        <v>10950</v>
      </c>
      <c r="E644" s="7">
        <v>45160</v>
      </c>
      <c r="F644" s="7">
        <v>42950</v>
      </c>
    </row>
    <row r="645" spans="1:6" x14ac:dyDescent="0.2">
      <c r="A645" s="28" t="s">
        <v>107</v>
      </c>
      <c r="B645" s="6" t="s">
        <v>108</v>
      </c>
      <c r="C645" s="5" t="s">
        <v>634</v>
      </c>
      <c r="D645" s="7">
        <v>760</v>
      </c>
      <c r="E645" s="7">
        <v>32130</v>
      </c>
      <c r="F645" s="7">
        <v>31200</v>
      </c>
    </row>
    <row r="646" spans="1:6" x14ac:dyDescent="0.2">
      <c r="A646" s="28" t="s">
        <v>109</v>
      </c>
      <c r="B646" s="6" t="s">
        <v>110</v>
      </c>
      <c r="C646" s="5" t="s">
        <v>634</v>
      </c>
      <c r="D646" s="7">
        <v>54700</v>
      </c>
      <c r="E646" s="7">
        <v>43710</v>
      </c>
      <c r="F646" s="7">
        <v>41260</v>
      </c>
    </row>
    <row r="647" spans="1:6" x14ac:dyDescent="0.2">
      <c r="A647" s="28" t="s">
        <v>111</v>
      </c>
      <c r="B647" s="6" t="s">
        <v>112</v>
      </c>
      <c r="C647" s="5" t="s">
        <v>634</v>
      </c>
      <c r="D647" s="7">
        <v>18620</v>
      </c>
      <c r="E647" s="7">
        <v>49710</v>
      </c>
      <c r="F647" s="7">
        <v>48880</v>
      </c>
    </row>
    <row r="648" spans="1:6" x14ac:dyDescent="0.2">
      <c r="A648" s="28" t="s">
        <v>113</v>
      </c>
      <c r="B648" s="6" t="s">
        <v>114</v>
      </c>
      <c r="C648" s="5" t="s">
        <v>634</v>
      </c>
      <c r="D648" s="7">
        <v>2620</v>
      </c>
      <c r="E648" s="7">
        <v>40440</v>
      </c>
      <c r="F648" s="7">
        <v>39940</v>
      </c>
    </row>
    <row r="649" spans="1:6" x14ac:dyDescent="0.2">
      <c r="A649" s="28" t="s">
        <v>115</v>
      </c>
      <c r="B649" s="6" t="s">
        <v>116</v>
      </c>
      <c r="C649" s="5" t="s">
        <v>634</v>
      </c>
      <c r="D649" s="7">
        <v>10190</v>
      </c>
      <c r="E649" s="7">
        <v>54170</v>
      </c>
      <c r="F649" s="7">
        <v>52970</v>
      </c>
    </row>
    <row r="650" spans="1:6" x14ac:dyDescent="0.2">
      <c r="A650" s="28" t="s">
        <v>117</v>
      </c>
      <c r="B650" s="6" t="s">
        <v>118</v>
      </c>
      <c r="C650" s="5" t="s">
        <v>634</v>
      </c>
      <c r="D650" s="7">
        <v>1200</v>
      </c>
      <c r="E650" s="7">
        <v>39270</v>
      </c>
      <c r="F650" s="7">
        <v>37140</v>
      </c>
    </row>
    <row r="651" spans="1:6" x14ac:dyDescent="0.2">
      <c r="A651" s="28" t="s">
        <v>119</v>
      </c>
      <c r="B651" s="6" t="s">
        <v>120</v>
      </c>
      <c r="C651" s="5" t="s">
        <v>634</v>
      </c>
      <c r="D651" s="7">
        <v>660</v>
      </c>
      <c r="E651" s="7">
        <v>43890</v>
      </c>
      <c r="F651" s="7">
        <v>39730</v>
      </c>
    </row>
    <row r="652" spans="1:6" x14ac:dyDescent="0.2">
      <c r="A652" s="28" t="s">
        <v>121</v>
      </c>
      <c r="B652" s="6" t="s">
        <v>122</v>
      </c>
      <c r="C652" s="5" t="s">
        <v>634</v>
      </c>
      <c r="D652" s="7">
        <v>1550</v>
      </c>
      <c r="E652" s="7">
        <v>39120</v>
      </c>
      <c r="F652" s="7">
        <v>37600</v>
      </c>
    </row>
    <row r="653" spans="1:6" x14ac:dyDescent="0.2">
      <c r="A653" s="28" t="s">
        <v>123</v>
      </c>
      <c r="B653" s="6" t="s">
        <v>124</v>
      </c>
      <c r="C653" s="5" t="s">
        <v>634</v>
      </c>
      <c r="D653" s="7">
        <v>1030</v>
      </c>
      <c r="E653" s="7">
        <v>36000</v>
      </c>
      <c r="F653" s="7">
        <v>34340</v>
      </c>
    </row>
    <row r="654" spans="1:6" x14ac:dyDescent="0.2">
      <c r="A654" s="28" t="s">
        <v>125</v>
      </c>
      <c r="B654" s="6" t="s">
        <v>126</v>
      </c>
      <c r="C654" s="5" t="s">
        <v>634</v>
      </c>
      <c r="D654" s="7">
        <v>1220</v>
      </c>
      <c r="E654" s="7">
        <v>24640</v>
      </c>
      <c r="F654" s="7">
        <v>23580</v>
      </c>
    </row>
    <row r="655" spans="1:6" x14ac:dyDescent="0.2">
      <c r="A655" s="28" t="s">
        <v>127</v>
      </c>
      <c r="B655" s="6" t="s">
        <v>128</v>
      </c>
      <c r="C655" s="5" t="s">
        <v>634</v>
      </c>
      <c r="D655" s="7">
        <v>1080</v>
      </c>
      <c r="E655" s="7">
        <v>41960</v>
      </c>
      <c r="F655" s="7">
        <v>37510</v>
      </c>
    </row>
    <row r="656" spans="1:6" x14ac:dyDescent="0.2">
      <c r="A656" s="28" t="s">
        <v>129</v>
      </c>
      <c r="B656" s="6" t="s">
        <v>130</v>
      </c>
      <c r="C656" s="5" t="s">
        <v>634</v>
      </c>
      <c r="D656" s="7">
        <v>10690</v>
      </c>
      <c r="E656" s="7">
        <v>28520</v>
      </c>
      <c r="F656" s="7">
        <v>26630</v>
      </c>
    </row>
    <row r="657" spans="1:6" x14ac:dyDescent="0.2">
      <c r="A657" s="28" t="s">
        <v>131</v>
      </c>
      <c r="B657" s="6" t="s">
        <v>132</v>
      </c>
      <c r="C657" s="5" t="s">
        <v>634</v>
      </c>
      <c r="D657" s="7">
        <v>1400</v>
      </c>
      <c r="E657" s="7">
        <v>47930</v>
      </c>
      <c r="F657" s="7">
        <v>46550</v>
      </c>
    </row>
    <row r="658" spans="1:6" x14ac:dyDescent="0.2">
      <c r="A658" s="28" t="s">
        <v>133</v>
      </c>
      <c r="B658" s="6" t="s">
        <v>134</v>
      </c>
      <c r="C658" s="5" t="s">
        <v>634</v>
      </c>
      <c r="D658" s="7">
        <v>4210</v>
      </c>
      <c r="E658" s="7">
        <v>62680</v>
      </c>
      <c r="F658" s="7">
        <v>66320</v>
      </c>
    </row>
    <row r="659" spans="1:6" x14ac:dyDescent="0.2">
      <c r="A659" s="28" t="s">
        <v>135</v>
      </c>
      <c r="B659" s="6" t="s">
        <v>136</v>
      </c>
      <c r="C659" s="5" t="s">
        <v>634</v>
      </c>
      <c r="D659" s="7">
        <v>18410</v>
      </c>
      <c r="E659" s="7">
        <v>52220</v>
      </c>
      <c r="F659" s="7">
        <v>50690</v>
      </c>
    </row>
    <row r="660" spans="1:6" x14ac:dyDescent="0.2">
      <c r="A660" s="28" t="s">
        <v>137</v>
      </c>
      <c r="B660" s="6" t="s">
        <v>138</v>
      </c>
      <c r="C660" s="5" t="s">
        <v>634</v>
      </c>
      <c r="D660" s="7">
        <v>2260</v>
      </c>
      <c r="E660" s="7">
        <v>40560</v>
      </c>
      <c r="F660" s="7">
        <v>37230</v>
      </c>
    </row>
    <row r="661" spans="1:6" x14ac:dyDescent="0.2">
      <c r="A661" s="28" t="s">
        <v>139</v>
      </c>
      <c r="B661" s="6" t="s">
        <v>140</v>
      </c>
      <c r="C661" s="5" t="s">
        <v>634</v>
      </c>
      <c r="D661" s="7">
        <v>19880</v>
      </c>
      <c r="E661" s="7">
        <v>54920</v>
      </c>
      <c r="F661" s="7">
        <v>54470</v>
      </c>
    </row>
    <row r="662" spans="1:6" x14ac:dyDescent="0.2">
      <c r="A662" s="28" t="s">
        <v>141</v>
      </c>
      <c r="B662" s="6" t="s">
        <v>142</v>
      </c>
      <c r="C662" s="5" t="s">
        <v>634</v>
      </c>
      <c r="D662" s="7">
        <v>6400</v>
      </c>
      <c r="E662" s="7">
        <v>43440</v>
      </c>
      <c r="F662" s="7">
        <v>41570</v>
      </c>
    </row>
    <row r="663" spans="1:6" x14ac:dyDescent="0.2">
      <c r="A663" s="28" t="s">
        <v>143</v>
      </c>
      <c r="B663" s="6" t="s">
        <v>144</v>
      </c>
      <c r="C663" s="5" t="s">
        <v>634</v>
      </c>
      <c r="D663" s="7">
        <v>1790</v>
      </c>
      <c r="E663" s="7">
        <v>56900</v>
      </c>
      <c r="F663" s="7">
        <v>56190</v>
      </c>
    </row>
    <row r="664" spans="1:6" x14ac:dyDescent="0.2">
      <c r="A664" s="28" t="s">
        <v>535</v>
      </c>
      <c r="B664" s="6" t="s">
        <v>536</v>
      </c>
      <c r="C664" s="5" t="s">
        <v>634</v>
      </c>
      <c r="D664" s="7">
        <v>100</v>
      </c>
      <c r="E664" s="7">
        <v>45870</v>
      </c>
      <c r="F664" s="7">
        <v>45950</v>
      </c>
    </row>
    <row r="665" spans="1:6" x14ac:dyDescent="0.2">
      <c r="A665" s="28" t="s">
        <v>145</v>
      </c>
      <c r="B665" s="6" t="s">
        <v>146</v>
      </c>
      <c r="C665" s="5" t="s">
        <v>634</v>
      </c>
      <c r="D665" s="7">
        <v>7260</v>
      </c>
      <c r="E665" s="7">
        <v>87870</v>
      </c>
      <c r="F665" s="7">
        <v>92430</v>
      </c>
    </row>
    <row r="666" spans="1:6" x14ac:dyDescent="0.2">
      <c r="A666" s="28" t="s">
        <v>147</v>
      </c>
      <c r="B666" s="6" t="s">
        <v>148</v>
      </c>
      <c r="C666" s="5" t="s">
        <v>634</v>
      </c>
      <c r="D666" s="7">
        <v>15070</v>
      </c>
      <c r="E666" s="7">
        <v>58120</v>
      </c>
      <c r="F666" s="7">
        <v>63960</v>
      </c>
    </row>
    <row r="667" spans="1:6" x14ac:dyDescent="0.2">
      <c r="A667" s="28" t="s">
        <v>149</v>
      </c>
      <c r="B667" s="6" t="s">
        <v>150</v>
      </c>
      <c r="C667" s="5" t="s">
        <v>634</v>
      </c>
      <c r="D667" s="7">
        <v>400</v>
      </c>
      <c r="E667" s="7">
        <v>46920</v>
      </c>
      <c r="F667" s="7">
        <v>42950</v>
      </c>
    </row>
    <row r="668" spans="1:6" x14ac:dyDescent="0.2">
      <c r="A668" s="28" t="s">
        <v>151</v>
      </c>
      <c r="B668" s="6" t="s">
        <v>152</v>
      </c>
      <c r="C668" s="5" t="s">
        <v>634</v>
      </c>
      <c r="D668" s="7">
        <v>3410</v>
      </c>
      <c r="E668" s="7">
        <v>53680</v>
      </c>
      <c r="F668" s="7">
        <v>53660</v>
      </c>
    </row>
    <row r="669" spans="1:6" x14ac:dyDescent="0.2">
      <c r="A669" s="28" t="s">
        <v>537</v>
      </c>
      <c r="B669" s="6" t="s">
        <v>538</v>
      </c>
      <c r="C669" s="5" t="s">
        <v>634</v>
      </c>
      <c r="D669" s="7">
        <v>490</v>
      </c>
      <c r="E669" s="7">
        <v>33020</v>
      </c>
      <c r="F669" s="7">
        <v>29560</v>
      </c>
    </row>
    <row r="670" spans="1:6" x14ac:dyDescent="0.2">
      <c r="A670" s="28" t="s">
        <v>153</v>
      </c>
      <c r="B670" s="6" t="s">
        <v>154</v>
      </c>
      <c r="C670" s="5" t="s">
        <v>634</v>
      </c>
      <c r="D670" s="7">
        <v>120</v>
      </c>
      <c r="E670" s="7">
        <v>39190</v>
      </c>
      <c r="F670" s="7">
        <v>35420</v>
      </c>
    </row>
    <row r="671" spans="1:6" x14ac:dyDescent="0.2">
      <c r="A671" s="28" t="s">
        <v>155</v>
      </c>
      <c r="B671" s="6" t="s">
        <v>156</v>
      </c>
      <c r="C671" s="5" t="s">
        <v>634</v>
      </c>
      <c r="D671" s="7">
        <v>1710</v>
      </c>
      <c r="E671" s="7">
        <v>58510</v>
      </c>
      <c r="F671" s="7">
        <v>59380</v>
      </c>
    </row>
    <row r="672" spans="1:6" x14ac:dyDescent="0.2">
      <c r="A672" s="28" t="s">
        <v>157</v>
      </c>
      <c r="B672" s="6" t="s">
        <v>158</v>
      </c>
      <c r="C672" s="5" t="s">
        <v>634</v>
      </c>
      <c r="D672" s="7">
        <v>112940</v>
      </c>
      <c r="E672" s="7">
        <v>40310</v>
      </c>
      <c r="F672" s="7">
        <v>37630</v>
      </c>
    </row>
    <row r="673" spans="1:6" x14ac:dyDescent="0.2">
      <c r="A673" s="28" t="s">
        <v>539</v>
      </c>
      <c r="B673" s="6" t="s">
        <v>540</v>
      </c>
      <c r="C673" s="5" t="s">
        <v>634</v>
      </c>
      <c r="D673" s="7">
        <v>280</v>
      </c>
      <c r="E673" s="7">
        <v>52050</v>
      </c>
      <c r="F673" s="7">
        <v>50000</v>
      </c>
    </row>
    <row r="674" spans="1:6" x14ac:dyDescent="0.2">
      <c r="A674" s="28" t="s">
        <v>159</v>
      </c>
      <c r="B674" s="6" t="s">
        <v>160</v>
      </c>
      <c r="C674" s="5" t="s">
        <v>634</v>
      </c>
      <c r="D674" s="7">
        <v>2780</v>
      </c>
      <c r="E674" s="7">
        <v>34190</v>
      </c>
      <c r="F674" s="7">
        <v>33520</v>
      </c>
    </row>
    <row r="675" spans="1:6" x14ac:dyDescent="0.2">
      <c r="A675" s="28" t="s">
        <v>541</v>
      </c>
      <c r="B675" s="6" t="s">
        <v>542</v>
      </c>
      <c r="C675" s="5" t="s">
        <v>634</v>
      </c>
      <c r="D675" s="7">
        <v>450</v>
      </c>
      <c r="E675" s="7">
        <v>71520</v>
      </c>
      <c r="F675" s="7">
        <v>49460</v>
      </c>
    </row>
    <row r="676" spans="1:6" x14ac:dyDescent="0.2">
      <c r="A676" s="28" t="s">
        <v>161</v>
      </c>
      <c r="B676" s="6" t="s">
        <v>162</v>
      </c>
      <c r="C676" s="5" t="s">
        <v>634</v>
      </c>
      <c r="D676" s="7">
        <v>2290</v>
      </c>
      <c r="E676" s="7">
        <v>45620</v>
      </c>
      <c r="F676" s="7">
        <v>45340</v>
      </c>
    </row>
    <row r="677" spans="1:6" x14ac:dyDescent="0.2">
      <c r="A677" s="28" t="s">
        <v>163</v>
      </c>
      <c r="B677" s="6" t="s">
        <v>164</v>
      </c>
      <c r="C677" s="5" t="s">
        <v>634</v>
      </c>
      <c r="D677" s="7">
        <v>40</v>
      </c>
      <c r="E677" s="7">
        <v>31640</v>
      </c>
      <c r="F677" s="7">
        <v>31110</v>
      </c>
    </row>
    <row r="678" spans="1:6" x14ac:dyDescent="0.2">
      <c r="A678" s="28" t="s">
        <v>165</v>
      </c>
      <c r="B678" s="6" t="s">
        <v>166</v>
      </c>
      <c r="C678" s="5" t="s">
        <v>634</v>
      </c>
      <c r="D678" s="7">
        <v>850</v>
      </c>
      <c r="E678" s="7">
        <v>51640</v>
      </c>
      <c r="F678" s="7">
        <v>52940</v>
      </c>
    </row>
    <row r="679" spans="1:6" x14ac:dyDescent="0.2">
      <c r="A679" s="28" t="s">
        <v>167</v>
      </c>
      <c r="B679" s="6" t="s">
        <v>168</v>
      </c>
      <c r="C679" s="5" t="s">
        <v>634</v>
      </c>
      <c r="D679" s="7">
        <v>600</v>
      </c>
      <c r="E679" s="7">
        <v>57110</v>
      </c>
      <c r="F679" s="7">
        <v>54990</v>
      </c>
    </row>
    <row r="680" spans="1:6" x14ac:dyDescent="0.2">
      <c r="A680" s="28" t="s">
        <v>169</v>
      </c>
      <c r="B680" s="6" t="s">
        <v>170</v>
      </c>
      <c r="C680" s="5" t="s">
        <v>634</v>
      </c>
      <c r="D680" s="7">
        <v>13820</v>
      </c>
      <c r="E680" s="7">
        <v>29480</v>
      </c>
      <c r="F680" s="7">
        <v>24710</v>
      </c>
    </row>
    <row r="681" spans="1:6" x14ac:dyDescent="0.2">
      <c r="A681" s="28" t="s">
        <v>171</v>
      </c>
      <c r="B681" s="6" t="s">
        <v>172</v>
      </c>
      <c r="C681" s="5" t="s">
        <v>634</v>
      </c>
      <c r="D681" s="7">
        <v>16490</v>
      </c>
      <c r="E681" s="7">
        <v>40730</v>
      </c>
      <c r="F681" s="7">
        <v>37180</v>
      </c>
    </row>
    <row r="682" spans="1:6" x14ac:dyDescent="0.2">
      <c r="A682" s="28" t="s">
        <v>175</v>
      </c>
      <c r="B682" s="6" t="s">
        <v>176</v>
      </c>
      <c r="C682" s="5" t="s">
        <v>634</v>
      </c>
      <c r="D682" s="7">
        <v>49990</v>
      </c>
      <c r="E682" s="7">
        <v>58470</v>
      </c>
      <c r="F682" s="7">
        <v>54140</v>
      </c>
    </row>
    <row r="683" spans="1:6" x14ac:dyDescent="0.2">
      <c r="A683" s="28" t="s">
        <v>177</v>
      </c>
      <c r="B683" s="6" t="s">
        <v>178</v>
      </c>
      <c r="C683" s="5" t="s">
        <v>634</v>
      </c>
      <c r="D683" s="7">
        <v>3530</v>
      </c>
      <c r="E683" s="7">
        <v>44920</v>
      </c>
      <c r="F683" s="7">
        <v>42610</v>
      </c>
    </row>
    <row r="684" spans="1:6" x14ac:dyDescent="0.2">
      <c r="A684" s="28" t="s">
        <v>179</v>
      </c>
      <c r="B684" s="6" t="s">
        <v>180</v>
      </c>
      <c r="C684" s="5" t="s">
        <v>634</v>
      </c>
      <c r="D684" s="7">
        <v>1480</v>
      </c>
      <c r="E684" s="7">
        <v>30290</v>
      </c>
      <c r="F684" s="7">
        <v>25730</v>
      </c>
    </row>
    <row r="685" spans="1:6" x14ac:dyDescent="0.2">
      <c r="A685" s="28" t="s">
        <v>181</v>
      </c>
      <c r="B685" s="6" t="s">
        <v>182</v>
      </c>
      <c r="C685" s="5" t="s">
        <v>634</v>
      </c>
      <c r="D685" s="7">
        <v>25390</v>
      </c>
      <c r="E685" s="7">
        <v>31480</v>
      </c>
      <c r="F685" s="7">
        <v>28120</v>
      </c>
    </row>
    <row r="686" spans="1:6" x14ac:dyDescent="0.2">
      <c r="A686" s="28" t="s">
        <v>183</v>
      </c>
      <c r="B686" s="6" t="s">
        <v>184</v>
      </c>
      <c r="C686" s="5" t="s">
        <v>634</v>
      </c>
      <c r="D686" s="7">
        <v>6260</v>
      </c>
      <c r="E686" s="7">
        <v>31910</v>
      </c>
      <c r="F686" s="7">
        <v>29140</v>
      </c>
    </row>
    <row r="687" spans="1:6" x14ac:dyDescent="0.2">
      <c r="A687" s="28" t="s">
        <v>185</v>
      </c>
      <c r="B687" s="6" t="s">
        <v>186</v>
      </c>
      <c r="C687" s="5" t="s">
        <v>634</v>
      </c>
      <c r="D687" s="7">
        <v>1050</v>
      </c>
      <c r="E687" s="7">
        <v>33640</v>
      </c>
      <c r="F687" s="7">
        <v>30680</v>
      </c>
    </row>
    <row r="688" spans="1:6" x14ac:dyDescent="0.2">
      <c r="A688" s="28" t="s">
        <v>187</v>
      </c>
      <c r="B688" s="6" t="s">
        <v>188</v>
      </c>
      <c r="C688" s="5" t="s">
        <v>634</v>
      </c>
      <c r="D688" s="7">
        <v>6660</v>
      </c>
      <c r="E688" s="7">
        <v>36700</v>
      </c>
      <c r="F688" s="7">
        <v>34380</v>
      </c>
    </row>
    <row r="689" spans="1:6" x14ac:dyDescent="0.2">
      <c r="A689" s="28" t="s">
        <v>189</v>
      </c>
      <c r="B689" s="6" t="s">
        <v>190</v>
      </c>
      <c r="C689" s="5" t="s">
        <v>634</v>
      </c>
      <c r="D689" s="7">
        <v>1600</v>
      </c>
      <c r="E689" s="7">
        <v>30210</v>
      </c>
      <c r="F689" s="7">
        <v>29430</v>
      </c>
    </row>
    <row r="690" spans="1:6" x14ac:dyDescent="0.2">
      <c r="A690" s="28" t="s">
        <v>191</v>
      </c>
      <c r="B690" s="6" t="s">
        <v>192</v>
      </c>
      <c r="C690" s="5" t="s">
        <v>634</v>
      </c>
      <c r="D690" s="7">
        <v>78930</v>
      </c>
      <c r="E690" s="7">
        <v>27890</v>
      </c>
      <c r="F690" s="7">
        <v>24650</v>
      </c>
    </row>
    <row r="691" spans="1:6" x14ac:dyDescent="0.2">
      <c r="A691" s="28" t="s">
        <v>193</v>
      </c>
      <c r="B691" s="6" t="s">
        <v>194</v>
      </c>
      <c r="C691" s="5" t="s">
        <v>634</v>
      </c>
      <c r="D691" s="7">
        <v>21020</v>
      </c>
      <c r="E691" s="7">
        <v>30050</v>
      </c>
      <c r="F691" s="7">
        <v>27690</v>
      </c>
    </row>
    <row r="692" spans="1:6" x14ac:dyDescent="0.2">
      <c r="A692" s="28" t="s">
        <v>195</v>
      </c>
      <c r="B692" s="6" t="s">
        <v>196</v>
      </c>
      <c r="C692" s="5" t="s">
        <v>634</v>
      </c>
      <c r="D692" s="7">
        <v>21700</v>
      </c>
      <c r="E692" s="7">
        <v>26300</v>
      </c>
      <c r="F692" s="7">
        <v>23600</v>
      </c>
    </row>
    <row r="693" spans="1:6" x14ac:dyDescent="0.2">
      <c r="A693" s="28" t="s">
        <v>197</v>
      </c>
      <c r="B693" s="6" t="s">
        <v>198</v>
      </c>
      <c r="C693" s="5" t="s">
        <v>634</v>
      </c>
      <c r="D693" s="7">
        <v>20280</v>
      </c>
      <c r="E693" s="7">
        <v>30240</v>
      </c>
      <c r="F693" s="7">
        <v>27680</v>
      </c>
    </row>
    <row r="694" spans="1:6" x14ac:dyDescent="0.2">
      <c r="A694" s="28" t="s">
        <v>199</v>
      </c>
      <c r="B694" s="6" t="s">
        <v>200</v>
      </c>
      <c r="C694" s="5" t="s">
        <v>634</v>
      </c>
      <c r="D694" s="7">
        <v>8470</v>
      </c>
      <c r="E694" s="7">
        <v>22820</v>
      </c>
      <c r="F694" s="7">
        <v>20820</v>
      </c>
    </row>
    <row r="695" spans="1:6" x14ac:dyDescent="0.2">
      <c r="A695" s="28" t="s">
        <v>543</v>
      </c>
      <c r="B695" s="6" t="s">
        <v>544</v>
      </c>
      <c r="C695" s="5" t="s">
        <v>634</v>
      </c>
      <c r="D695" s="7">
        <v>3960</v>
      </c>
      <c r="E695" s="7">
        <v>23870</v>
      </c>
      <c r="F695" s="7">
        <v>22720</v>
      </c>
    </row>
    <row r="696" spans="1:6" x14ac:dyDescent="0.2">
      <c r="A696" s="28" t="s">
        <v>201</v>
      </c>
      <c r="B696" s="6" t="s">
        <v>206</v>
      </c>
      <c r="C696" s="5" t="s">
        <v>634</v>
      </c>
      <c r="D696" s="7">
        <v>1740</v>
      </c>
      <c r="E696" s="7">
        <v>30530</v>
      </c>
      <c r="F696" s="7">
        <v>28870</v>
      </c>
    </row>
    <row r="697" spans="1:6" x14ac:dyDescent="0.2">
      <c r="A697" s="28" t="s">
        <v>207</v>
      </c>
      <c r="B697" s="6" t="s">
        <v>208</v>
      </c>
      <c r="C697" s="5" t="s">
        <v>634</v>
      </c>
      <c r="D697" s="7">
        <v>13520</v>
      </c>
      <c r="E697" s="7">
        <v>27660</v>
      </c>
      <c r="F697" s="7">
        <v>25070</v>
      </c>
    </row>
    <row r="698" spans="1:6" x14ac:dyDescent="0.2">
      <c r="A698" s="28" t="s">
        <v>209</v>
      </c>
      <c r="B698" s="6" t="s">
        <v>210</v>
      </c>
      <c r="C698" s="5" t="s">
        <v>634</v>
      </c>
      <c r="D698" s="7">
        <v>2830</v>
      </c>
      <c r="E698" s="7">
        <v>28190</v>
      </c>
      <c r="F698" s="7">
        <v>24670</v>
      </c>
    </row>
    <row r="699" spans="1:6" x14ac:dyDescent="0.2">
      <c r="A699" s="28" t="s">
        <v>211</v>
      </c>
      <c r="B699" s="6" t="s">
        <v>212</v>
      </c>
      <c r="C699" s="5" t="s">
        <v>634</v>
      </c>
      <c r="D699" s="7">
        <v>1840</v>
      </c>
      <c r="E699" s="7">
        <v>24230</v>
      </c>
      <c r="F699" s="7">
        <v>21860</v>
      </c>
    </row>
    <row r="700" spans="1:6" x14ac:dyDescent="0.2">
      <c r="A700" s="28" t="s">
        <v>213</v>
      </c>
      <c r="B700" s="6" t="s">
        <v>214</v>
      </c>
      <c r="C700" s="5" t="s">
        <v>634</v>
      </c>
      <c r="D700" s="7">
        <v>9610</v>
      </c>
      <c r="E700" s="7">
        <v>38080</v>
      </c>
      <c r="F700" s="7">
        <v>36380</v>
      </c>
    </row>
    <row r="701" spans="1:6" x14ac:dyDescent="0.2">
      <c r="A701" s="28" t="s">
        <v>215</v>
      </c>
      <c r="B701" s="6" t="s">
        <v>216</v>
      </c>
      <c r="C701" s="5" t="s">
        <v>634</v>
      </c>
      <c r="D701" s="7">
        <v>2730</v>
      </c>
      <c r="E701" s="7">
        <v>55290</v>
      </c>
      <c r="F701" s="7">
        <v>54260</v>
      </c>
    </row>
    <row r="702" spans="1:6" x14ac:dyDescent="0.2">
      <c r="A702" s="28" t="s">
        <v>217</v>
      </c>
      <c r="B702" s="6" t="s">
        <v>218</v>
      </c>
      <c r="C702" s="5" t="s">
        <v>634</v>
      </c>
      <c r="D702" s="7">
        <v>4840</v>
      </c>
      <c r="E702" s="7">
        <v>28360</v>
      </c>
      <c r="F702" s="7">
        <v>26920</v>
      </c>
    </row>
    <row r="703" spans="1:6" x14ac:dyDescent="0.2">
      <c r="A703" s="28" t="s">
        <v>219</v>
      </c>
      <c r="B703" s="6" t="s">
        <v>220</v>
      </c>
      <c r="C703" s="5" t="s">
        <v>634</v>
      </c>
      <c r="D703" s="7">
        <v>2370</v>
      </c>
      <c r="E703" s="7">
        <v>34380</v>
      </c>
      <c r="F703" s="7">
        <v>31330</v>
      </c>
    </row>
    <row r="704" spans="1:6" x14ac:dyDescent="0.2">
      <c r="A704" s="28" t="s">
        <v>221</v>
      </c>
      <c r="B704" s="6" t="s">
        <v>222</v>
      </c>
      <c r="C704" s="5" t="s">
        <v>634</v>
      </c>
      <c r="D704" s="7">
        <v>1670</v>
      </c>
      <c r="E704" s="7">
        <v>30070</v>
      </c>
      <c r="F704" s="7">
        <v>27250</v>
      </c>
    </row>
    <row r="705" spans="1:6" x14ac:dyDescent="0.2">
      <c r="A705" s="28" t="s">
        <v>223</v>
      </c>
      <c r="B705" s="6" t="s">
        <v>224</v>
      </c>
      <c r="C705" s="5" t="s">
        <v>634</v>
      </c>
      <c r="D705" s="7">
        <v>12720</v>
      </c>
      <c r="E705" s="7">
        <v>30620</v>
      </c>
      <c r="F705" s="7">
        <v>28770</v>
      </c>
    </row>
    <row r="706" spans="1:6" x14ac:dyDescent="0.2">
      <c r="A706" s="28" t="s">
        <v>225</v>
      </c>
      <c r="B706" s="6" t="s">
        <v>226</v>
      </c>
      <c r="C706" s="5" t="s">
        <v>634</v>
      </c>
      <c r="D706" s="7">
        <v>2020</v>
      </c>
      <c r="E706" s="7">
        <v>35090</v>
      </c>
      <c r="F706" s="7">
        <v>32500</v>
      </c>
    </row>
    <row r="707" spans="1:6" x14ac:dyDescent="0.2">
      <c r="A707" s="28" t="s">
        <v>227</v>
      </c>
      <c r="B707" s="6" t="s">
        <v>228</v>
      </c>
      <c r="C707" s="5" t="s">
        <v>634</v>
      </c>
      <c r="D707" s="7">
        <v>8120</v>
      </c>
      <c r="E707" s="7">
        <v>29550</v>
      </c>
      <c r="F707" s="7">
        <v>27320</v>
      </c>
    </row>
    <row r="708" spans="1:6" x14ac:dyDescent="0.2">
      <c r="A708" s="28" t="s">
        <v>229</v>
      </c>
      <c r="B708" s="6" t="s">
        <v>230</v>
      </c>
      <c r="C708" s="5" t="s">
        <v>634</v>
      </c>
      <c r="D708" s="7">
        <v>3690</v>
      </c>
      <c r="E708" s="7">
        <v>40120</v>
      </c>
      <c r="F708" s="7">
        <v>39370</v>
      </c>
    </row>
    <row r="709" spans="1:6" x14ac:dyDescent="0.2">
      <c r="A709" s="28" t="s">
        <v>231</v>
      </c>
      <c r="B709" s="6" t="s">
        <v>232</v>
      </c>
      <c r="C709" s="5" t="s">
        <v>634</v>
      </c>
      <c r="D709" s="7">
        <v>1890</v>
      </c>
      <c r="E709" s="7">
        <v>34220</v>
      </c>
      <c r="F709" s="7">
        <v>31450</v>
      </c>
    </row>
    <row r="710" spans="1:6" x14ac:dyDescent="0.2">
      <c r="A710" s="28" t="s">
        <v>233</v>
      </c>
      <c r="B710" s="6" t="s">
        <v>234</v>
      </c>
      <c r="C710" s="5" t="s">
        <v>634</v>
      </c>
      <c r="D710" s="7">
        <v>32040</v>
      </c>
      <c r="E710" s="7">
        <v>41740</v>
      </c>
      <c r="F710" s="7">
        <v>39530</v>
      </c>
    </row>
    <row r="711" spans="1:6" x14ac:dyDescent="0.2">
      <c r="A711" s="28" t="s">
        <v>235</v>
      </c>
      <c r="B711" s="6" t="s">
        <v>236</v>
      </c>
      <c r="C711" s="5" t="s">
        <v>634</v>
      </c>
      <c r="D711" s="7">
        <v>560</v>
      </c>
      <c r="E711" s="7">
        <v>34970</v>
      </c>
      <c r="F711" s="7">
        <v>36450</v>
      </c>
    </row>
    <row r="712" spans="1:6" x14ac:dyDescent="0.2">
      <c r="A712" s="28" t="s">
        <v>237</v>
      </c>
      <c r="B712" s="6" t="s">
        <v>238</v>
      </c>
      <c r="C712" s="5" t="s">
        <v>634</v>
      </c>
      <c r="D712" s="7">
        <v>700</v>
      </c>
      <c r="E712" s="7">
        <v>32220</v>
      </c>
      <c r="F712" s="7">
        <v>31100</v>
      </c>
    </row>
    <row r="713" spans="1:6" x14ac:dyDescent="0.2">
      <c r="A713" s="28" t="s">
        <v>545</v>
      </c>
      <c r="B713" s="6" t="s">
        <v>546</v>
      </c>
      <c r="C713" s="5" t="s">
        <v>634</v>
      </c>
      <c r="D713" s="7">
        <v>400</v>
      </c>
      <c r="E713" s="7">
        <v>47810</v>
      </c>
      <c r="F713" s="7">
        <v>42400</v>
      </c>
    </row>
    <row r="714" spans="1:6" x14ac:dyDescent="0.2">
      <c r="A714" s="28" t="s">
        <v>239</v>
      </c>
      <c r="B714" s="6" t="s">
        <v>240</v>
      </c>
      <c r="C714" s="5" t="s">
        <v>634</v>
      </c>
      <c r="D714" s="7">
        <v>170</v>
      </c>
      <c r="E714" s="7">
        <v>38660</v>
      </c>
      <c r="F714" s="7">
        <v>38940</v>
      </c>
    </row>
    <row r="715" spans="1:6" x14ac:dyDescent="0.2">
      <c r="A715" s="28" t="s">
        <v>241</v>
      </c>
      <c r="B715" s="6" t="s">
        <v>242</v>
      </c>
      <c r="C715" s="5" t="s">
        <v>634</v>
      </c>
      <c r="D715" s="7">
        <v>540</v>
      </c>
      <c r="E715" s="7">
        <v>30650</v>
      </c>
      <c r="F715" s="7">
        <v>30030</v>
      </c>
    </row>
    <row r="716" spans="1:6" x14ac:dyDescent="0.2">
      <c r="A716" s="28" t="s">
        <v>243</v>
      </c>
      <c r="B716" s="6" t="s">
        <v>244</v>
      </c>
      <c r="C716" s="5" t="s">
        <v>634</v>
      </c>
      <c r="D716" s="7">
        <v>9900</v>
      </c>
      <c r="E716" s="7">
        <v>26980</v>
      </c>
      <c r="F716" s="7">
        <v>24050</v>
      </c>
    </row>
    <row r="717" spans="1:6" x14ac:dyDescent="0.2">
      <c r="A717" s="28" t="s">
        <v>245</v>
      </c>
      <c r="B717" s="6" t="s">
        <v>246</v>
      </c>
      <c r="C717" s="5" t="s">
        <v>634</v>
      </c>
      <c r="D717" s="7">
        <v>5120</v>
      </c>
      <c r="E717" s="7">
        <v>33140</v>
      </c>
      <c r="F717" s="7">
        <v>31660</v>
      </c>
    </row>
    <row r="718" spans="1:6" x14ac:dyDescent="0.2">
      <c r="A718" s="28" t="s">
        <v>247</v>
      </c>
      <c r="B718" s="6" t="s">
        <v>248</v>
      </c>
      <c r="C718" s="5" t="s">
        <v>634</v>
      </c>
      <c r="D718" s="7">
        <v>3150</v>
      </c>
      <c r="E718" s="7">
        <v>48970</v>
      </c>
      <c r="F718" s="7">
        <v>48440</v>
      </c>
    </row>
    <row r="719" spans="1:6" x14ac:dyDescent="0.2">
      <c r="A719" s="28" t="s">
        <v>249</v>
      </c>
      <c r="B719" s="6" t="s">
        <v>250</v>
      </c>
      <c r="C719" s="5" t="s">
        <v>634</v>
      </c>
      <c r="D719" s="7">
        <v>21410</v>
      </c>
      <c r="E719" s="7">
        <v>40600</v>
      </c>
      <c r="F719" s="7">
        <v>37830</v>
      </c>
    </row>
    <row r="720" spans="1:6" x14ac:dyDescent="0.2">
      <c r="A720" s="28" t="s">
        <v>251</v>
      </c>
      <c r="B720" s="6" t="s">
        <v>252</v>
      </c>
      <c r="C720" s="5" t="s">
        <v>634</v>
      </c>
      <c r="D720" s="7">
        <v>3060</v>
      </c>
      <c r="E720" s="7">
        <v>37120</v>
      </c>
      <c r="F720" s="7">
        <v>33980</v>
      </c>
    </row>
    <row r="721" spans="1:6" x14ac:dyDescent="0.2">
      <c r="A721" s="28" t="s">
        <v>253</v>
      </c>
      <c r="B721" s="6" t="s">
        <v>254</v>
      </c>
      <c r="C721" s="5" t="s">
        <v>634</v>
      </c>
      <c r="D721" s="7">
        <v>1510</v>
      </c>
      <c r="E721" s="7">
        <v>33810</v>
      </c>
      <c r="F721" s="7">
        <v>32310</v>
      </c>
    </row>
    <row r="722" spans="1:6" x14ac:dyDescent="0.2">
      <c r="A722" s="28" t="s">
        <v>255</v>
      </c>
      <c r="B722" s="6" t="s">
        <v>256</v>
      </c>
      <c r="C722" s="5" t="s">
        <v>634</v>
      </c>
      <c r="D722" s="7" t="s">
        <v>736</v>
      </c>
      <c r="E722" s="7">
        <v>45280</v>
      </c>
      <c r="F722" s="7">
        <v>41190</v>
      </c>
    </row>
    <row r="723" spans="1:6" x14ac:dyDescent="0.2">
      <c r="A723" s="28" t="s">
        <v>257</v>
      </c>
      <c r="B723" s="6" t="s">
        <v>258</v>
      </c>
      <c r="C723" s="5" t="s">
        <v>634</v>
      </c>
      <c r="D723" s="7">
        <v>3700</v>
      </c>
      <c r="E723" s="7">
        <v>33010</v>
      </c>
      <c r="F723" s="7">
        <v>31140</v>
      </c>
    </row>
    <row r="724" spans="1:6" x14ac:dyDescent="0.2">
      <c r="A724" s="28" t="s">
        <v>259</v>
      </c>
      <c r="B724" s="6" t="s">
        <v>260</v>
      </c>
      <c r="C724" s="5" t="s">
        <v>634</v>
      </c>
      <c r="D724" s="7">
        <v>900</v>
      </c>
      <c r="E724" s="7">
        <v>33730</v>
      </c>
      <c r="F724" s="7">
        <v>32200</v>
      </c>
    </row>
    <row r="725" spans="1:6" x14ac:dyDescent="0.2">
      <c r="A725" s="28" t="s">
        <v>261</v>
      </c>
      <c r="B725" s="6" t="s">
        <v>262</v>
      </c>
      <c r="C725" s="5" t="s">
        <v>634</v>
      </c>
      <c r="D725" s="7">
        <v>1480</v>
      </c>
      <c r="E725" s="7">
        <v>33500</v>
      </c>
      <c r="F725" s="7">
        <v>29880</v>
      </c>
    </row>
    <row r="726" spans="1:6" x14ac:dyDescent="0.2">
      <c r="A726" s="28" t="s">
        <v>263</v>
      </c>
      <c r="B726" s="6" t="s">
        <v>264</v>
      </c>
      <c r="C726" s="5" t="s">
        <v>634</v>
      </c>
      <c r="D726" s="7">
        <v>4680</v>
      </c>
      <c r="E726" s="7">
        <v>45790</v>
      </c>
      <c r="F726" s="7">
        <v>42300</v>
      </c>
    </row>
    <row r="727" spans="1:6" x14ac:dyDescent="0.2">
      <c r="A727" s="28" t="s">
        <v>265</v>
      </c>
      <c r="B727" s="6" t="s">
        <v>266</v>
      </c>
      <c r="C727" s="5" t="s">
        <v>634</v>
      </c>
      <c r="D727" s="7">
        <v>15200</v>
      </c>
      <c r="E727" s="7">
        <v>36680</v>
      </c>
      <c r="F727" s="7">
        <v>35110</v>
      </c>
    </row>
    <row r="728" spans="1:6" x14ac:dyDescent="0.2">
      <c r="A728" s="28" t="s">
        <v>267</v>
      </c>
      <c r="B728" s="6" t="s">
        <v>268</v>
      </c>
      <c r="C728" s="5" t="s">
        <v>634</v>
      </c>
      <c r="D728" s="7">
        <v>4010</v>
      </c>
      <c r="E728" s="7">
        <v>30130</v>
      </c>
      <c r="F728" s="7">
        <v>28390</v>
      </c>
    </row>
    <row r="729" spans="1:6" x14ac:dyDescent="0.2">
      <c r="A729" s="28" t="s">
        <v>269</v>
      </c>
      <c r="B729" s="6" t="s">
        <v>270</v>
      </c>
      <c r="C729" s="5" t="s">
        <v>634</v>
      </c>
      <c r="D729" s="7">
        <v>18790</v>
      </c>
      <c r="E729" s="7">
        <v>22570</v>
      </c>
      <c r="F729" s="7">
        <v>21620</v>
      </c>
    </row>
    <row r="730" spans="1:6" x14ac:dyDescent="0.2">
      <c r="A730" s="28" t="s">
        <v>271</v>
      </c>
      <c r="B730" s="6" t="s">
        <v>272</v>
      </c>
      <c r="C730" s="5" t="s">
        <v>634</v>
      </c>
      <c r="D730" s="7">
        <v>7860</v>
      </c>
      <c r="E730" s="7">
        <v>22170</v>
      </c>
      <c r="F730" s="7">
        <v>21590</v>
      </c>
    </row>
    <row r="731" spans="1:6" x14ac:dyDescent="0.2">
      <c r="A731" s="28" t="s">
        <v>273</v>
      </c>
      <c r="B731" s="6" t="s">
        <v>274</v>
      </c>
      <c r="C731" s="5" t="s">
        <v>634</v>
      </c>
      <c r="D731" s="7">
        <v>31090</v>
      </c>
      <c r="E731" s="7">
        <v>20950</v>
      </c>
      <c r="F731" s="7">
        <v>19180</v>
      </c>
    </row>
    <row r="732" spans="1:6" x14ac:dyDescent="0.2">
      <c r="A732" s="28" t="s">
        <v>275</v>
      </c>
      <c r="B732" s="6" t="s">
        <v>276</v>
      </c>
      <c r="C732" s="5" t="s">
        <v>634</v>
      </c>
      <c r="D732" s="7">
        <v>580</v>
      </c>
      <c r="E732" s="7">
        <v>24760</v>
      </c>
      <c r="F732" s="7">
        <v>23680</v>
      </c>
    </row>
    <row r="733" spans="1:6" x14ac:dyDescent="0.2">
      <c r="A733" s="28" t="s">
        <v>547</v>
      </c>
      <c r="B733" s="6" t="s">
        <v>548</v>
      </c>
      <c r="C733" s="5" t="s">
        <v>634</v>
      </c>
      <c r="D733" s="7">
        <v>40</v>
      </c>
      <c r="E733" s="7">
        <v>20500</v>
      </c>
      <c r="F733" s="7">
        <v>20000</v>
      </c>
    </row>
    <row r="734" spans="1:6" x14ac:dyDescent="0.2">
      <c r="A734" s="28" t="s">
        <v>549</v>
      </c>
      <c r="B734" s="6" t="s">
        <v>550</v>
      </c>
      <c r="C734" s="5" t="s">
        <v>634</v>
      </c>
      <c r="D734" s="7">
        <v>1180</v>
      </c>
      <c r="E734" s="7">
        <v>25500</v>
      </c>
      <c r="F734" s="7">
        <v>22980</v>
      </c>
    </row>
    <row r="735" spans="1:6" x14ac:dyDescent="0.2">
      <c r="A735" s="28" t="s">
        <v>277</v>
      </c>
      <c r="B735" s="6" t="s">
        <v>278</v>
      </c>
      <c r="C735" s="5" t="s">
        <v>634</v>
      </c>
      <c r="D735" s="7">
        <v>3980</v>
      </c>
      <c r="E735" s="7">
        <v>30710</v>
      </c>
      <c r="F735" s="7">
        <v>26640</v>
      </c>
    </row>
    <row r="736" spans="1:6" x14ac:dyDescent="0.2">
      <c r="A736" s="28" t="s">
        <v>551</v>
      </c>
      <c r="B736" s="6" t="s">
        <v>552</v>
      </c>
      <c r="C736" s="5" t="s">
        <v>634</v>
      </c>
      <c r="D736" s="7">
        <v>2300</v>
      </c>
      <c r="E736" s="7">
        <v>22110</v>
      </c>
      <c r="F736" s="7">
        <v>19420</v>
      </c>
    </row>
    <row r="737" spans="1:6" x14ac:dyDescent="0.2">
      <c r="A737" s="28" t="s">
        <v>279</v>
      </c>
      <c r="B737" s="6" t="s">
        <v>280</v>
      </c>
      <c r="C737" s="5" t="s">
        <v>634</v>
      </c>
      <c r="D737" s="7">
        <v>3170</v>
      </c>
      <c r="E737" s="7">
        <v>23330</v>
      </c>
      <c r="F737" s="7">
        <v>20700</v>
      </c>
    </row>
    <row r="738" spans="1:6" x14ac:dyDescent="0.2">
      <c r="A738" s="28" t="s">
        <v>553</v>
      </c>
      <c r="B738" s="6" t="s">
        <v>554</v>
      </c>
      <c r="C738" s="5" t="s">
        <v>634</v>
      </c>
      <c r="D738" s="7">
        <v>1100</v>
      </c>
      <c r="E738" s="7">
        <v>21620</v>
      </c>
      <c r="F738" s="7">
        <v>19200</v>
      </c>
    </row>
    <row r="739" spans="1:6" x14ac:dyDescent="0.2">
      <c r="A739" s="28" t="s">
        <v>555</v>
      </c>
      <c r="B739" s="6" t="s">
        <v>556</v>
      </c>
      <c r="C739" s="5" t="s">
        <v>634</v>
      </c>
      <c r="D739" s="7">
        <v>400</v>
      </c>
      <c r="E739" s="7">
        <v>20770</v>
      </c>
      <c r="F739" s="7">
        <v>20510</v>
      </c>
    </row>
    <row r="740" spans="1:6" x14ac:dyDescent="0.2">
      <c r="A740" s="28" t="s">
        <v>281</v>
      </c>
      <c r="B740" s="6" t="s">
        <v>282</v>
      </c>
      <c r="C740" s="5" t="s">
        <v>634</v>
      </c>
      <c r="D740" s="7">
        <v>670</v>
      </c>
      <c r="E740" s="7">
        <v>30510</v>
      </c>
      <c r="F740" s="7">
        <v>28610</v>
      </c>
    </row>
    <row r="741" spans="1:6" x14ac:dyDescent="0.2">
      <c r="A741" s="28" t="s">
        <v>557</v>
      </c>
      <c r="B741" s="6" t="s">
        <v>558</v>
      </c>
      <c r="C741" s="5" t="s">
        <v>634</v>
      </c>
      <c r="D741" s="7">
        <v>2210</v>
      </c>
      <c r="E741" s="7">
        <v>49140</v>
      </c>
      <c r="F741" s="7">
        <v>46020</v>
      </c>
    </row>
    <row r="742" spans="1:6" x14ac:dyDescent="0.2">
      <c r="A742" s="28" t="s">
        <v>283</v>
      </c>
      <c r="B742" s="6" t="s">
        <v>284</v>
      </c>
      <c r="C742" s="5" t="s">
        <v>634</v>
      </c>
      <c r="D742" s="7">
        <v>3290</v>
      </c>
      <c r="E742" s="7">
        <v>30750</v>
      </c>
      <c r="F742" s="7">
        <v>29200</v>
      </c>
    </row>
    <row r="743" spans="1:6" x14ac:dyDescent="0.2">
      <c r="A743" s="28" t="s">
        <v>285</v>
      </c>
      <c r="B743" s="6" t="s">
        <v>286</v>
      </c>
      <c r="C743" s="5" t="s">
        <v>634</v>
      </c>
      <c r="D743" s="7">
        <v>1590</v>
      </c>
      <c r="E743" s="7">
        <v>23930</v>
      </c>
      <c r="F743" s="7">
        <v>20470</v>
      </c>
    </row>
    <row r="744" spans="1:6" x14ac:dyDescent="0.2">
      <c r="A744" s="28" t="s">
        <v>287</v>
      </c>
      <c r="B744" s="6" t="s">
        <v>288</v>
      </c>
      <c r="C744" s="5" t="s">
        <v>634</v>
      </c>
      <c r="D744" s="7">
        <v>7780</v>
      </c>
      <c r="E744" s="7">
        <v>36060</v>
      </c>
      <c r="F744" s="7">
        <v>32220</v>
      </c>
    </row>
    <row r="745" spans="1:6" x14ac:dyDescent="0.2">
      <c r="A745" s="28" t="s">
        <v>289</v>
      </c>
      <c r="B745" s="6" t="s">
        <v>290</v>
      </c>
      <c r="C745" s="5" t="s">
        <v>634</v>
      </c>
      <c r="D745" s="7">
        <v>1230</v>
      </c>
      <c r="E745" s="7">
        <v>30030</v>
      </c>
      <c r="F745" s="7">
        <v>27870</v>
      </c>
    </row>
    <row r="746" spans="1:6" x14ac:dyDescent="0.2">
      <c r="A746" s="28" t="s">
        <v>559</v>
      </c>
      <c r="B746" s="6" t="s">
        <v>560</v>
      </c>
      <c r="C746" s="5" t="s">
        <v>634</v>
      </c>
      <c r="D746" s="7">
        <v>60</v>
      </c>
      <c r="E746" s="7">
        <v>28280</v>
      </c>
      <c r="F746" s="7">
        <v>24510</v>
      </c>
    </row>
    <row r="747" spans="1:6" x14ac:dyDescent="0.2">
      <c r="A747" s="28" t="s">
        <v>561</v>
      </c>
      <c r="B747" s="6" t="s">
        <v>562</v>
      </c>
      <c r="C747" s="5" t="s">
        <v>634</v>
      </c>
      <c r="D747" s="7">
        <v>50</v>
      </c>
      <c r="E747" s="7">
        <v>39360</v>
      </c>
      <c r="F747" s="7">
        <v>41930</v>
      </c>
    </row>
    <row r="748" spans="1:6" x14ac:dyDescent="0.2">
      <c r="A748" s="28" t="s">
        <v>291</v>
      </c>
      <c r="B748" s="6" t="s">
        <v>292</v>
      </c>
      <c r="C748" s="5" t="s">
        <v>634</v>
      </c>
      <c r="D748" s="7">
        <v>1880</v>
      </c>
      <c r="E748" s="7">
        <v>28810</v>
      </c>
      <c r="F748" s="7">
        <v>27210</v>
      </c>
    </row>
    <row r="749" spans="1:6" x14ac:dyDescent="0.2">
      <c r="A749" s="28" t="s">
        <v>293</v>
      </c>
      <c r="B749" s="6" t="s">
        <v>294</v>
      </c>
      <c r="C749" s="5" t="s">
        <v>634</v>
      </c>
      <c r="D749" s="7">
        <v>3950</v>
      </c>
      <c r="E749" s="7">
        <v>28130</v>
      </c>
      <c r="F749" s="7">
        <v>26320</v>
      </c>
    </row>
    <row r="750" spans="1:6" x14ac:dyDescent="0.2">
      <c r="A750" s="28" t="s">
        <v>295</v>
      </c>
      <c r="B750" s="6" t="s">
        <v>296</v>
      </c>
      <c r="C750" s="5" t="s">
        <v>634</v>
      </c>
      <c r="D750" s="7">
        <v>720</v>
      </c>
      <c r="E750" s="7">
        <v>26630</v>
      </c>
      <c r="F750" s="7">
        <v>21610</v>
      </c>
    </row>
    <row r="751" spans="1:6" x14ac:dyDescent="0.2">
      <c r="A751" s="28" t="s">
        <v>297</v>
      </c>
      <c r="B751" s="6" t="s">
        <v>298</v>
      </c>
      <c r="C751" s="5" t="s">
        <v>634</v>
      </c>
      <c r="D751" s="7">
        <v>950</v>
      </c>
      <c r="E751" s="7">
        <v>86700</v>
      </c>
      <c r="F751" s="7">
        <v>76420</v>
      </c>
    </row>
    <row r="752" spans="1:6" x14ac:dyDescent="0.2">
      <c r="A752" s="28" t="s">
        <v>299</v>
      </c>
      <c r="B752" s="6" t="s">
        <v>300</v>
      </c>
      <c r="C752" s="5" t="s">
        <v>634</v>
      </c>
      <c r="D752" s="7">
        <v>4280</v>
      </c>
      <c r="E752" s="7">
        <v>78770</v>
      </c>
      <c r="F752" s="7">
        <v>79880</v>
      </c>
    </row>
    <row r="753" spans="1:6" x14ac:dyDescent="0.2">
      <c r="A753" s="28" t="s">
        <v>301</v>
      </c>
      <c r="B753" s="6" t="s">
        <v>302</v>
      </c>
      <c r="C753" s="5" t="s">
        <v>634</v>
      </c>
      <c r="D753" s="7">
        <v>3620</v>
      </c>
      <c r="E753" s="7">
        <v>66200</v>
      </c>
      <c r="F753" s="7">
        <v>65680</v>
      </c>
    </row>
    <row r="754" spans="1:6" x14ac:dyDescent="0.2">
      <c r="A754" s="28" t="s">
        <v>303</v>
      </c>
      <c r="B754" s="6" t="s">
        <v>304</v>
      </c>
      <c r="C754" s="5" t="s">
        <v>634</v>
      </c>
      <c r="D754" s="7">
        <v>10410</v>
      </c>
      <c r="E754" s="7">
        <v>64400</v>
      </c>
      <c r="F754" s="7">
        <v>64010</v>
      </c>
    </row>
    <row r="755" spans="1:6" x14ac:dyDescent="0.2">
      <c r="A755" s="28" t="s">
        <v>305</v>
      </c>
      <c r="B755" s="6" t="s">
        <v>306</v>
      </c>
      <c r="C755" s="5" t="s">
        <v>634</v>
      </c>
      <c r="D755" s="7">
        <v>1170</v>
      </c>
      <c r="E755" s="7">
        <v>50100</v>
      </c>
      <c r="F755" s="7">
        <v>50910</v>
      </c>
    </row>
    <row r="756" spans="1:6" x14ac:dyDescent="0.2">
      <c r="A756" s="28" t="s">
        <v>307</v>
      </c>
      <c r="B756" s="6" t="s">
        <v>308</v>
      </c>
      <c r="C756" s="5" t="s">
        <v>634</v>
      </c>
      <c r="D756" s="7">
        <v>770</v>
      </c>
      <c r="E756" s="7">
        <v>74660</v>
      </c>
      <c r="F756" s="7">
        <v>74570</v>
      </c>
    </row>
    <row r="757" spans="1:6" x14ac:dyDescent="0.2">
      <c r="A757" s="28" t="s">
        <v>309</v>
      </c>
      <c r="B757" s="6" t="s">
        <v>310</v>
      </c>
      <c r="C757" s="5" t="s">
        <v>634</v>
      </c>
      <c r="D757" s="7">
        <v>4070</v>
      </c>
      <c r="E757" s="7">
        <v>72110</v>
      </c>
      <c r="F757" s="7">
        <v>71600</v>
      </c>
    </row>
    <row r="758" spans="1:6" x14ac:dyDescent="0.2">
      <c r="A758" s="28" t="s">
        <v>311</v>
      </c>
      <c r="B758" s="6" t="s">
        <v>312</v>
      </c>
      <c r="C758" s="5" t="s">
        <v>634</v>
      </c>
      <c r="D758" s="7">
        <v>1470</v>
      </c>
      <c r="E758" s="7">
        <v>64470</v>
      </c>
      <c r="F758" s="7">
        <v>58820</v>
      </c>
    </row>
    <row r="759" spans="1:6" x14ac:dyDescent="0.2">
      <c r="A759" s="28" t="s">
        <v>313</v>
      </c>
      <c r="B759" s="6" t="s">
        <v>314</v>
      </c>
      <c r="C759" s="5" t="s">
        <v>634</v>
      </c>
      <c r="D759" s="7">
        <v>2440</v>
      </c>
      <c r="E759" s="7">
        <v>48510</v>
      </c>
      <c r="F759" s="7">
        <v>46980</v>
      </c>
    </row>
    <row r="760" spans="1:6" x14ac:dyDescent="0.2">
      <c r="A760" s="28" t="s">
        <v>315</v>
      </c>
      <c r="B760" s="6" t="s">
        <v>316</v>
      </c>
      <c r="C760" s="5" t="s">
        <v>634</v>
      </c>
      <c r="D760" s="7">
        <v>7130</v>
      </c>
      <c r="E760" s="7">
        <v>40180</v>
      </c>
      <c r="F760" s="7">
        <v>38150</v>
      </c>
    </row>
    <row r="761" spans="1:6" x14ac:dyDescent="0.2">
      <c r="A761" s="28" t="s">
        <v>317</v>
      </c>
      <c r="B761" s="6" t="s">
        <v>318</v>
      </c>
      <c r="C761" s="5" t="s">
        <v>634</v>
      </c>
      <c r="D761" s="7">
        <v>2100</v>
      </c>
      <c r="E761" s="7">
        <v>32400</v>
      </c>
      <c r="F761" s="7">
        <v>30230</v>
      </c>
    </row>
    <row r="762" spans="1:6" x14ac:dyDescent="0.2">
      <c r="A762" s="28" t="s">
        <v>319</v>
      </c>
      <c r="B762" s="6" t="s">
        <v>320</v>
      </c>
      <c r="C762" s="5" t="s">
        <v>634</v>
      </c>
      <c r="D762" s="7">
        <v>4230</v>
      </c>
      <c r="E762" s="7">
        <v>29170</v>
      </c>
      <c r="F762" s="7">
        <v>26840</v>
      </c>
    </row>
    <row r="763" spans="1:6" x14ac:dyDescent="0.2">
      <c r="A763" s="28" t="s">
        <v>321</v>
      </c>
      <c r="B763" s="6" t="s">
        <v>322</v>
      </c>
      <c r="C763" s="5" t="s">
        <v>634</v>
      </c>
      <c r="D763" s="7">
        <v>10270</v>
      </c>
      <c r="E763" s="7">
        <v>33740</v>
      </c>
      <c r="F763" s="7">
        <v>30990</v>
      </c>
    </row>
    <row r="764" spans="1:6" x14ac:dyDescent="0.2">
      <c r="A764" s="28" t="s">
        <v>323</v>
      </c>
      <c r="B764" s="6" t="s">
        <v>324</v>
      </c>
      <c r="C764" s="5" t="s">
        <v>634</v>
      </c>
      <c r="D764" s="7">
        <v>2520</v>
      </c>
      <c r="E764" s="7">
        <v>23270</v>
      </c>
      <c r="F764" s="7">
        <v>20730</v>
      </c>
    </row>
    <row r="765" spans="1:6" x14ac:dyDescent="0.2">
      <c r="A765" s="28" t="s">
        <v>325</v>
      </c>
      <c r="B765" s="6" t="s">
        <v>326</v>
      </c>
      <c r="C765" s="5" t="s">
        <v>634</v>
      </c>
      <c r="D765" s="7">
        <v>4580</v>
      </c>
      <c r="E765" s="7">
        <v>30090</v>
      </c>
      <c r="F765" s="7">
        <v>28610</v>
      </c>
    </row>
    <row r="766" spans="1:6" x14ac:dyDescent="0.2">
      <c r="A766" s="28" t="s">
        <v>327</v>
      </c>
      <c r="B766" s="6" t="s">
        <v>328</v>
      </c>
      <c r="C766" s="5" t="s">
        <v>634</v>
      </c>
      <c r="D766" s="7">
        <v>4160</v>
      </c>
      <c r="E766" s="7">
        <v>31390</v>
      </c>
      <c r="F766" s="7">
        <v>29860</v>
      </c>
    </row>
    <row r="767" spans="1:6" x14ac:dyDescent="0.2">
      <c r="A767" s="28" t="s">
        <v>329</v>
      </c>
      <c r="B767" s="6" t="s">
        <v>330</v>
      </c>
      <c r="C767" s="5" t="s">
        <v>634</v>
      </c>
      <c r="D767" s="7">
        <v>820</v>
      </c>
      <c r="E767" s="7">
        <v>39380</v>
      </c>
      <c r="F767" s="7">
        <v>39800</v>
      </c>
    </row>
    <row r="768" spans="1:6" x14ac:dyDescent="0.2">
      <c r="A768" s="28" t="s">
        <v>331</v>
      </c>
      <c r="B768" s="6" t="s">
        <v>332</v>
      </c>
      <c r="C768" s="5" t="s">
        <v>634</v>
      </c>
      <c r="D768" s="7">
        <v>47310</v>
      </c>
      <c r="E768" s="7">
        <v>38740</v>
      </c>
      <c r="F768" s="7">
        <v>35630</v>
      </c>
    </row>
    <row r="769" spans="1:6" x14ac:dyDescent="0.2">
      <c r="A769" s="28" t="s">
        <v>333</v>
      </c>
      <c r="B769" s="6" t="s">
        <v>334</v>
      </c>
      <c r="C769" s="5" t="s">
        <v>634</v>
      </c>
      <c r="D769" s="7">
        <v>2400</v>
      </c>
      <c r="E769" s="7">
        <v>40140</v>
      </c>
      <c r="F769" s="7">
        <v>32870</v>
      </c>
    </row>
    <row r="770" spans="1:6" x14ac:dyDescent="0.2">
      <c r="A770" s="28" t="s">
        <v>335</v>
      </c>
      <c r="B770" s="6" t="s">
        <v>336</v>
      </c>
      <c r="C770" s="5" t="s">
        <v>634</v>
      </c>
      <c r="D770" s="7">
        <v>4170</v>
      </c>
      <c r="E770" s="7">
        <v>43730</v>
      </c>
      <c r="F770" s="7">
        <v>39350</v>
      </c>
    </row>
    <row r="771" spans="1:6" x14ac:dyDescent="0.2">
      <c r="A771" s="28" t="s">
        <v>337</v>
      </c>
      <c r="B771" s="6" t="s">
        <v>338</v>
      </c>
      <c r="C771" s="5" t="s">
        <v>634</v>
      </c>
      <c r="D771" s="7">
        <v>970</v>
      </c>
      <c r="E771" s="7">
        <v>44130</v>
      </c>
      <c r="F771" s="7">
        <v>40650</v>
      </c>
    </row>
    <row r="772" spans="1:6" x14ac:dyDescent="0.2">
      <c r="A772" s="28" t="s">
        <v>339</v>
      </c>
      <c r="B772" s="6" t="s">
        <v>340</v>
      </c>
      <c r="C772" s="5" t="s">
        <v>634</v>
      </c>
      <c r="D772" s="7">
        <v>2090</v>
      </c>
      <c r="E772" s="7">
        <v>31120</v>
      </c>
      <c r="F772" s="7">
        <v>30080</v>
      </c>
    </row>
    <row r="773" spans="1:6" x14ac:dyDescent="0.2">
      <c r="A773" s="28" t="s">
        <v>341</v>
      </c>
      <c r="B773" s="6" t="s">
        <v>342</v>
      </c>
      <c r="C773" s="5" t="s">
        <v>634</v>
      </c>
      <c r="D773" s="7">
        <v>42680</v>
      </c>
      <c r="E773" s="7">
        <v>27700</v>
      </c>
      <c r="F773" s="7">
        <v>23810</v>
      </c>
    </row>
    <row r="774" spans="1:6" x14ac:dyDescent="0.2">
      <c r="A774" s="28" t="s">
        <v>343</v>
      </c>
      <c r="B774" s="6" t="s">
        <v>344</v>
      </c>
      <c r="C774" s="5" t="s">
        <v>634</v>
      </c>
      <c r="D774" s="7">
        <v>6890</v>
      </c>
      <c r="E774" s="7">
        <v>30170</v>
      </c>
      <c r="F774" s="7">
        <v>27650</v>
      </c>
    </row>
    <row r="775" spans="1:6" x14ac:dyDescent="0.2">
      <c r="A775" s="28" t="s">
        <v>345</v>
      </c>
      <c r="B775" s="6" t="s">
        <v>346</v>
      </c>
      <c r="C775" s="5" t="s">
        <v>634</v>
      </c>
      <c r="D775" s="7">
        <v>5720</v>
      </c>
      <c r="E775" s="7">
        <v>42660</v>
      </c>
      <c r="F775" s="7">
        <v>38360</v>
      </c>
    </row>
    <row r="776" spans="1:6" x14ac:dyDescent="0.2">
      <c r="A776" s="28" t="s">
        <v>347</v>
      </c>
      <c r="B776" s="6" t="s">
        <v>348</v>
      </c>
      <c r="C776" s="5" t="s">
        <v>634</v>
      </c>
      <c r="D776" s="7">
        <v>2010</v>
      </c>
      <c r="E776" s="7">
        <v>30430</v>
      </c>
      <c r="F776" s="7">
        <v>28850</v>
      </c>
    </row>
    <row r="777" spans="1:6" x14ac:dyDescent="0.2">
      <c r="A777" s="28" t="s">
        <v>349</v>
      </c>
      <c r="B777" s="6" t="s">
        <v>350</v>
      </c>
      <c r="C777" s="5" t="s">
        <v>634</v>
      </c>
      <c r="D777" s="7">
        <v>5170</v>
      </c>
      <c r="E777" s="7">
        <v>35240</v>
      </c>
      <c r="F777" s="7">
        <v>32580</v>
      </c>
    </row>
    <row r="778" spans="1:6" x14ac:dyDescent="0.2">
      <c r="A778" s="28" t="s">
        <v>351</v>
      </c>
      <c r="B778" s="6" t="s">
        <v>352</v>
      </c>
      <c r="C778" s="5" t="s">
        <v>634</v>
      </c>
      <c r="D778" s="7">
        <v>5330</v>
      </c>
      <c r="E778" s="7">
        <v>33050</v>
      </c>
      <c r="F778" s="7">
        <v>29030</v>
      </c>
    </row>
    <row r="779" spans="1:6" x14ac:dyDescent="0.2">
      <c r="A779" s="28" t="s">
        <v>563</v>
      </c>
      <c r="B779" s="6" t="s">
        <v>564</v>
      </c>
      <c r="C779" s="5" t="s">
        <v>634</v>
      </c>
      <c r="D779" s="7">
        <v>1930</v>
      </c>
      <c r="E779" s="7">
        <v>28510</v>
      </c>
      <c r="F779" s="7">
        <v>23930</v>
      </c>
    </row>
    <row r="780" spans="1:6" x14ac:dyDescent="0.2">
      <c r="A780" s="28" t="s">
        <v>353</v>
      </c>
      <c r="B780" s="6" t="s">
        <v>354</v>
      </c>
      <c r="C780" s="5" t="s">
        <v>634</v>
      </c>
      <c r="D780" s="7">
        <v>1800</v>
      </c>
      <c r="E780" s="7">
        <v>26760</v>
      </c>
      <c r="F780" s="7">
        <v>24170</v>
      </c>
    </row>
    <row r="781" spans="1:6" x14ac:dyDescent="0.2">
      <c r="A781" s="28" t="s">
        <v>355</v>
      </c>
      <c r="B781" s="6" t="s">
        <v>356</v>
      </c>
      <c r="C781" s="5" t="s">
        <v>634</v>
      </c>
      <c r="D781" s="7">
        <v>530</v>
      </c>
      <c r="E781" s="7">
        <v>27450</v>
      </c>
      <c r="F781" s="7">
        <v>24120</v>
      </c>
    </row>
    <row r="782" spans="1:6" x14ac:dyDescent="0.2">
      <c r="A782" s="28" t="s">
        <v>357</v>
      </c>
      <c r="B782" s="6" t="s">
        <v>358</v>
      </c>
      <c r="C782" s="5" t="s">
        <v>634</v>
      </c>
      <c r="D782" s="7">
        <v>1000</v>
      </c>
      <c r="E782" s="7">
        <v>30400</v>
      </c>
      <c r="F782" s="7">
        <v>28690</v>
      </c>
    </row>
    <row r="783" spans="1:6" x14ac:dyDescent="0.2">
      <c r="A783" s="28" t="s">
        <v>359</v>
      </c>
      <c r="B783" s="6" t="s">
        <v>360</v>
      </c>
      <c r="C783" s="5" t="s">
        <v>634</v>
      </c>
      <c r="D783" s="7">
        <v>2490</v>
      </c>
      <c r="E783" s="7">
        <v>30270</v>
      </c>
      <c r="F783" s="7">
        <v>28100</v>
      </c>
    </row>
    <row r="784" spans="1:6" x14ac:dyDescent="0.2">
      <c r="A784" s="28" t="s">
        <v>361</v>
      </c>
      <c r="B784" s="6" t="s">
        <v>362</v>
      </c>
      <c r="C784" s="5" t="s">
        <v>634</v>
      </c>
      <c r="D784" s="7">
        <v>5770</v>
      </c>
      <c r="E784" s="7">
        <v>34230</v>
      </c>
      <c r="F784" s="7">
        <v>32200</v>
      </c>
    </row>
    <row r="785" spans="1:6" x14ac:dyDescent="0.2">
      <c r="A785" s="28" t="s">
        <v>565</v>
      </c>
      <c r="B785" s="6" t="s">
        <v>566</v>
      </c>
      <c r="C785" s="5" t="s">
        <v>634</v>
      </c>
      <c r="D785" s="7">
        <v>390</v>
      </c>
      <c r="E785" s="7">
        <v>27130</v>
      </c>
      <c r="F785" s="7">
        <v>26190</v>
      </c>
    </row>
    <row r="786" spans="1:6" x14ac:dyDescent="0.2">
      <c r="A786" s="28" t="s">
        <v>363</v>
      </c>
      <c r="B786" s="6" t="s">
        <v>364</v>
      </c>
      <c r="C786" s="5" t="s">
        <v>634</v>
      </c>
      <c r="D786" s="7">
        <v>40740</v>
      </c>
      <c r="E786" s="7">
        <v>24430</v>
      </c>
      <c r="F786" s="7">
        <v>22280</v>
      </c>
    </row>
    <row r="787" spans="1:6" x14ac:dyDescent="0.2">
      <c r="A787" s="28" t="s">
        <v>365</v>
      </c>
      <c r="B787" s="6" t="s">
        <v>366</v>
      </c>
      <c r="C787" s="5" t="s">
        <v>634</v>
      </c>
      <c r="D787" s="7">
        <v>18380</v>
      </c>
      <c r="E787" s="7">
        <v>31480</v>
      </c>
      <c r="F787" s="7">
        <v>26900</v>
      </c>
    </row>
    <row r="788" spans="1:6" x14ac:dyDescent="0.2">
      <c r="A788" s="28" t="s">
        <v>369</v>
      </c>
      <c r="B788" s="6" t="s">
        <v>370</v>
      </c>
      <c r="C788" s="5" t="s">
        <v>634</v>
      </c>
      <c r="D788" s="7">
        <v>1160</v>
      </c>
      <c r="E788" s="7">
        <v>53930</v>
      </c>
      <c r="F788" s="7">
        <v>49910</v>
      </c>
    </row>
    <row r="789" spans="1:6" x14ac:dyDescent="0.2">
      <c r="A789" s="28" t="s">
        <v>371</v>
      </c>
      <c r="B789" s="6" t="s">
        <v>372</v>
      </c>
      <c r="C789" s="5" t="s">
        <v>634</v>
      </c>
      <c r="D789" s="7">
        <v>20310</v>
      </c>
      <c r="E789" s="7">
        <v>47590</v>
      </c>
      <c r="F789" s="7">
        <v>45500</v>
      </c>
    </row>
    <row r="790" spans="1:6" x14ac:dyDescent="0.2">
      <c r="A790" s="28" t="s">
        <v>373</v>
      </c>
      <c r="B790" s="6" t="s">
        <v>374</v>
      </c>
      <c r="C790" s="5" t="s">
        <v>634</v>
      </c>
      <c r="D790" s="7">
        <v>19500</v>
      </c>
      <c r="E790" s="7">
        <v>57930</v>
      </c>
      <c r="F790" s="7">
        <v>57040</v>
      </c>
    </row>
    <row r="791" spans="1:6" x14ac:dyDescent="0.2">
      <c r="A791" s="28" t="s">
        <v>567</v>
      </c>
      <c r="B791" s="6" t="s">
        <v>568</v>
      </c>
      <c r="C791" s="5" t="s">
        <v>634</v>
      </c>
      <c r="D791" s="7">
        <v>6420</v>
      </c>
      <c r="E791" s="7">
        <v>120720</v>
      </c>
      <c r="F791" s="7">
        <v>113360</v>
      </c>
    </row>
    <row r="792" spans="1:6" x14ac:dyDescent="0.2">
      <c r="A792" s="28" t="s">
        <v>375</v>
      </c>
      <c r="B792" s="6" t="s">
        <v>376</v>
      </c>
      <c r="C792" s="5" t="s">
        <v>634</v>
      </c>
      <c r="D792" s="7">
        <v>2970</v>
      </c>
      <c r="E792" s="7">
        <v>81790</v>
      </c>
      <c r="F792" s="7">
        <v>78620</v>
      </c>
    </row>
    <row r="793" spans="1:6" x14ac:dyDescent="0.2">
      <c r="A793" s="28" t="s">
        <v>377</v>
      </c>
      <c r="B793" s="6" t="s">
        <v>378</v>
      </c>
      <c r="C793" s="5" t="s">
        <v>634</v>
      </c>
      <c r="D793" s="7">
        <v>2420</v>
      </c>
      <c r="E793" s="7">
        <v>123500</v>
      </c>
      <c r="F793" s="7">
        <v>128740</v>
      </c>
    </row>
    <row r="794" spans="1:6" x14ac:dyDescent="0.2">
      <c r="A794" s="28" t="s">
        <v>379</v>
      </c>
      <c r="B794" s="6" t="s">
        <v>380</v>
      </c>
      <c r="C794" s="5" t="s">
        <v>634</v>
      </c>
      <c r="D794" s="7">
        <v>480</v>
      </c>
      <c r="E794" s="7">
        <v>55650</v>
      </c>
      <c r="F794" s="7">
        <v>54160</v>
      </c>
    </row>
    <row r="795" spans="1:6" x14ac:dyDescent="0.2">
      <c r="A795" s="28" t="s">
        <v>569</v>
      </c>
      <c r="B795" s="6" t="s">
        <v>570</v>
      </c>
      <c r="C795" s="5" t="s">
        <v>634</v>
      </c>
      <c r="D795" s="7">
        <v>9670</v>
      </c>
      <c r="E795" s="7">
        <v>37860</v>
      </c>
      <c r="F795" s="7">
        <v>35520</v>
      </c>
    </row>
    <row r="796" spans="1:6" x14ac:dyDescent="0.2">
      <c r="A796" s="28" t="s">
        <v>381</v>
      </c>
      <c r="B796" s="6" t="s">
        <v>382</v>
      </c>
      <c r="C796" s="5" t="s">
        <v>634</v>
      </c>
      <c r="D796" s="7">
        <v>760</v>
      </c>
      <c r="E796" s="7">
        <v>27930</v>
      </c>
      <c r="F796" s="7">
        <v>25760</v>
      </c>
    </row>
    <row r="797" spans="1:6" x14ac:dyDescent="0.2">
      <c r="A797" s="28" t="s">
        <v>383</v>
      </c>
      <c r="B797" s="6" t="s">
        <v>384</v>
      </c>
      <c r="C797" s="5" t="s">
        <v>634</v>
      </c>
      <c r="D797" s="7">
        <v>22630</v>
      </c>
      <c r="E797" s="7">
        <v>42460</v>
      </c>
      <c r="F797" s="7">
        <v>42140</v>
      </c>
    </row>
    <row r="798" spans="1:6" x14ac:dyDescent="0.2">
      <c r="A798" s="28" t="s">
        <v>385</v>
      </c>
      <c r="B798" s="6" t="s">
        <v>386</v>
      </c>
      <c r="C798" s="5" t="s">
        <v>634</v>
      </c>
      <c r="D798" s="7">
        <v>28430</v>
      </c>
      <c r="E798" s="7">
        <v>33180</v>
      </c>
      <c r="F798" s="7">
        <v>32720</v>
      </c>
    </row>
    <row r="799" spans="1:6" x14ac:dyDescent="0.2">
      <c r="A799" s="28" t="s">
        <v>387</v>
      </c>
      <c r="B799" s="6" t="s">
        <v>388</v>
      </c>
      <c r="C799" s="5" t="s">
        <v>634</v>
      </c>
      <c r="D799" s="7">
        <v>36540</v>
      </c>
      <c r="E799" s="7">
        <v>31770</v>
      </c>
      <c r="F799" s="7">
        <v>26490</v>
      </c>
    </row>
    <row r="800" spans="1:6" x14ac:dyDescent="0.2">
      <c r="A800" s="28" t="s">
        <v>389</v>
      </c>
      <c r="B800" s="6" t="s">
        <v>390</v>
      </c>
      <c r="C800" s="5" t="s">
        <v>634</v>
      </c>
      <c r="D800" s="7">
        <v>122660</v>
      </c>
      <c r="E800" s="7">
        <v>42160</v>
      </c>
      <c r="F800" s="7">
        <v>40710</v>
      </c>
    </row>
    <row r="801" spans="1:6" x14ac:dyDescent="0.2">
      <c r="A801" s="28" t="s">
        <v>391</v>
      </c>
      <c r="B801" s="6" t="s">
        <v>392</v>
      </c>
      <c r="C801" s="5" t="s">
        <v>634</v>
      </c>
      <c r="D801" s="7">
        <v>82290</v>
      </c>
      <c r="E801" s="7">
        <v>35180</v>
      </c>
      <c r="F801" s="7">
        <v>30200</v>
      </c>
    </row>
    <row r="802" spans="1:6" x14ac:dyDescent="0.2">
      <c r="A802" s="28" t="s">
        <v>393</v>
      </c>
      <c r="B802" s="6" t="s">
        <v>394</v>
      </c>
      <c r="C802" s="5" t="s">
        <v>634</v>
      </c>
      <c r="D802" s="7">
        <v>12750</v>
      </c>
      <c r="E802" s="7">
        <v>25400</v>
      </c>
      <c r="F802" s="7">
        <v>23330</v>
      </c>
    </row>
    <row r="803" spans="1:6" x14ac:dyDescent="0.2">
      <c r="A803" s="28" t="s">
        <v>395</v>
      </c>
      <c r="B803" s="6" t="s">
        <v>396</v>
      </c>
      <c r="C803" s="5" t="s">
        <v>634</v>
      </c>
      <c r="D803" s="7">
        <v>9750</v>
      </c>
      <c r="E803" s="7">
        <v>38390</v>
      </c>
      <c r="F803" s="7">
        <v>29910</v>
      </c>
    </row>
    <row r="804" spans="1:6" x14ac:dyDescent="0.2">
      <c r="A804" s="28" t="s">
        <v>397</v>
      </c>
      <c r="B804" s="6" t="s">
        <v>398</v>
      </c>
      <c r="C804" s="5" t="s">
        <v>634</v>
      </c>
      <c r="D804" s="7">
        <v>2520</v>
      </c>
      <c r="E804" s="7">
        <v>47830</v>
      </c>
      <c r="F804" s="7">
        <v>47090</v>
      </c>
    </row>
    <row r="805" spans="1:6" x14ac:dyDescent="0.2">
      <c r="A805" s="28" t="s">
        <v>399</v>
      </c>
      <c r="B805" s="6" t="s">
        <v>400</v>
      </c>
      <c r="C805" s="5" t="s">
        <v>634</v>
      </c>
      <c r="D805" s="7">
        <v>1680</v>
      </c>
      <c r="E805" s="7">
        <v>60060</v>
      </c>
      <c r="F805" s="7">
        <v>54820</v>
      </c>
    </row>
    <row r="806" spans="1:6" x14ac:dyDescent="0.2">
      <c r="A806" s="28" t="s">
        <v>401</v>
      </c>
      <c r="B806" s="6" t="s">
        <v>402</v>
      </c>
      <c r="C806" s="5" t="s">
        <v>634</v>
      </c>
      <c r="D806" s="7">
        <v>2000</v>
      </c>
      <c r="E806" s="7">
        <v>52910</v>
      </c>
      <c r="F806" s="7">
        <v>51150</v>
      </c>
    </row>
    <row r="807" spans="1:6" x14ac:dyDescent="0.2">
      <c r="A807" s="28" t="s">
        <v>571</v>
      </c>
      <c r="B807" s="6" t="s">
        <v>572</v>
      </c>
      <c r="C807" s="5" t="s">
        <v>634</v>
      </c>
      <c r="D807" s="7">
        <v>1620</v>
      </c>
      <c r="E807" s="7">
        <v>62110</v>
      </c>
      <c r="F807" s="7">
        <v>65770</v>
      </c>
    </row>
    <row r="808" spans="1:6" x14ac:dyDescent="0.2">
      <c r="A808" s="28" t="s">
        <v>573</v>
      </c>
      <c r="B808" s="6" t="s">
        <v>574</v>
      </c>
      <c r="C808" s="5" t="s">
        <v>634</v>
      </c>
      <c r="D808" s="7">
        <v>100</v>
      </c>
      <c r="E808" s="7">
        <v>52340</v>
      </c>
      <c r="F808" s="7">
        <v>52810</v>
      </c>
    </row>
    <row r="809" spans="1:6" x14ac:dyDescent="0.2">
      <c r="A809" s="28" t="s">
        <v>575</v>
      </c>
      <c r="B809" s="6" t="s">
        <v>576</v>
      </c>
      <c r="C809" s="5" t="s">
        <v>634</v>
      </c>
      <c r="D809" s="7">
        <v>1980</v>
      </c>
      <c r="E809" s="7">
        <v>31580</v>
      </c>
      <c r="F809" s="7">
        <v>24650</v>
      </c>
    </row>
    <row r="810" spans="1:6" x14ac:dyDescent="0.2">
      <c r="A810" s="28" t="s">
        <v>403</v>
      </c>
      <c r="B810" s="6" t="s">
        <v>404</v>
      </c>
      <c r="C810" s="5" t="s">
        <v>634</v>
      </c>
      <c r="D810" s="7">
        <v>2110</v>
      </c>
      <c r="E810" s="7">
        <v>85630</v>
      </c>
      <c r="F810" s="7">
        <v>65870</v>
      </c>
    </row>
    <row r="811" spans="1:6" x14ac:dyDescent="0.2">
      <c r="A811" s="28" t="s">
        <v>405</v>
      </c>
      <c r="B811" s="6" t="s">
        <v>406</v>
      </c>
      <c r="C811" s="5" t="s">
        <v>634</v>
      </c>
      <c r="D811" s="7">
        <v>330</v>
      </c>
      <c r="E811" s="7">
        <v>47370</v>
      </c>
      <c r="F811" s="7">
        <v>52360</v>
      </c>
    </row>
    <row r="812" spans="1:6" x14ac:dyDescent="0.2">
      <c r="A812" s="28" t="s">
        <v>577</v>
      </c>
      <c r="B812" s="6" t="s">
        <v>578</v>
      </c>
      <c r="C812" s="5" t="s">
        <v>634</v>
      </c>
      <c r="D812" s="7">
        <v>930</v>
      </c>
      <c r="E812" s="7">
        <v>82470</v>
      </c>
      <c r="F812" s="7">
        <v>83390</v>
      </c>
    </row>
    <row r="813" spans="1:6" x14ac:dyDescent="0.2">
      <c r="A813" s="28" t="s">
        <v>579</v>
      </c>
      <c r="B813" s="6" t="s">
        <v>580</v>
      </c>
      <c r="C813" s="5" t="s">
        <v>634</v>
      </c>
      <c r="D813" s="7">
        <v>90</v>
      </c>
      <c r="E813" s="7">
        <v>46610</v>
      </c>
      <c r="F813" s="7">
        <v>40500</v>
      </c>
    </row>
    <row r="814" spans="1:6" x14ac:dyDescent="0.2">
      <c r="A814" s="28" t="s">
        <v>407</v>
      </c>
      <c r="B814" s="6" t="s">
        <v>408</v>
      </c>
      <c r="C814" s="5" t="s">
        <v>634</v>
      </c>
      <c r="D814" s="7">
        <v>21630</v>
      </c>
      <c r="E814" s="7">
        <v>22770</v>
      </c>
      <c r="F814" s="7">
        <v>20050</v>
      </c>
    </row>
    <row r="815" spans="1:6" x14ac:dyDescent="0.2">
      <c r="A815" s="28" t="s">
        <v>409</v>
      </c>
      <c r="B815" s="6" t="s">
        <v>410</v>
      </c>
      <c r="C815" s="5" t="s">
        <v>634</v>
      </c>
      <c r="D815" s="7">
        <v>7850</v>
      </c>
      <c r="E815" s="7">
        <v>24470</v>
      </c>
      <c r="F815" s="7">
        <v>22770</v>
      </c>
    </row>
    <row r="816" spans="1:6" x14ac:dyDescent="0.2">
      <c r="A816" s="28" t="s">
        <v>411</v>
      </c>
      <c r="B816" s="6" t="s">
        <v>412</v>
      </c>
      <c r="C816" s="5" t="s">
        <v>634</v>
      </c>
      <c r="D816" s="7">
        <v>240</v>
      </c>
      <c r="E816" s="7">
        <v>56510</v>
      </c>
      <c r="F816" s="7">
        <v>60670</v>
      </c>
    </row>
    <row r="817" spans="1:6" x14ac:dyDescent="0.2">
      <c r="A817" s="28" t="s">
        <v>413</v>
      </c>
      <c r="B817" s="6" t="s">
        <v>414</v>
      </c>
      <c r="C817" s="5" t="s">
        <v>634</v>
      </c>
      <c r="D817" s="7">
        <v>2050</v>
      </c>
      <c r="E817" s="7">
        <v>66720</v>
      </c>
      <c r="F817" s="7">
        <v>59970</v>
      </c>
    </row>
    <row r="818" spans="1:6" x14ac:dyDescent="0.2">
      <c r="A818" s="28" t="s">
        <v>415</v>
      </c>
      <c r="B818" s="6" t="s">
        <v>416</v>
      </c>
      <c r="C818" s="5" t="s">
        <v>634</v>
      </c>
      <c r="D818" s="7">
        <v>1630</v>
      </c>
      <c r="E818" s="7">
        <v>30100</v>
      </c>
      <c r="F818" s="7">
        <v>26990</v>
      </c>
    </row>
    <row r="819" spans="1:6" x14ac:dyDescent="0.2">
      <c r="A819" s="28" t="s">
        <v>417</v>
      </c>
      <c r="B819" s="6" t="s">
        <v>418</v>
      </c>
      <c r="C819" s="5" t="s">
        <v>634</v>
      </c>
      <c r="D819" s="7">
        <v>5840</v>
      </c>
      <c r="E819" s="7">
        <v>39400</v>
      </c>
      <c r="F819" s="7">
        <v>35500</v>
      </c>
    </row>
    <row r="820" spans="1:6" x14ac:dyDescent="0.2">
      <c r="A820" s="28" t="s">
        <v>419</v>
      </c>
      <c r="B820" s="6" t="s">
        <v>420</v>
      </c>
      <c r="C820" s="5" t="s">
        <v>634</v>
      </c>
      <c r="D820" s="7">
        <v>3450</v>
      </c>
      <c r="E820" s="7">
        <v>33240</v>
      </c>
      <c r="F820" s="7">
        <v>32370</v>
      </c>
    </row>
    <row r="821" spans="1:6" x14ac:dyDescent="0.2">
      <c r="A821" s="28" t="s">
        <v>421</v>
      </c>
      <c r="B821" s="6" t="s">
        <v>422</v>
      </c>
      <c r="C821" s="5" t="s">
        <v>634</v>
      </c>
      <c r="D821" s="7">
        <v>2870</v>
      </c>
      <c r="E821" s="7">
        <v>66180</v>
      </c>
      <c r="F821" s="7">
        <v>67250</v>
      </c>
    </row>
    <row r="822" spans="1:6" x14ac:dyDescent="0.2">
      <c r="A822" s="28" t="s">
        <v>581</v>
      </c>
      <c r="B822" s="6" t="s">
        <v>582</v>
      </c>
      <c r="C822" s="5" t="s">
        <v>634</v>
      </c>
      <c r="D822" s="7">
        <v>150</v>
      </c>
      <c r="E822" s="7">
        <v>70550</v>
      </c>
      <c r="F822" s="7">
        <v>67710</v>
      </c>
    </row>
    <row r="823" spans="1:6" x14ac:dyDescent="0.2">
      <c r="A823" s="28" t="s">
        <v>423</v>
      </c>
      <c r="B823" s="6" t="s">
        <v>424</v>
      </c>
      <c r="C823" s="5" t="s">
        <v>634</v>
      </c>
      <c r="D823" s="7">
        <v>1920</v>
      </c>
      <c r="E823" s="7">
        <v>57810</v>
      </c>
      <c r="F823" s="7">
        <v>55150</v>
      </c>
    </row>
    <row r="824" spans="1:6" x14ac:dyDescent="0.2">
      <c r="A824" s="28" t="s">
        <v>583</v>
      </c>
      <c r="B824" s="6" t="s">
        <v>584</v>
      </c>
      <c r="C824" s="5" t="s">
        <v>634</v>
      </c>
      <c r="D824" s="7">
        <v>220</v>
      </c>
      <c r="E824" s="7">
        <v>56490</v>
      </c>
      <c r="F824" s="7">
        <v>64720</v>
      </c>
    </row>
    <row r="825" spans="1:6" x14ac:dyDescent="0.2">
      <c r="A825" s="28" t="s">
        <v>427</v>
      </c>
      <c r="B825" s="6" t="s">
        <v>428</v>
      </c>
      <c r="C825" s="5" t="s">
        <v>634</v>
      </c>
      <c r="D825" s="7">
        <v>55150</v>
      </c>
      <c r="E825" s="7">
        <v>36240</v>
      </c>
      <c r="F825" s="7">
        <v>33730</v>
      </c>
    </row>
    <row r="826" spans="1:6" x14ac:dyDescent="0.2">
      <c r="A826" s="28" t="s">
        <v>429</v>
      </c>
      <c r="B826" s="6" t="s">
        <v>430</v>
      </c>
      <c r="C826" s="5" t="s">
        <v>634</v>
      </c>
      <c r="D826" s="7">
        <v>44180</v>
      </c>
      <c r="E826" s="7">
        <v>22640</v>
      </c>
      <c r="F826" s="7">
        <v>19570</v>
      </c>
    </row>
    <row r="827" spans="1:6" x14ac:dyDescent="0.2">
      <c r="A827" s="28" t="s">
        <v>431</v>
      </c>
      <c r="B827" s="6" t="s">
        <v>432</v>
      </c>
      <c r="C827" s="5" t="s">
        <v>634</v>
      </c>
      <c r="D827" s="7">
        <v>241770</v>
      </c>
      <c r="E827" s="7">
        <v>27090</v>
      </c>
      <c r="F827" s="7">
        <v>24210</v>
      </c>
    </row>
    <row r="828" spans="1:6" x14ac:dyDescent="0.2">
      <c r="A828" s="28" t="s">
        <v>433</v>
      </c>
      <c r="B828" s="6" t="s">
        <v>434</v>
      </c>
      <c r="C828" s="5" t="s">
        <v>634</v>
      </c>
      <c r="D828" s="7">
        <v>11910</v>
      </c>
      <c r="E828" s="7">
        <v>28150</v>
      </c>
      <c r="F828" s="7">
        <v>26400</v>
      </c>
    </row>
    <row r="829" spans="1:6" x14ac:dyDescent="0.2">
      <c r="A829" s="28" t="s">
        <v>435</v>
      </c>
      <c r="B829" s="6" t="s">
        <v>436</v>
      </c>
      <c r="C829" s="5" t="s">
        <v>634</v>
      </c>
      <c r="D829" s="7">
        <v>91260</v>
      </c>
      <c r="E829" s="7">
        <v>22020</v>
      </c>
      <c r="F829" s="7">
        <v>19510</v>
      </c>
    </row>
    <row r="830" spans="1:6" x14ac:dyDescent="0.2">
      <c r="A830" s="28" t="s">
        <v>437</v>
      </c>
      <c r="B830" s="6" t="s">
        <v>438</v>
      </c>
      <c r="C830" s="5" t="s">
        <v>634</v>
      </c>
      <c r="D830" s="7">
        <v>100</v>
      </c>
      <c r="E830" s="7">
        <v>62000</v>
      </c>
      <c r="F830" s="7">
        <v>55990</v>
      </c>
    </row>
    <row r="831" spans="1:6" x14ac:dyDescent="0.2">
      <c r="A831" s="28" t="s">
        <v>585</v>
      </c>
      <c r="B831" s="6" t="s">
        <v>586</v>
      </c>
      <c r="C831" s="5" t="s">
        <v>634</v>
      </c>
      <c r="D831" s="7">
        <v>600</v>
      </c>
      <c r="E831" s="7">
        <v>42740</v>
      </c>
      <c r="F831" s="7">
        <v>39580</v>
      </c>
    </row>
    <row r="832" spans="1:6" x14ac:dyDescent="0.2">
      <c r="A832" s="28" t="s">
        <v>587</v>
      </c>
      <c r="B832" s="6" t="s">
        <v>588</v>
      </c>
      <c r="C832" s="5" t="s">
        <v>634</v>
      </c>
      <c r="D832" s="7">
        <v>640</v>
      </c>
      <c r="E832" s="7">
        <v>61430</v>
      </c>
      <c r="F832" s="7">
        <v>63730</v>
      </c>
    </row>
    <row r="833" spans="1:6" x14ac:dyDescent="0.2">
      <c r="A833" s="28" t="s">
        <v>439</v>
      </c>
      <c r="B833" s="6" t="s">
        <v>440</v>
      </c>
      <c r="C833" s="5" t="s">
        <v>634</v>
      </c>
      <c r="D833" s="7">
        <v>13570</v>
      </c>
      <c r="E833" s="7">
        <v>42240</v>
      </c>
      <c r="F833" s="7">
        <v>41620</v>
      </c>
    </row>
    <row r="834" spans="1:6" x14ac:dyDescent="0.2">
      <c r="A834" s="28" t="s">
        <v>443</v>
      </c>
      <c r="B834" s="6" t="s">
        <v>444</v>
      </c>
      <c r="C834" s="5" t="s">
        <v>634</v>
      </c>
      <c r="D834" s="7">
        <v>5820</v>
      </c>
      <c r="E834" s="7">
        <v>52780</v>
      </c>
      <c r="F834" s="7">
        <v>51200</v>
      </c>
    </row>
    <row r="836" spans="1:6" x14ac:dyDescent="0.2">
      <c r="A836" s="21" t="s">
        <v>463</v>
      </c>
    </row>
    <row r="838" spans="1:6" x14ac:dyDescent="0.2">
      <c r="A838" s="2" t="s">
        <v>1765</v>
      </c>
    </row>
  </sheetData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3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21"/>
    <col min="2" max="2" width="50.5703125" style="2" customWidth="1"/>
    <col min="3" max="16384" width="9.140625" style="2"/>
  </cols>
  <sheetData>
    <row r="1" spans="1:8" x14ac:dyDescent="0.2">
      <c r="A1" s="27" t="s">
        <v>1018</v>
      </c>
      <c r="B1" s="11" t="s">
        <v>611</v>
      </c>
      <c r="C1" s="22"/>
    </row>
    <row r="2" spans="1:8" s="4" customFormat="1" ht="38.25" x14ac:dyDescent="0.2">
      <c r="A2" s="17" t="s">
        <v>1017</v>
      </c>
      <c r="B2" s="17" t="s">
        <v>1015</v>
      </c>
      <c r="C2" s="23" t="s">
        <v>1016</v>
      </c>
      <c r="D2" s="16" t="s">
        <v>607</v>
      </c>
      <c r="E2" s="16" t="s">
        <v>1011</v>
      </c>
      <c r="F2" s="16" t="s">
        <v>1012</v>
      </c>
    </row>
    <row r="3" spans="1:8" x14ac:dyDescent="0.2">
      <c r="A3" s="28" t="s">
        <v>626</v>
      </c>
      <c r="B3" s="6" t="s">
        <v>627</v>
      </c>
      <c r="C3" s="5" t="s">
        <v>628</v>
      </c>
      <c r="D3" s="7">
        <v>773860</v>
      </c>
      <c r="E3" s="7">
        <v>41440</v>
      </c>
      <c r="F3" s="7">
        <v>31430</v>
      </c>
      <c r="H3" s="7"/>
    </row>
    <row r="4" spans="1:8" x14ac:dyDescent="0.2">
      <c r="A4" s="28" t="s">
        <v>629</v>
      </c>
      <c r="B4" s="6" t="s">
        <v>630</v>
      </c>
      <c r="C4" s="5" t="s">
        <v>631</v>
      </c>
      <c r="D4" s="7">
        <v>38870</v>
      </c>
      <c r="E4" s="7">
        <v>89480</v>
      </c>
      <c r="F4" s="7">
        <v>77390</v>
      </c>
    </row>
    <row r="5" spans="1:8" x14ac:dyDescent="0.2">
      <c r="A5" s="28" t="s">
        <v>701</v>
      </c>
      <c r="B5" s="6" t="s">
        <v>702</v>
      </c>
      <c r="C5" s="5" t="s">
        <v>631</v>
      </c>
      <c r="D5" s="7">
        <v>31540</v>
      </c>
      <c r="E5" s="7">
        <v>59830</v>
      </c>
      <c r="F5" s="7">
        <v>54130</v>
      </c>
    </row>
    <row r="6" spans="1:8" x14ac:dyDescent="0.2">
      <c r="A6" s="28" t="s">
        <v>767</v>
      </c>
      <c r="B6" s="6" t="s">
        <v>768</v>
      </c>
      <c r="C6" s="5" t="s">
        <v>631</v>
      </c>
      <c r="D6" s="7">
        <v>14440</v>
      </c>
      <c r="E6" s="7">
        <v>72390</v>
      </c>
      <c r="F6" s="7">
        <v>69010</v>
      </c>
    </row>
    <row r="7" spans="1:8" x14ac:dyDescent="0.2">
      <c r="A7" s="28" t="s">
        <v>801</v>
      </c>
      <c r="B7" s="6" t="s">
        <v>802</v>
      </c>
      <c r="C7" s="5" t="s">
        <v>631</v>
      </c>
      <c r="D7" s="7">
        <v>20860</v>
      </c>
      <c r="E7" s="7">
        <v>79620</v>
      </c>
      <c r="F7" s="7">
        <v>73670</v>
      </c>
    </row>
    <row r="8" spans="1:8" x14ac:dyDescent="0.2">
      <c r="A8" s="28" t="s">
        <v>867</v>
      </c>
      <c r="B8" s="6" t="s">
        <v>868</v>
      </c>
      <c r="C8" s="5" t="s">
        <v>631</v>
      </c>
      <c r="D8" s="7">
        <v>12790</v>
      </c>
      <c r="E8" s="7">
        <v>74390</v>
      </c>
      <c r="F8" s="7">
        <v>65410</v>
      </c>
    </row>
    <row r="9" spans="1:8" x14ac:dyDescent="0.2">
      <c r="A9" s="28" t="s">
        <v>941</v>
      </c>
      <c r="B9" s="6" t="s">
        <v>942</v>
      </c>
      <c r="C9" s="5" t="s">
        <v>631</v>
      </c>
      <c r="D9" s="7">
        <v>13850</v>
      </c>
      <c r="E9" s="7">
        <v>40940</v>
      </c>
      <c r="F9" s="7">
        <v>37410</v>
      </c>
    </row>
    <row r="10" spans="1:8" x14ac:dyDescent="0.2">
      <c r="A10" s="28" t="s">
        <v>975</v>
      </c>
      <c r="B10" s="6" t="s">
        <v>976</v>
      </c>
      <c r="C10" s="5" t="s">
        <v>631</v>
      </c>
      <c r="D10" s="7">
        <v>5390</v>
      </c>
      <c r="E10" s="7">
        <v>74620</v>
      </c>
      <c r="F10" s="7">
        <v>60250</v>
      </c>
    </row>
    <row r="11" spans="1:8" x14ac:dyDescent="0.2">
      <c r="A11" s="28" t="s">
        <v>993</v>
      </c>
      <c r="B11" s="6" t="s">
        <v>994</v>
      </c>
      <c r="C11" s="5" t="s">
        <v>631</v>
      </c>
      <c r="D11" s="7">
        <v>51890</v>
      </c>
      <c r="E11" s="7">
        <v>44980</v>
      </c>
      <c r="F11" s="7">
        <v>42350</v>
      </c>
    </row>
    <row r="12" spans="1:8" x14ac:dyDescent="0.2">
      <c r="A12" s="28" t="s">
        <v>1134</v>
      </c>
      <c r="B12" s="6" t="s">
        <v>1135</v>
      </c>
      <c r="C12" s="5" t="s">
        <v>631</v>
      </c>
      <c r="D12" s="7">
        <v>7650</v>
      </c>
      <c r="E12" s="7">
        <v>44210</v>
      </c>
      <c r="F12" s="7">
        <v>38400</v>
      </c>
    </row>
    <row r="13" spans="1:8" x14ac:dyDescent="0.2">
      <c r="A13" s="28" t="s">
        <v>1216</v>
      </c>
      <c r="B13" s="6" t="s">
        <v>1217</v>
      </c>
      <c r="C13" s="5" t="s">
        <v>631</v>
      </c>
      <c r="D13" s="7">
        <v>44870</v>
      </c>
      <c r="E13" s="7">
        <v>72570</v>
      </c>
      <c r="F13" s="7">
        <v>60250</v>
      </c>
    </row>
    <row r="14" spans="1:8" x14ac:dyDescent="0.2">
      <c r="A14" s="28" t="s">
        <v>1337</v>
      </c>
      <c r="B14" s="6" t="s">
        <v>1338</v>
      </c>
      <c r="C14" s="5" t="s">
        <v>631</v>
      </c>
      <c r="D14" s="7">
        <v>23150</v>
      </c>
      <c r="E14" s="7">
        <v>27370</v>
      </c>
      <c r="F14" s="7">
        <v>25920</v>
      </c>
    </row>
    <row r="15" spans="1:8" x14ac:dyDescent="0.2">
      <c r="A15" s="28" t="s">
        <v>1371</v>
      </c>
      <c r="B15" s="6" t="s">
        <v>1372</v>
      </c>
      <c r="C15" s="5" t="s">
        <v>631</v>
      </c>
      <c r="D15" s="7">
        <v>23980</v>
      </c>
      <c r="E15" s="7">
        <v>38610</v>
      </c>
      <c r="F15" s="7">
        <v>33580</v>
      </c>
    </row>
    <row r="16" spans="1:8" x14ac:dyDescent="0.2">
      <c r="A16" s="28" t="s">
        <v>1413</v>
      </c>
      <c r="B16" s="6" t="s">
        <v>1414</v>
      </c>
      <c r="C16" s="5" t="s">
        <v>631</v>
      </c>
      <c r="D16" s="7">
        <v>73580</v>
      </c>
      <c r="E16" s="7">
        <v>20560</v>
      </c>
      <c r="F16" s="7">
        <v>18820</v>
      </c>
    </row>
    <row r="17" spans="1:6" x14ac:dyDescent="0.2">
      <c r="A17" s="28" t="s">
        <v>1449</v>
      </c>
      <c r="B17" s="6" t="s">
        <v>1450</v>
      </c>
      <c r="C17" s="5" t="s">
        <v>631</v>
      </c>
      <c r="D17" s="7">
        <v>25490</v>
      </c>
      <c r="E17" s="7">
        <v>22570</v>
      </c>
      <c r="F17" s="7">
        <v>20540</v>
      </c>
    </row>
    <row r="18" spans="1:6" x14ac:dyDescent="0.2">
      <c r="A18" s="28" t="s">
        <v>1471</v>
      </c>
      <c r="B18" s="6" t="s">
        <v>1472</v>
      </c>
      <c r="C18" s="5" t="s">
        <v>631</v>
      </c>
      <c r="D18" s="7">
        <v>34300</v>
      </c>
      <c r="E18" s="7">
        <v>21280</v>
      </c>
      <c r="F18" s="7">
        <v>18980</v>
      </c>
    </row>
    <row r="19" spans="1:6" x14ac:dyDescent="0.2">
      <c r="A19" s="28" t="s">
        <v>1563</v>
      </c>
      <c r="B19" s="6" t="s">
        <v>1564</v>
      </c>
      <c r="C19" s="5" t="s">
        <v>631</v>
      </c>
      <c r="D19" s="7">
        <v>74110</v>
      </c>
      <c r="E19" s="7">
        <v>29600</v>
      </c>
      <c r="F19" s="7">
        <v>22680</v>
      </c>
    </row>
    <row r="20" spans="1:6" x14ac:dyDescent="0.2">
      <c r="A20" s="28" t="s">
        <v>1607</v>
      </c>
      <c r="B20" s="6" t="s">
        <v>1608</v>
      </c>
      <c r="C20" s="5" t="s">
        <v>631</v>
      </c>
      <c r="D20" s="7">
        <v>121700</v>
      </c>
      <c r="E20" s="7">
        <v>31250</v>
      </c>
      <c r="F20" s="7">
        <v>28730</v>
      </c>
    </row>
    <row r="21" spans="1:6" x14ac:dyDescent="0.2">
      <c r="A21" s="28" t="s">
        <v>1719</v>
      </c>
      <c r="B21" s="6" t="s">
        <v>1720</v>
      </c>
      <c r="C21" s="5" t="s">
        <v>631</v>
      </c>
      <c r="D21" s="7">
        <v>3020</v>
      </c>
      <c r="E21" s="7">
        <v>21590</v>
      </c>
      <c r="F21" s="7">
        <v>18730</v>
      </c>
    </row>
    <row r="22" spans="1:6" x14ac:dyDescent="0.2">
      <c r="A22" s="28" t="s">
        <v>1737</v>
      </c>
      <c r="B22" s="6" t="s">
        <v>1738</v>
      </c>
      <c r="C22" s="5" t="s">
        <v>631</v>
      </c>
      <c r="D22" s="7">
        <v>49490</v>
      </c>
      <c r="E22" s="7">
        <v>38920</v>
      </c>
      <c r="F22" s="7">
        <v>35400</v>
      </c>
    </row>
    <row r="23" spans="1:6" x14ac:dyDescent="0.2">
      <c r="A23" s="28" t="s">
        <v>77</v>
      </c>
      <c r="B23" s="6" t="s">
        <v>78</v>
      </c>
      <c r="C23" s="5" t="s">
        <v>631</v>
      </c>
      <c r="D23" s="7">
        <v>30720</v>
      </c>
      <c r="E23" s="7">
        <v>41560</v>
      </c>
      <c r="F23" s="7">
        <v>37820</v>
      </c>
    </row>
    <row r="24" spans="1:6" x14ac:dyDescent="0.2">
      <c r="A24" s="28" t="s">
        <v>173</v>
      </c>
      <c r="B24" s="6" t="s">
        <v>174</v>
      </c>
      <c r="C24" s="5" t="s">
        <v>631</v>
      </c>
      <c r="D24" s="7">
        <v>29450</v>
      </c>
      <c r="E24" s="7">
        <v>36420</v>
      </c>
      <c r="F24" s="7">
        <v>30300</v>
      </c>
    </row>
    <row r="25" spans="1:6" x14ac:dyDescent="0.2">
      <c r="A25" s="28" t="s">
        <v>367</v>
      </c>
      <c r="B25" s="6" t="s">
        <v>368</v>
      </c>
      <c r="C25" s="5" t="s">
        <v>631</v>
      </c>
      <c r="D25" s="7">
        <v>42720</v>
      </c>
      <c r="E25" s="7">
        <v>32990</v>
      </c>
      <c r="F25" s="7">
        <v>28640</v>
      </c>
    </row>
    <row r="26" spans="1:6" x14ac:dyDescent="0.2">
      <c r="A26" s="28" t="s">
        <v>632</v>
      </c>
      <c r="B26" s="6" t="s">
        <v>633</v>
      </c>
      <c r="C26" s="5" t="s">
        <v>634</v>
      </c>
      <c r="D26" s="7">
        <v>120</v>
      </c>
      <c r="E26" s="7" t="s">
        <v>705</v>
      </c>
      <c r="F26" s="7" t="s">
        <v>705</v>
      </c>
    </row>
    <row r="27" spans="1:6" x14ac:dyDescent="0.2">
      <c r="A27" s="28" t="s">
        <v>635</v>
      </c>
      <c r="B27" s="6" t="s">
        <v>636</v>
      </c>
      <c r="C27" s="5" t="s">
        <v>634</v>
      </c>
      <c r="D27" s="7">
        <v>15610</v>
      </c>
      <c r="E27" s="7">
        <v>95180</v>
      </c>
      <c r="F27" s="7">
        <v>78580</v>
      </c>
    </row>
    <row r="28" spans="1:6" x14ac:dyDescent="0.2">
      <c r="A28" s="28" t="s">
        <v>637</v>
      </c>
      <c r="B28" s="6" t="s">
        <v>638</v>
      </c>
      <c r="C28" s="5" t="s">
        <v>634</v>
      </c>
      <c r="D28" s="7">
        <v>510</v>
      </c>
      <c r="E28" s="7">
        <v>21950</v>
      </c>
      <c r="F28" s="7">
        <v>18610</v>
      </c>
    </row>
    <row r="29" spans="1:6" x14ac:dyDescent="0.2">
      <c r="A29" s="28" t="s">
        <v>639</v>
      </c>
      <c r="B29" s="6" t="s">
        <v>640</v>
      </c>
      <c r="C29" s="5" t="s">
        <v>634</v>
      </c>
      <c r="D29" s="7">
        <v>80</v>
      </c>
      <c r="E29" s="7">
        <v>74790</v>
      </c>
      <c r="F29" s="7">
        <v>70140</v>
      </c>
    </row>
    <row r="30" spans="1:6" x14ac:dyDescent="0.2">
      <c r="A30" s="28" t="s">
        <v>641</v>
      </c>
      <c r="B30" s="6" t="s">
        <v>642</v>
      </c>
      <c r="C30" s="5" t="s">
        <v>634</v>
      </c>
      <c r="D30" s="7">
        <v>310</v>
      </c>
      <c r="E30" s="7">
        <v>85460</v>
      </c>
      <c r="F30" s="7">
        <v>76030</v>
      </c>
    </row>
    <row r="31" spans="1:6" x14ac:dyDescent="0.2">
      <c r="A31" s="28" t="s">
        <v>643</v>
      </c>
      <c r="B31" s="6" t="s">
        <v>644</v>
      </c>
      <c r="C31" s="5" t="s">
        <v>634</v>
      </c>
      <c r="D31" s="7">
        <v>1270</v>
      </c>
      <c r="E31" s="7">
        <v>101420</v>
      </c>
      <c r="F31" s="7">
        <v>83730</v>
      </c>
    </row>
    <row r="32" spans="1:6" x14ac:dyDescent="0.2">
      <c r="A32" s="28" t="s">
        <v>645</v>
      </c>
      <c r="B32" s="6" t="s">
        <v>646</v>
      </c>
      <c r="C32" s="5" t="s">
        <v>634</v>
      </c>
      <c r="D32" s="7">
        <v>160</v>
      </c>
      <c r="E32" s="7">
        <v>76090</v>
      </c>
      <c r="F32" s="7">
        <v>68060</v>
      </c>
    </row>
    <row r="33" spans="1:6" x14ac:dyDescent="0.2">
      <c r="A33" s="28" t="s">
        <v>647</v>
      </c>
      <c r="B33" s="6" t="s">
        <v>648</v>
      </c>
      <c r="C33" s="5" t="s">
        <v>634</v>
      </c>
      <c r="D33" s="7">
        <v>2190</v>
      </c>
      <c r="E33" s="7">
        <v>74940</v>
      </c>
      <c r="F33" s="7">
        <v>70800</v>
      </c>
    </row>
    <row r="34" spans="1:6" x14ac:dyDescent="0.2">
      <c r="A34" s="28" t="s">
        <v>649</v>
      </c>
      <c r="B34" s="6" t="s">
        <v>650</v>
      </c>
      <c r="C34" s="5" t="s">
        <v>634</v>
      </c>
      <c r="D34" s="7">
        <v>810</v>
      </c>
      <c r="E34" s="7">
        <v>105450</v>
      </c>
      <c r="F34" s="7">
        <v>97410</v>
      </c>
    </row>
    <row r="35" spans="1:6" x14ac:dyDescent="0.2">
      <c r="A35" s="28" t="s">
        <v>651</v>
      </c>
      <c r="B35" s="6" t="s">
        <v>652</v>
      </c>
      <c r="C35" s="5" t="s">
        <v>634</v>
      </c>
      <c r="D35" s="7">
        <v>1850</v>
      </c>
      <c r="E35" s="7">
        <v>97150</v>
      </c>
      <c r="F35" s="7">
        <v>88240</v>
      </c>
    </row>
    <row r="36" spans="1:6" x14ac:dyDescent="0.2">
      <c r="A36" s="28" t="s">
        <v>653</v>
      </c>
      <c r="B36" s="6" t="s">
        <v>654</v>
      </c>
      <c r="C36" s="5" t="s">
        <v>634</v>
      </c>
      <c r="D36" s="7">
        <v>460</v>
      </c>
      <c r="E36" s="7">
        <v>100080</v>
      </c>
      <c r="F36" s="7">
        <v>90070</v>
      </c>
    </row>
    <row r="37" spans="1:6" x14ac:dyDescent="0.2">
      <c r="A37" s="28" t="s">
        <v>655</v>
      </c>
      <c r="B37" s="6" t="s">
        <v>656</v>
      </c>
      <c r="C37" s="5" t="s">
        <v>634</v>
      </c>
      <c r="D37" s="7">
        <v>190</v>
      </c>
      <c r="E37" s="7">
        <v>92220</v>
      </c>
      <c r="F37" s="7">
        <v>88950</v>
      </c>
    </row>
    <row r="38" spans="1:6" x14ac:dyDescent="0.2">
      <c r="A38" s="28" t="s">
        <v>657</v>
      </c>
      <c r="B38" s="6" t="s">
        <v>658</v>
      </c>
      <c r="C38" s="5" t="s">
        <v>634</v>
      </c>
      <c r="D38" s="7">
        <v>410</v>
      </c>
      <c r="E38" s="7">
        <v>80720</v>
      </c>
      <c r="F38" s="7">
        <v>75380</v>
      </c>
    </row>
    <row r="39" spans="1:6" x14ac:dyDescent="0.2">
      <c r="A39" s="28" t="s">
        <v>659</v>
      </c>
      <c r="B39" s="6" t="s">
        <v>660</v>
      </c>
      <c r="C39" s="5" t="s">
        <v>634</v>
      </c>
      <c r="D39" s="7">
        <v>60</v>
      </c>
      <c r="E39" s="7">
        <v>78460</v>
      </c>
      <c r="F39" s="7">
        <v>73250</v>
      </c>
    </row>
    <row r="40" spans="1:6" x14ac:dyDescent="0.2">
      <c r="A40" s="28" t="s">
        <v>661</v>
      </c>
      <c r="B40" s="6" t="s">
        <v>662</v>
      </c>
      <c r="C40" s="5" t="s">
        <v>634</v>
      </c>
      <c r="D40" s="7">
        <v>440</v>
      </c>
      <c r="E40" s="7">
        <v>89610</v>
      </c>
      <c r="F40" s="7">
        <v>85270</v>
      </c>
    </row>
    <row r="41" spans="1:6" x14ac:dyDescent="0.2">
      <c r="A41" s="28" t="s">
        <v>663</v>
      </c>
      <c r="B41" s="6" t="s">
        <v>664</v>
      </c>
      <c r="C41" s="5" t="s">
        <v>634</v>
      </c>
      <c r="D41" s="7">
        <v>140</v>
      </c>
      <c r="E41" s="7">
        <v>91900</v>
      </c>
      <c r="F41" s="7">
        <v>89330</v>
      </c>
    </row>
    <row r="42" spans="1:6" x14ac:dyDescent="0.2">
      <c r="A42" s="28" t="s">
        <v>665</v>
      </c>
      <c r="B42" s="6" t="s">
        <v>666</v>
      </c>
      <c r="C42" s="5" t="s">
        <v>634</v>
      </c>
      <c r="D42" s="7">
        <v>60</v>
      </c>
      <c r="E42" s="7">
        <v>52160</v>
      </c>
      <c r="F42" s="7">
        <v>50640</v>
      </c>
    </row>
    <row r="43" spans="1:6" x14ac:dyDescent="0.2">
      <c r="A43" s="28" t="s">
        <v>667</v>
      </c>
      <c r="B43" s="6" t="s">
        <v>668</v>
      </c>
      <c r="C43" s="5" t="s">
        <v>634</v>
      </c>
      <c r="D43" s="7">
        <v>1510</v>
      </c>
      <c r="E43" s="7">
        <v>78530</v>
      </c>
      <c r="F43" s="7">
        <v>74460</v>
      </c>
    </row>
    <row r="44" spans="1:6" x14ac:dyDescent="0.2">
      <c r="A44" s="28" t="s">
        <v>669</v>
      </c>
      <c r="B44" s="6" t="s">
        <v>670</v>
      </c>
      <c r="C44" s="5" t="s">
        <v>634</v>
      </c>
      <c r="D44" s="7">
        <v>350</v>
      </c>
      <c r="E44" s="7">
        <v>52850</v>
      </c>
      <c r="F44" s="7">
        <v>44150</v>
      </c>
    </row>
    <row r="45" spans="1:6" x14ac:dyDescent="0.2">
      <c r="A45" s="28" t="s">
        <v>671</v>
      </c>
      <c r="B45" s="6" t="s">
        <v>672</v>
      </c>
      <c r="C45" s="5" t="s">
        <v>634</v>
      </c>
      <c r="D45" s="7">
        <v>1410</v>
      </c>
      <c r="E45" s="7">
        <v>77080</v>
      </c>
      <c r="F45" s="7">
        <v>74360</v>
      </c>
    </row>
    <row r="46" spans="1:6" x14ac:dyDescent="0.2">
      <c r="A46" s="28" t="s">
        <v>673</v>
      </c>
      <c r="B46" s="6" t="s">
        <v>674</v>
      </c>
      <c r="C46" s="5" t="s">
        <v>634</v>
      </c>
      <c r="D46" s="7">
        <v>560</v>
      </c>
      <c r="E46" s="7">
        <v>71260</v>
      </c>
      <c r="F46" s="7">
        <v>63080</v>
      </c>
    </row>
    <row r="47" spans="1:6" x14ac:dyDescent="0.2">
      <c r="A47" s="28" t="s">
        <v>675</v>
      </c>
      <c r="B47" s="6" t="s">
        <v>676</v>
      </c>
      <c r="C47" s="5" t="s">
        <v>634</v>
      </c>
      <c r="D47" s="7">
        <v>410</v>
      </c>
      <c r="E47" s="7">
        <v>71050</v>
      </c>
      <c r="F47" s="7">
        <v>69770</v>
      </c>
    </row>
    <row r="48" spans="1:6" x14ac:dyDescent="0.2">
      <c r="A48" s="28" t="s">
        <v>677</v>
      </c>
      <c r="B48" s="6" t="s">
        <v>678</v>
      </c>
      <c r="C48" s="5" t="s">
        <v>634</v>
      </c>
      <c r="D48" s="7">
        <v>1620</v>
      </c>
      <c r="E48" s="7">
        <v>134240</v>
      </c>
      <c r="F48" s="7">
        <v>133010</v>
      </c>
    </row>
    <row r="49" spans="1:6" x14ac:dyDescent="0.2">
      <c r="A49" s="28" t="s">
        <v>679</v>
      </c>
      <c r="B49" s="6" t="s">
        <v>680</v>
      </c>
      <c r="C49" s="5" t="s">
        <v>634</v>
      </c>
      <c r="D49" s="7">
        <v>730</v>
      </c>
      <c r="E49" s="7">
        <v>58080</v>
      </c>
      <c r="F49" s="7">
        <v>50360</v>
      </c>
    </row>
    <row r="50" spans="1:6" x14ac:dyDescent="0.2">
      <c r="A50" s="28" t="s">
        <v>681</v>
      </c>
      <c r="B50" s="6" t="s">
        <v>682</v>
      </c>
      <c r="C50" s="5" t="s">
        <v>634</v>
      </c>
      <c r="D50" s="7">
        <v>50</v>
      </c>
      <c r="E50" s="7">
        <v>76990</v>
      </c>
      <c r="F50" s="7">
        <v>72620</v>
      </c>
    </row>
    <row r="51" spans="1:6" x14ac:dyDescent="0.2">
      <c r="A51" s="28" t="s">
        <v>683</v>
      </c>
      <c r="B51" s="6" t="s">
        <v>684</v>
      </c>
      <c r="C51" s="5" t="s">
        <v>634</v>
      </c>
      <c r="D51" s="7">
        <v>50</v>
      </c>
      <c r="E51" s="7">
        <v>92140</v>
      </c>
      <c r="F51" s="7">
        <v>74290</v>
      </c>
    </row>
    <row r="52" spans="1:6" x14ac:dyDescent="0.2">
      <c r="A52" s="28" t="s">
        <v>685</v>
      </c>
      <c r="B52" s="6" t="s">
        <v>686</v>
      </c>
      <c r="C52" s="5" t="s">
        <v>634</v>
      </c>
      <c r="D52" s="7">
        <v>240</v>
      </c>
      <c r="E52" s="7">
        <v>43150</v>
      </c>
      <c r="F52" s="7">
        <v>40370</v>
      </c>
    </row>
    <row r="53" spans="1:6" x14ac:dyDescent="0.2">
      <c r="A53" s="28" t="s">
        <v>687</v>
      </c>
      <c r="B53" s="6" t="s">
        <v>688</v>
      </c>
      <c r="C53" s="5" t="s">
        <v>634</v>
      </c>
      <c r="D53" s="7">
        <v>1850</v>
      </c>
      <c r="E53" s="7">
        <v>104750</v>
      </c>
      <c r="F53" s="7">
        <v>90790</v>
      </c>
    </row>
    <row r="54" spans="1:6" x14ac:dyDescent="0.2">
      <c r="A54" s="28" t="s">
        <v>689</v>
      </c>
      <c r="B54" s="6" t="s">
        <v>690</v>
      </c>
      <c r="C54" s="5" t="s">
        <v>634</v>
      </c>
      <c r="D54" s="7">
        <v>460</v>
      </c>
      <c r="E54" s="7">
        <v>119210</v>
      </c>
      <c r="F54" s="7">
        <v>106360</v>
      </c>
    </row>
    <row r="55" spans="1:6" x14ac:dyDescent="0.2">
      <c r="A55" s="28" t="s">
        <v>691</v>
      </c>
      <c r="B55" s="6" t="s">
        <v>692</v>
      </c>
      <c r="C55" s="5" t="s">
        <v>634</v>
      </c>
      <c r="D55" s="7">
        <v>260</v>
      </c>
      <c r="E55" s="7">
        <v>52750</v>
      </c>
      <c r="F55" s="7">
        <v>51810</v>
      </c>
    </row>
    <row r="56" spans="1:6" x14ac:dyDescent="0.2">
      <c r="A56" s="28" t="s">
        <v>693</v>
      </c>
      <c r="B56" s="6" t="s">
        <v>694</v>
      </c>
      <c r="C56" s="5" t="s">
        <v>634</v>
      </c>
      <c r="D56" s="7">
        <v>650</v>
      </c>
      <c r="E56" s="7">
        <v>53770</v>
      </c>
      <c r="F56" s="7">
        <v>43270</v>
      </c>
    </row>
    <row r="57" spans="1:6" x14ac:dyDescent="0.2">
      <c r="A57" s="28" t="s">
        <v>695</v>
      </c>
      <c r="B57" s="6" t="s">
        <v>696</v>
      </c>
      <c r="C57" s="5" t="s">
        <v>634</v>
      </c>
      <c r="D57" s="7">
        <v>770</v>
      </c>
      <c r="E57" s="7">
        <v>57960</v>
      </c>
      <c r="F57" s="7">
        <v>55550</v>
      </c>
    </row>
    <row r="58" spans="1:6" x14ac:dyDescent="0.2">
      <c r="A58" s="28" t="s">
        <v>697</v>
      </c>
      <c r="B58" s="6" t="s">
        <v>698</v>
      </c>
      <c r="C58" s="5" t="s">
        <v>634</v>
      </c>
      <c r="D58" s="7">
        <v>70</v>
      </c>
      <c r="E58" s="7">
        <v>72120</v>
      </c>
      <c r="F58" s="7">
        <v>59890</v>
      </c>
    </row>
    <row r="59" spans="1:6" x14ac:dyDescent="0.2">
      <c r="A59" s="28" t="s">
        <v>699</v>
      </c>
      <c r="B59" s="6" t="s">
        <v>700</v>
      </c>
      <c r="C59" s="5" t="s">
        <v>634</v>
      </c>
      <c r="D59" s="7">
        <v>3220</v>
      </c>
      <c r="E59" s="7">
        <v>79520</v>
      </c>
      <c r="F59" s="7">
        <v>74210</v>
      </c>
    </row>
    <row r="60" spans="1:6" x14ac:dyDescent="0.2">
      <c r="A60" s="28" t="s">
        <v>708</v>
      </c>
      <c r="B60" s="6" t="s">
        <v>709</v>
      </c>
      <c r="C60" s="5" t="s">
        <v>634</v>
      </c>
      <c r="D60" s="7">
        <v>380</v>
      </c>
      <c r="E60" s="7">
        <v>50150</v>
      </c>
      <c r="F60" s="7">
        <v>49810</v>
      </c>
    </row>
    <row r="61" spans="1:6" x14ac:dyDescent="0.2">
      <c r="A61" s="28" t="s">
        <v>710</v>
      </c>
      <c r="B61" s="6" t="s">
        <v>711</v>
      </c>
      <c r="C61" s="5" t="s">
        <v>634</v>
      </c>
      <c r="D61" s="7">
        <v>1650</v>
      </c>
      <c r="E61" s="7">
        <v>59380</v>
      </c>
      <c r="F61" s="7">
        <v>54290</v>
      </c>
    </row>
    <row r="62" spans="1:6" x14ac:dyDescent="0.2">
      <c r="A62" s="28" t="s">
        <v>712</v>
      </c>
      <c r="B62" s="6" t="s">
        <v>713</v>
      </c>
      <c r="C62" s="5" t="s">
        <v>634</v>
      </c>
      <c r="D62" s="7">
        <v>880</v>
      </c>
      <c r="E62" s="7">
        <v>55250</v>
      </c>
      <c r="F62" s="7">
        <v>57430</v>
      </c>
    </row>
    <row r="63" spans="1:6" x14ac:dyDescent="0.2">
      <c r="A63" s="28" t="s">
        <v>714</v>
      </c>
      <c r="B63" s="6" t="s">
        <v>715</v>
      </c>
      <c r="C63" s="5" t="s">
        <v>634</v>
      </c>
      <c r="D63" s="7">
        <v>40</v>
      </c>
      <c r="E63" s="7">
        <v>59410</v>
      </c>
      <c r="F63" s="7">
        <v>60830</v>
      </c>
    </row>
    <row r="64" spans="1:6" x14ac:dyDescent="0.2">
      <c r="A64" s="28" t="s">
        <v>716</v>
      </c>
      <c r="B64" s="6" t="s">
        <v>717</v>
      </c>
      <c r="C64" s="5" t="s">
        <v>634</v>
      </c>
      <c r="D64" s="7">
        <v>1430</v>
      </c>
      <c r="E64" s="7">
        <v>61240</v>
      </c>
      <c r="F64" s="7">
        <v>58790</v>
      </c>
    </row>
    <row r="65" spans="1:6" x14ac:dyDescent="0.2">
      <c r="A65" s="28" t="s">
        <v>718</v>
      </c>
      <c r="B65" s="6" t="s">
        <v>719</v>
      </c>
      <c r="C65" s="5" t="s">
        <v>634</v>
      </c>
      <c r="D65" s="7">
        <v>750</v>
      </c>
      <c r="E65" s="7">
        <v>57530</v>
      </c>
      <c r="F65" s="7">
        <v>56640</v>
      </c>
    </row>
    <row r="66" spans="1:6" x14ac:dyDescent="0.2">
      <c r="A66" s="28" t="s">
        <v>720</v>
      </c>
      <c r="B66" s="6" t="s">
        <v>721</v>
      </c>
      <c r="C66" s="5" t="s">
        <v>634</v>
      </c>
      <c r="D66" s="7">
        <v>2200</v>
      </c>
      <c r="E66" s="7">
        <v>56880</v>
      </c>
      <c r="F66" s="7">
        <v>53770</v>
      </c>
    </row>
    <row r="67" spans="1:6" x14ac:dyDescent="0.2">
      <c r="A67" s="28" t="s">
        <v>447</v>
      </c>
      <c r="B67" s="6" t="s">
        <v>448</v>
      </c>
      <c r="C67" s="5" t="s">
        <v>634</v>
      </c>
      <c r="D67" s="7">
        <v>190</v>
      </c>
      <c r="E67" s="7">
        <v>18670</v>
      </c>
      <c r="F67" s="7">
        <v>18180</v>
      </c>
    </row>
    <row r="68" spans="1:6" x14ac:dyDescent="0.2">
      <c r="A68" s="28" t="s">
        <v>722</v>
      </c>
      <c r="B68" s="6" t="s">
        <v>723</v>
      </c>
      <c r="C68" s="5" t="s">
        <v>634</v>
      </c>
      <c r="D68" s="7">
        <v>210</v>
      </c>
      <c r="E68" s="7">
        <v>32910</v>
      </c>
      <c r="F68" s="7">
        <v>19870</v>
      </c>
    </row>
    <row r="69" spans="1:6" x14ac:dyDescent="0.2">
      <c r="A69" s="28" t="s">
        <v>724</v>
      </c>
      <c r="B69" s="6" t="s">
        <v>725</v>
      </c>
      <c r="C69" s="5" t="s">
        <v>634</v>
      </c>
      <c r="D69" s="7">
        <v>440</v>
      </c>
      <c r="E69" s="7">
        <v>82140</v>
      </c>
      <c r="F69" s="7">
        <v>74300</v>
      </c>
    </row>
    <row r="70" spans="1:6" x14ac:dyDescent="0.2">
      <c r="A70" s="28" t="s">
        <v>726</v>
      </c>
      <c r="B70" s="6" t="s">
        <v>727</v>
      </c>
      <c r="C70" s="5" t="s">
        <v>634</v>
      </c>
      <c r="D70" s="7">
        <v>3500</v>
      </c>
      <c r="E70" s="7">
        <v>70540</v>
      </c>
      <c r="F70" s="7">
        <v>63140</v>
      </c>
    </row>
    <row r="71" spans="1:6" x14ac:dyDescent="0.2">
      <c r="A71" s="28" t="s">
        <v>728</v>
      </c>
      <c r="B71" s="6" t="s">
        <v>729</v>
      </c>
      <c r="C71" s="5" t="s">
        <v>634</v>
      </c>
      <c r="D71" s="7">
        <v>160</v>
      </c>
      <c r="E71" s="7">
        <v>47560</v>
      </c>
      <c r="F71" s="7">
        <v>42940</v>
      </c>
    </row>
    <row r="72" spans="1:6" x14ac:dyDescent="0.2">
      <c r="A72" s="28" t="s">
        <v>730</v>
      </c>
      <c r="B72" s="6" t="s">
        <v>731</v>
      </c>
      <c r="C72" s="5" t="s">
        <v>634</v>
      </c>
      <c r="D72" s="7">
        <v>310</v>
      </c>
      <c r="E72" s="7">
        <v>46020</v>
      </c>
      <c r="F72" s="7">
        <v>42040</v>
      </c>
    </row>
    <row r="73" spans="1:6" x14ac:dyDescent="0.2">
      <c r="A73" s="28" t="s">
        <v>732</v>
      </c>
      <c r="B73" s="6" t="s">
        <v>733</v>
      </c>
      <c r="C73" s="5" t="s">
        <v>634</v>
      </c>
      <c r="D73" s="7">
        <v>290</v>
      </c>
      <c r="E73" s="7">
        <v>54460</v>
      </c>
      <c r="F73" s="7">
        <v>51050</v>
      </c>
    </row>
    <row r="74" spans="1:6" x14ac:dyDescent="0.2">
      <c r="A74" s="28" t="s">
        <v>734</v>
      </c>
      <c r="B74" s="6" t="s">
        <v>735</v>
      </c>
      <c r="C74" s="5" t="s">
        <v>634</v>
      </c>
      <c r="D74" s="7">
        <v>1200</v>
      </c>
      <c r="E74" s="7">
        <v>55210</v>
      </c>
      <c r="F74" s="7">
        <v>50620</v>
      </c>
    </row>
    <row r="75" spans="1:6" x14ac:dyDescent="0.2">
      <c r="A75" s="28" t="s">
        <v>737</v>
      </c>
      <c r="B75" s="6" t="s">
        <v>738</v>
      </c>
      <c r="C75" s="5" t="s">
        <v>634</v>
      </c>
      <c r="D75" s="7">
        <v>920</v>
      </c>
      <c r="E75" s="7">
        <v>53070</v>
      </c>
      <c r="F75" s="7">
        <v>48600</v>
      </c>
    </row>
    <row r="76" spans="1:6" x14ac:dyDescent="0.2">
      <c r="A76" s="28" t="s">
        <v>739</v>
      </c>
      <c r="B76" s="6" t="s">
        <v>740</v>
      </c>
      <c r="C76" s="5" t="s">
        <v>634</v>
      </c>
      <c r="D76" s="7">
        <v>6020</v>
      </c>
      <c r="E76" s="7">
        <v>63200</v>
      </c>
      <c r="F76" s="7">
        <v>55980</v>
      </c>
    </row>
    <row r="77" spans="1:6" x14ac:dyDescent="0.2">
      <c r="A77" s="28" t="s">
        <v>741</v>
      </c>
      <c r="B77" s="6" t="s">
        <v>742</v>
      </c>
      <c r="C77" s="5" t="s">
        <v>634</v>
      </c>
      <c r="D77" s="7">
        <v>5470</v>
      </c>
      <c r="E77" s="7">
        <v>60450</v>
      </c>
      <c r="F77" s="7">
        <v>54980</v>
      </c>
    </row>
    <row r="78" spans="1:6" x14ac:dyDescent="0.2">
      <c r="A78" s="28" t="s">
        <v>743</v>
      </c>
      <c r="B78" s="6" t="s">
        <v>744</v>
      </c>
      <c r="C78" s="5" t="s">
        <v>634</v>
      </c>
      <c r="D78" s="7">
        <v>560</v>
      </c>
      <c r="E78" s="7">
        <v>37470</v>
      </c>
      <c r="F78" s="7">
        <v>32810</v>
      </c>
    </row>
    <row r="79" spans="1:6" x14ac:dyDescent="0.2">
      <c r="A79" s="28" t="s">
        <v>745</v>
      </c>
      <c r="B79" s="6" t="s">
        <v>746</v>
      </c>
      <c r="C79" s="5" t="s">
        <v>634</v>
      </c>
      <c r="D79" s="7">
        <v>680</v>
      </c>
      <c r="E79" s="7">
        <v>66430</v>
      </c>
      <c r="F79" s="7">
        <v>63150</v>
      </c>
    </row>
    <row r="80" spans="1:6" x14ac:dyDescent="0.2">
      <c r="A80" s="28" t="s">
        <v>747</v>
      </c>
      <c r="B80" s="6" t="s">
        <v>748</v>
      </c>
      <c r="C80" s="5" t="s">
        <v>634</v>
      </c>
      <c r="D80" s="7">
        <v>110</v>
      </c>
      <c r="E80" s="7">
        <v>55260</v>
      </c>
      <c r="F80" s="7">
        <v>52270</v>
      </c>
    </row>
    <row r="81" spans="1:6" x14ac:dyDescent="0.2">
      <c r="A81" s="28" t="s">
        <v>749</v>
      </c>
      <c r="B81" s="6" t="s">
        <v>750</v>
      </c>
      <c r="C81" s="5" t="s">
        <v>634</v>
      </c>
      <c r="D81" s="7">
        <v>370</v>
      </c>
      <c r="E81" s="7">
        <v>69680</v>
      </c>
      <c r="F81" s="7">
        <v>64470</v>
      </c>
    </row>
    <row r="82" spans="1:6" x14ac:dyDescent="0.2">
      <c r="A82" s="28" t="s">
        <v>751</v>
      </c>
      <c r="B82" s="6" t="s">
        <v>752</v>
      </c>
      <c r="C82" s="5" t="s">
        <v>634</v>
      </c>
      <c r="D82" s="7">
        <v>560</v>
      </c>
      <c r="E82" s="7">
        <v>74970</v>
      </c>
      <c r="F82" s="7">
        <v>52070</v>
      </c>
    </row>
    <row r="83" spans="1:6" x14ac:dyDescent="0.2">
      <c r="A83" s="28" t="s">
        <v>753</v>
      </c>
      <c r="B83" s="6" t="s">
        <v>754</v>
      </c>
      <c r="C83" s="5" t="s">
        <v>634</v>
      </c>
      <c r="D83" s="7">
        <v>170</v>
      </c>
      <c r="E83" s="7">
        <v>48790</v>
      </c>
      <c r="F83" s="7">
        <v>46760</v>
      </c>
    </row>
    <row r="84" spans="1:6" x14ac:dyDescent="0.2">
      <c r="A84" s="28" t="s">
        <v>755</v>
      </c>
      <c r="B84" s="6" t="s">
        <v>756</v>
      </c>
      <c r="C84" s="5" t="s">
        <v>634</v>
      </c>
      <c r="D84" s="7">
        <v>50</v>
      </c>
      <c r="E84" s="7">
        <v>78520</v>
      </c>
      <c r="F84" s="7">
        <v>78990</v>
      </c>
    </row>
    <row r="85" spans="1:6" x14ac:dyDescent="0.2">
      <c r="A85" s="28" t="s">
        <v>757</v>
      </c>
      <c r="B85" s="6" t="s">
        <v>758</v>
      </c>
      <c r="C85" s="5" t="s">
        <v>634</v>
      </c>
      <c r="D85" s="7">
        <v>40</v>
      </c>
      <c r="E85" s="7">
        <v>36280</v>
      </c>
      <c r="F85" s="7">
        <v>35990</v>
      </c>
    </row>
    <row r="86" spans="1:6" x14ac:dyDescent="0.2">
      <c r="A86" s="28" t="s">
        <v>759</v>
      </c>
      <c r="B86" s="6" t="s">
        <v>760</v>
      </c>
      <c r="C86" s="5" t="s">
        <v>634</v>
      </c>
      <c r="D86" s="7">
        <v>1490</v>
      </c>
      <c r="E86" s="7">
        <v>58270</v>
      </c>
      <c r="F86" s="7">
        <v>49660</v>
      </c>
    </row>
    <row r="87" spans="1:6" x14ac:dyDescent="0.2">
      <c r="A87" s="28" t="s">
        <v>761</v>
      </c>
      <c r="B87" s="6" t="s">
        <v>762</v>
      </c>
      <c r="C87" s="5" t="s">
        <v>634</v>
      </c>
      <c r="D87" s="7">
        <v>310</v>
      </c>
      <c r="E87" s="7">
        <v>43610</v>
      </c>
      <c r="F87" s="7">
        <v>36600</v>
      </c>
    </row>
    <row r="88" spans="1:6" x14ac:dyDescent="0.2">
      <c r="A88" s="28" t="s">
        <v>763</v>
      </c>
      <c r="B88" s="6" t="s">
        <v>764</v>
      </c>
      <c r="C88" s="5" t="s">
        <v>634</v>
      </c>
      <c r="D88" s="7">
        <v>250</v>
      </c>
      <c r="E88" s="7">
        <v>33810</v>
      </c>
      <c r="F88" s="7">
        <v>28050</v>
      </c>
    </row>
    <row r="89" spans="1:6" x14ac:dyDescent="0.2">
      <c r="A89" s="28" t="s">
        <v>765</v>
      </c>
      <c r="B89" s="6" t="s">
        <v>766</v>
      </c>
      <c r="C89" s="5" t="s">
        <v>634</v>
      </c>
      <c r="D89" s="7">
        <v>890</v>
      </c>
      <c r="E89" s="7">
        <v>47870</v>
      </c>
      <c r="F89" s="7">
        <v>40580</v>
      </c>
    </row>
    <row r="90" spans="1:6" x14ac:dyDescent="0.2">
      <c r="A90" s="28" t="s">
        <v>769</v>
      </c>
      <c r="B90" s="6" t="s">
        <v>770</v>
      </c>
      <c r="C90" s="5" t="s">
        <v>634</v>
      </c>
      <c r="D90" s="7">
        <v>190</v>
      </c>
      <c r="E90" s="7">
        <v>97930</v>
      </c>
      <c r="F90" s="7">
        <v>89920</v>
      </c>
    </row>
    <row r="91" spans="1:6" x14ac:dyDescent="0.2">
      <c r="A91" s="28" t="s">
        <v>771</v>
      </c>
      <c r="B91" s="6" t="s">
        <v>772</v>
      </c>
      <c r="C91" s="5" t="s">
        <v>634</v>
      </c>
      <c r="D91" s="7">
        <v>1350</v>
      </c>
      <c r="E91" s="7">
        <v>84800</v>
      </c>
      <c r="F91" s="7">
        <v>81540</v>
      </c>
    </row>
    <row r="92" spans="1:6" x14ac:dyDescent="0.2">
      <c r="A92" s="28" t="s">
        <v>773</v>
      </c>
      <c r="B92" s="6" t="s">
        <v>774</v>
      </c>
      <c r="C92" s="5" t="s">
        <v>634</v>
      </c>
      <c r="D92" s="7">
        <v>340</v>
      </c>
      <c r="E92" s="7">
        <v>79240</v>
      </c>
      <c r="F92" s="7">
        <v>76600</v>
      </c>
    </row>
    <row r="93" spans="1:6" x14ac:dyDescent="0.2">
      <c r="A93" s="28" t="s">
        <v>775</v>
      </c>
      <c r="B93" s="6" t="s">
        <v>776</v>
      </c>
      <c r="C93" s="5" t="s">
        <v>634</v>
      </c>
      <c r="D93" s="7">
        <v>1120</v>
      </c>
      <c r="E93" s="7">
        <v>82450</v>
      </c>
      <c r="F93" s="7">
        <v>80430</v>
      </c>
    </row>
    <row r="94" spans="1:6" x14ac:dyDescent="0.2">
      <c r="A94" s="28" t="s">
        <v>777</v>
      </c>
      <c r="B94" s="6" t="s">
        <v>778</v>
      </c>
      <c r="C94" s="5" t="s">
        <v>634</v>
      </c>
      <c r="D94" s="7">
        <v>1000</v>
      </c>
      <c r="E94" s="7">
        <v>81750</v>
      </c>
      <c r="F94" s="7">
        <v>77650</v>
      </c>
    </row>
    <row r="95" spans="1:6" x14ac:dyDescent="0.2">
      <c r="A95" s="28" t="s">
        <v>779</v>
      </c>
      <c r="B95" s="6" t="s">
        <v>780</v>
      </c>
      <c r="C95" s="5" t="s">
        <v>634</v>
      </c>
      <c r="D95" s="7">
        <v>2180</v>
      </c>
      <c r="E95" s="7">
        <v>98310</v>
      </c>
      <c r="F95" s="7">
        <v>94200</v>
      </c>
    </row>
    <row r="96" spans="1:6" x14ac:dyDescent="0.2">
      <c r="A96" s="28" t="s">
        <v>781</v>
      </c>
      <c r="B96" s="6" t="s">
        <v>782</v>
      </c>
      <c r="C96" s="5" t="s">
        <v>634</v>
      </c>
      <c r="D96" s="7">
        <v>300</v>
      </c>
      <c r="E96" s="7">
        <v>55880</v>
      </c>
      <c r="F96" s="7">
        <v>50200</v>
      </c>
    </row>
    <row r="97" spans="1:6" x14ac:dyDescent="0.2">
      <c r="A97" s="28" t="s">
        <v>783</v>
      </c>
      <c r="B97" s="6" t="s">
        <v>784</v>
      </c>
      <c r="C97" s="5" t="s">
        <v>634</v>
      </c>
      <c r="D97" s="7">
        <v>430</v>
      </c>
      <c r="E97" s="7">
        <v>70000</v>
      </c>
      <c r="F97" s="7">
        <v>68380</v>
      </c>
    </row>
    <row r="98" spans="1:6" x14ac:dyDescent="0.2">
      <c r="A98" s="28" t="s">
        <v>785</v>
      </c>
      <c r="B98" s="6" t="s">
        <v>786</v>
      </c>
      <c r="C98" s="5" t="s">
        <v>634</v>
      </c>
      <c r="D98" s="7">
        <v>1400</v>
      </c>
      <c r="E98" s="7">
        <v>68530</v>
      </c>
      <c r="F98" s="7">
        <v>64670</v>
      </c>
    </row>
    <row r="99" spans="1:6" x14ac:dyDescent="0.2">
      <c r="A99" s="28" t="s">
        <v>787</v>
      </c>
      <c r="B99" s="6" t="s">
        <v>788</v>
      </c>
      <c r="C99" s="5" t="s">
        <v>634</v>
      </c>
      <c r="D99" s="7">
        <v>530</v>
      </c>
      <c r="E99" s="7">
        <v>82330</v>
      </c>
      <c r="F99" s="7">
        <v>82150</v>
      </c>
    </row>
    <row r="100" spans="1:6" x14ac:dyDescent="0.2">
      <c r="A100" s="28" t="s">
        <v>789</v>
      </c>
      <c r="B100" s="6" t="s">
        <v>790</v>
      </c>
      <c r="C100" s="5" t="s">
        <v>634</v>
      </c>
      <c r="D100" s="7">
        <v>3240</v>
      </c>
      <c r="E100" s="7">
        <v>44820</v>
      </c>
      <c r="F100" s="7">
        <v>42530</v>
      </c>
    </row>
    <row r="101" spans="1:6" x14ac:dyDescent="0.2">
      <c r="A101" s="28" t="s">
        <v>791</v>
      </c>
      <c r="B101" s="6" t="s">
        <v>792</v>
      </c>
      <c r="C101" s="5" t="s">
        <v>634</v>
      </c>
      <c r="D101" s="7">
        <v>1070</v>
      </c>
      <c r="E101" s="7">
        <v>61180</v>
      </c>
      <c r="F101" s="7">
        <v>60150</v>
      </c>
    </row>
    <row r="102" spans="1:6" x14ac:dyDescent="0.2">
      <c r="A102" s="28" t="s">
        <v>793</v>
      </c>
      <c r="B102" s="6" t="s">
        <v>794</v>
      </c>
      <c r="C102" s="5" t="s">
        <v>634</v>
      </c>
      <c r="D102" s="7">
        <v>830</v>
      </c>
      <c r="E102" s="7">
        <v>72470</v>
      </c>
      <c r="F102" s="7">
        <v>71110</v>
      </c>
    </row>
    <row r="103" spans="1:6" x14ac:dyDescent="0.2">
      <c r="A103" s="28" t="s">
        <v>795</v>
      </c>
      <c r="B103" s="6" t="s">
        <v>796</v>
      </c>
      <c r="C103" s="5" t="s">
        <v>634</v>
      </c>
      <c r="D103" s="7">
        <v>30</v>
      </c>
      <c r="E103" s="7">
        <v>103380</v>
      </c>
      <c r="F103" s="7">
        <v>106790</v>
      </c>
    </row>
    <row r="104" spans="1:6" x14ac:dyDescent="0.2">
      <c r="A104" s="28" t="s">
        <v>449</v>
      </c>
      <c r="B104" s="6" t="s">
        <v>450</v>
      </c>
      <c r="C104" s="5" t="s">
        <v>634</v>
      </c>
      <c r="D104" s="7">
        <v>40</v>
      </c>
      <c r="E104" s="7">
        <v>111480</v>
      </c>
      <c r="F104" s="7">
        <v>106450</v>
      </c>
    </row>
    <row r="105" spans="1:6" x14ac:dyDescent="0.2">
      <c r="A105" s="28" t="s">
        <v>797</v>
      </c>
      <c r="B105" s="6" t="s">
        <v>798</v>
      </c>
      <c r="C105" s="5" t="s">
        <v>634</v>
      </c>
      <c r="D105" s="7">
        <v>310</v>
      </c>
      <c r="E105" s="7">
        <v>87280</v>
      </c>
      <c r="F105" s="7">
        <v>91500</v>
      </c>
    </row>
    <row r="106" spans="1:6" x14ac:dyDescent="0.2">
      <c r="A106" s="28" t="s">
        <v>799</v>
      </c>
      <c r="B106" s="6" t="s">
        <v>800</v>
      </c>
      <c r="C106" s="5" t="s">
        <v>634</v>
      </c>
      <c r="D106" s="7">
        <v>70</v>
      </c>
      <c r="E106" s="7">
        <v>57650</v>
      </c>
      <c r="F106" s="7">
        <v>51770</v>
      </c>
    </row>
    <row r="107" spans="1:6" x14ac:dyDescent="0.2">
      <c r="A107" s="28" t="s">
        <v>803</v>
      </c>
      <c r="B107" s="6" t="s">
        <v>804</v>
      </c>
      <c r="C107" s="5" t="s">
        <v>634</v>
      </c>
      <c r="D107" s="7">
        <v>490</v>
      </c>
      <c r="E107" s="7">
        <v>69660</v>
      </c>
      <c r="F107" s="7">
        <v>68580</v>
      </c>
    </row>
    <row r="108" spans="1:6" x14ac:dyDescent="0.2">
      <c r="A108" s="28" t="s">
        <v>805</v>
      </c>
      <c r="B108" s="6" t="s">
        <v>806</v>
      </c>
      <c r="C108" s="5" t="s">
        <v>634</v>
      </c>
      <c r="D108" s="7">
        <v>60</v>
      </c>
      <c r="E108" s="7">
        <v>59530</v>
      </c>
      <c r="F108" s="7">
        <v>55510</v>
      </c>
    </row>
    <row r="109" spans="1:6" x14ac:dyDescent="0.2">
      <c r="A109" s="28" t="s">
        <v>807</v>
      </c>
      <c r="B109" s="6" t="s">
        <v>808</v>
      </c>
      <c r="C109" s="5" t="s">
        <v>634</v>
      </c>
      <c r="D109" s="7">
        <v>270</v>
      </c>
      <c r="E109" s="7">
        <v>49200</v>
      </c>
      <c r="F109" s="7">
        <v>45700</v>
      </c>
    </row>
    <row r="110" spans="1:6" x14ac:dyDescent="0.2">
      <c r="A110" s="28" t="s">
        <v>809</v>
      </c>
      <c r="B110" s="6" t="s">
        <v>810</v>
      </c>
      <c r="C110" s="5" t="s">
        <v>634</v>
      </c>
      <c r="D110" s="7">
        <v>400</v>
      </c>
      <c r="E110" s="7">
        <v>57480</v>
      </c>
      <c r="F110" s="7">
        <v>53690</v>
      </c>
    </row>
    <row r="111" spans="1:6" x14ac:dyDescent="0.2">
      <c r="A111" s="28" t="s">
        <v>811</v>
      </c>
      <c r="B111" s="6" t="s">
        <v>812</v>
      </c>
      <c r="C111" s="5" t="s">
        <v>634</v>
      </c>
      <c r="D111" s="7">
        <v>860</v>
      </c>
      <c r="E111" s="7">
        <v>94030</v>
      </c>
      <c r="F111" s="7">
        <v>93810</v>
      </c>
    </row>
    <row r="112" spans="1:6" x14ac:dyDescent="0.2">
      <c r="A112" s="28" t="s">
        <v>815</v>
      </c>
      <c r="B112" s="6" t="s">
        <v>816</v>
      </c>
      <c r="C112" s="5" t="s">
        <v>634</v>
      </c>
      <c r="D112" s="7">
        <v>120</v>
      </c>
      <c r="E112" s="7">
        <v>107280</v>
      </c>
      <c r="F112" s="7">
        <v>95890</v>
      </c>
    </row>
    <row r="113" spans="1:6" x14ac:dyDescent="0.2">
      <c r="A113" s="28" t="s">
        <v>817</v>
      </c>
      <c r="B113" s="6" t="s">
        <v>818</v>
      </c>
      <c r="C113" s="5" t="s">
        <v>634</v>
      </c>
      <c r="D113" s="7">
        <v>1420</v>
      </c>
      <c r="E113" s="7">
        <v>82910</v>
      </c>
      <c r="F113" s="7">
        <v>77470</v>
      </c>
    </row>
    <row r="114" spans="1:6" x14ac:dyDescent="0.2">
      <c r="A114" s="28" t="s">
        <v>819</v>
      </c>
      <c r="B114" s="6" t="s">
        <v>820</v>
      </c>
      <c r="C114" s="5" t="s">
        <v>634</v>
      </c>
      <c r="D114" s="7">
        <v>880</v>
      </c>
      <c r="E114" s="7">
        <v>98740</v>
      </c>
      <c r="F114" s="7">
        <v>95270</v>
      </c>
    </row>
    <row r="115" spans="1:6" x14ac:dyDescent="0.2">
      <c r="A115" s="28" t="s">
        <v>821</v>
      </c>
      <c r="B115" s="6" t="s">
        <v>822</v>
      </c>
      <c r="C115" s="5" t="s">
        <v>634</v>
      </c>
      <c r="D115" s="7">
        <v>780</v>
      </c>
      <c r="E115" s="7">
        <v>89390</v>
      </c>
      <c r="F115" s="7">
        <v>84900</v>
      </c>
    </row>
    <row r="116" spans="1:6" x14ac:dyDescent="0.2">
      <c r="A116" s="28" t="s">
        <v>823</v>
      </c>
      <c r="B116" s="6" t="s">
        <v>824</v>
      </c>
      <c r="C116" s="5" t="s">
        <v>634</v>
      </c>
      <c r="D116" s="7">
        <v>1380</v>
      </c>
      <c r="E116" s="7">
        <v>98730</v>
      </c>
      <c r="F116" s="7">
        <v>97450</v>
      </c>
    </row>
    <row r="117" spans="1:6" x14ac:dyDescent="0.2">
      <c r="A117" s="28" t="s">
        <v>825</v>
      </c>
      <c r="B117" s="6" t="s">
        <v>826</v>
      </c>
      <c r="C117" s="5" t="s">
        <v>634</v>
      </c>
      <c r="D117" s="7">
        <v>680</v>
      </c>
      <c r="E117" s="7">
        <v>91090</v>
      </c>
      <c r="F117" s="7">
        <v>88310</v>
      </c>
    </row>
    <row r="118" spans="1:6" x14ac:dyDescent="0.2">
      <c r="A118" s="28" t="s">
        <v>827</v>
      </c>
      <c r="B118" s="6" t="s">
        <v>828</v>
      </c>
      <c r="C118" s="5" t="s">
        <v>634</v>
      </c>
      <c r="D118" s="7">
        <v>240</v>
      </c>
      <c r="E118" s="7">
        <v>77230</v>
      </c>
      <c r="F118" s="7">
        <v>72970</v>
      </c>
    </row>
    <row r="119" spans="1:6" x14ac:dyDescent="0.2">
      <c r="A119" s="28" t="s">
        <v>829</v>
      </c>
      <c r="B119" s="6" t="s">
        <v>830</v>
      </c>
      <c r="C119" s="5" t="s">
        <v>634</v>
      </c>
      <c r="D119" s="7">
        <v>1280</v>
      </c>
      <c r="E119" s="7">
        <v>92710</v>
      </c>
      <c r="F119" s="7">
        <v>90420</v>
      </c>
    </row>
    <row r="120" spans="1:6" x14ac:dyDescent="0.2">
      <c r="A120" s="28" t="s">
        <v>831</v>
      </c>
      <c r="B120" s="6" t="s">
        <v>832</v>
      </c>
      <c r="C120" s="5" t="s">
        <v>634</v>
      </c>
      <c r="D120" s="7">
        <v>120</v>
      </c>
      <c r="E120" s="7">
        <v>92510</v>
      </c>
      <c r="F120" s="7">
        <v>89700</v>
      </c>
    </row>
    <row r="121" spans="1:6" x14ac:dyDescent="0.2">
      <c r="A121" s="28" t="s">
        <v>833</v>
      </c>
      <c r="B121" s="6" t="s">
        <v>834</v>
      </c>
      <c r="C121" s="5" t="s">
        <v>634</v>
      </c>
      <c r="D121" s="7">
        <v>780</v>
      </c>
      <c r="E121" s="7">
        <v>91850</v>
      </c>
      <c r="F121" s="7">
        <v>89570</v>
      </c>
    </row>
    <row r="122" spans="1:6" x14ac:dyDescent="0.2">
      <c r="A122" s="28" t="s">
        <v>835</v>
      </c>
      <c r="B122" s="6" t="s">
        <v>836</v>
      </c>
      <c r="C122" s="5" t="s">
        <v>634</v>
      </c>
      <c r="D122" s="7">
        <v>120</v>
      </c>
      <c r="E122" s="7">
        <v>75370</v>
      </c>
      <c r="F122" s="7">
        <v>74190</v>
      </c>
    </row>
    <row r="123" spans="1:6" x14ac:dyDescent="0.2">
      <c r="A123" s="28" t="s">
        <v>459</v>
      </c>
      <c r="B123" s="6" t="s">
        <v>460</v>
      </c>
      <c r="C123" s="5" t="s">
        <v>634</v>
      </c>
      <c r="D123" s="7">
        <v>370</v>
      </c>
      <c r="E123" s="7">
        <v>108560</v>
      </c>
      <c r="F123" s="7">
        <v>107880</v>
      </c>
    </row>
    <row r="124" spans="1:6" x14ac:dyDescent="0.2">
      <c r="A124" s="28" t="s">
        <v>837</v>
      </c>
      <c r="B124" s="6" t="s">
        <v>838</v>
      </c>
      <c r="C124" s="5" t="s">
        <v>634</v>
      </c>
      <c r="D124" s="7">
        <v>250</v>
      </c>
      <c r="E124" s="7">
        <v>96840</v>
      </c>
      <c r="F124" s="7">
        <v>85710</v>
      </c>
    </row>
    <row r="125" spans="1:6" x14ac:dyDescent="0.2">
      <c r="A125" s="28" t="s">
        <v>839</v>
      </c>
      <c r="B125" s="6" t="s">
        <v>840</v>
      </c>
      <c r="C125" s="5" t="s">
        <v>634</v>
      </c>
      <c r="D125" s="7">
        <v>2780</v>
      </c>
      <c r="E125" s="7">
        <v>112110</v>
      </c>
      <c r="F125" s="7">
        <v>113390</v>
      </c>
    </row>
    <row r="126" spans="1:6" x14ac:dyDescent="0.2">
      <c r="A126" s="28" t="s">
        <v>841</v>
      </c>
      <c r="B126" s="6" t="s">
        <v>842</v>
      </c>
      <c r="C126" s="5" t="s">
        <v>634</v>
      </c>
      <c r="D126" s="7">
        <v>550</v>
      </c>
      <c r="E126" s="7">
        <v>48410</v>
      </c>
      <c r="F126" s="7">
        <v>44820</v>
      </c>
    </row>
    <row r="127" spans="1:6" x14ac:dyDescent="0.2">
      <c r="A127" s="28" t="s">
        <v>843</v>
      </c>
      <c r="B127" s="6" t="s">
        <v>844</v>
      </c>
      <c r="C127" s="5" t="s">
        <v>634</v>
      </c>
      <c r="D127" s="7">
        <v>200</v>
      </c>
      <c r="E127" s="7">
        <v>54140</v>
      </c>
      <c r="F127" s="7">
        <v>52720</v>
      </c>
    </row>
    <row r="128" spans="1:6" x14ac:dyDescent="0.2">
      <c r="A128" s="28" t="s">
        <v>845</v>
      </c>
      <c r="B128" s="6" t="s">
        <v>846</v>
      </c>
      <c r="C128" s="5" t="s">
        <v>634</v>
      </c>
      <c r="D128" s="7">
        <v>230</v>
      </c>
      <c r="E128" s="7">
        <v>56450</v>
      </c>
      <c r="F128" s="7">
        <v>53750</v>
      </c>
    </row>
    <row r="129" spans="1:6" x14ac:dyDescent="0.2">
      <c r="A129" s="28" t="s">
        <v>847</v>
      </c>
      <c r="B129" s="6" t="s">
        <v>848</v>
      </c>
      <c r="C129" s="5" t="s">
        <v>634</v>
      </c>
      <c r="D129" s="7">
        <v>60</v>
      </c>
      <c r="E129" s="7">
        <v>35200</v>
      </c>
      <c r="F129" s="7">
        <v>33540</v>
      </c>
    </row>
    <row r="130" spans="1:6" x14ac:dyDescent="0.2">
      <c r="A130" s="28" t="s">
        <v>851</v>
      </c>
      <c r="B130" s="6" t="s">
        <v>852</v>
      </c>
      <c r="C130" s="5" t="s">
        <v>634</v>
      </c>
      <c r="D130" s="7">
        <v>670</v>
      </c>
      <c r="E130" s="7">
        <v>42680</v>
      </c>
      <c r="F130" s="7">
        <v>38560</v>
      </c>
    </row>
    <row r="131" spans="1:6" x14ac:dyDescent="0.2">
      <c r="A131" s="28" t="s">
        <v>853</v>
      </c>
      <c r="B131" s="6" t="s">
        <v>854</v>
      </c>
      <c r="C131" s="5" t="s">
        <v>634</v>
      </c>
      <c r="D131" s="7">
        <v>1250</v>
      </c>
      <c r="E131" s="7">
        <v>60040</v>
      </c>
      <c r="F131" s="7">
        <v>60210</v>
      </c>
    </row>
    <row r="132" spans="1:6" x14ac:dyDescent="0.2">
      <c r="A132" s="28" t="s">
        <v>855</v>
      </c>
      <c r="B132" s="6" t="s">
        <v>856</v>
      </c>
      <c r="C132" s="5" t="s">
        <v>634</v>
      </c>
      <c r="D132" s="7">
        <v>770</v>
      </c>
      <c r="E132" s="7">
        <v>64000</v>
      </c>
      <c r="F132" s="7">
        <v>63870</v>
      </c>
    </row>
    <row r="133" spans="1:6" x14ac:dyDescent="0.2">
      <c r="A133" s="28" t="s">
        <v>857</v>
      </c>
      <c r="B133" s="6" t="s">
        <v>858</v>
      </c>
      <c r="C133" s="5" t="s">
        <v>634</v>
      </c>
      <c r="D133" s="7">
        <v>370</v>
      </c>
      <c r="E133" s="7">
        <v>45860</v>
      </c>
      <c r="F133" s="7">
        <v>41510</v>
      </c>
    </row>
    <row r="134" spans="1:6" x14ac:dyDescent="0.2">
      <c r="A134" s="28" t="s">
        <v>861</v>
      </c>
      <c r="B134" s="6" t="s">
        <v>862</v>
      </c>
      <c r="C134" s="5" t="s">
        <v>634</v>
      </c>
      <c r="D134" s="7">
        <v>260</v>
      </c>
      <c r="E134" s="7">
        <v>55300</v>
      </c>
      <c r="F134" s="7">
        <v>54320</v>
      </c>
    </row>
    <row r="135" spans="1:6" x14ac:dyDescent="0.2">
      <c r="A135" s="28" t="s">
        <v>863</v>
      </c>
      <c r="B135" s="6" t="s">
        <v>864</v>
      </c>
      <c r="C135" s="5" t="s">
        <v>634</v>
      </c>
      <c r="D135" s="7">
        <v>850</v>
      </c>
      <c r="E135" s="7">
        <v>55490</v>
      </c>
      <c r="F135" s="7">
        <v>56880</v>
      </c>
    </row>
    <row r="136" spans="1:6" x14ac:dyDescent="0.2">
      <c r="A136" s="28" t="s">
        <v>865</v>
      </c>
      <c r="B136" s="6" t="s">
        <v>866</v>
      </c>
      <c r="C136" s="5" t="s">
        <v>634</v>
      </c>
      <c r="D136" s="7">
        <v>500</v>
      </c>
      <c r="E136" s="7">
        <v>39570</v>
      </c>
      <c r="F136" s="7">
        <v>36180</v>
      </c>
    </row>
    <row r="137" spans="1:6" x14ac:dyDescent="0.2">
      <c r="A137" s="28" t="s">
        <v>873</v>
      </c>
      <c r="B137" s="6" t="s">
        <v>874</v>
      </c>
      <c r="C137" s="5" t="s">
        <v>634</v>
      </c>
      <c r="D137" s="7">
        <v>30</v>
      </c>
      <c r="E137" s="7">
        <v>65890</v>
      </c>
      <c r="F137" s="7">
        <v>65050</v>
      </c>
    </row>
    <row r="138" spans="1:6" x14ac:dyDescent="0.2">
      <c r="A138" s="28" t="s">
        <v>877</v>
      </c>
      <c r="B138" s="6" t="s">
        <v>878</v>
      </c>
      <c r="C138" s="5" t="s">
        <v>634</v>
      </c>
      <c r="D138" s="7">
        <v>60</v>
      </c>
      <c r="E138" s="7">
        <v>56390</v>
      </c>
      <c r="F138" s="7">
        <v>47920</v>
      </c>
    </row>
    <row r="139" spans="1:6" x14ac:dyDescent="0.2">
      <c r="A139" s="28" t="s">
        <v>879</v>
      </c>
      <c r="B139" s="6" t="s">
        <v>880</v>
      </c>
      <c r="C139" s="5" t="s">
        <v>634</v>
      </c>
      <c r="D139" s="7">
        <v>200</v>
      </c>
      <c r="E139" s="7">
        <v>52930</v>
      </c>
      <c r="F139" s="7">
        <v>50620</v>
      </c>
    </row>
    <row r="140" spans="1:6" x14ac:dyDescent="0.2">
      <c r="A140" s="28" t="s">
        <v>881</v>
      </c>
      <c r="B140" s="6" t="s">
        <v>882</v>
      </c>
      <c r="C140" s="5" t="s">
        <v>634</v>
      </c>
      <c r="D140" s="7">
        <v>370</v>
      </c>
      <c r="E140" s="7">
        <v>64950</v>
      </c>
      <c r="F140" s="7">
        <v>65060</v>
      </c>
    </row>
    <row r="141" spans="1:6" x14ac:dyDescent="0.2">
      <c r="A141" s="28" t="s">
        <v>883</v>
      </c>
      <c r="B141" s="6" t="s">
        <v>884</v>
      </c>
      <c r="C141" s="5" t="s">
        <v>634</v>
      </c>
      <c r="D141" s="7">
        <v>250</v>
      </c>
      <c r="E141" s="7">
        <v>67210</v>
      </c>
      <c r="F141" s="7">
        <v>61220</v>
      </c>
    </row>
    <row r="142" spans="1:6" x14ac:dyDescent="0.2">
      <c r="A142" s="28" t="s">
        <v>885</v>
      </c>
      <c r="B142" s="6" t="s">
        <v>886</v>
      </c>
      <c r="C142" s="5" t="s">
        <v>634</v>
      </c>
      <c r="D142" s="7">
        <v>90</v>
      </c>
      <c r="E142" s="7">
        <v>49940</v>
      </c>
      <c r="F142" s="7">
        <v>44790</v>
      </c>
    </row>
    <row r="143" spans="1:6" x14ac:dyDescent="0.2">
      <c r="A143" s="28" t="s">
        <v>889</v>
      </c>
      <c r="B143" s="6" t="s">
        <v>890</v>
      </c>
      <c r="C143" s="5" t="s">
        <v>634</v>
      </c>
      <c r="D143" s="7">
        <v>250</v>
      </c>
      <c r="E143" s="7">
        <v>87280</v>
      </c>
      <c r="F143" s="7">
        <v>60810</v>
      </c>
    </row>
    <row r="144" spans="1:6" x14ac:dyDescent="0.2">
      <c r="A144" s="28" t="s">
        <v>891</v>
      </c>
      <c r="B144" s="6" t="s">
        <v>892</v>
      </c>
      <c r="C144" s="5" t="s">
        <v>634</v>
      </c>
      <c r="D144" s="7">
        <v>60</v>
      </c>
      <c r="E144" s="7">
        <v>65560</v>
      </c>
      <c r="F144" s="7">
        <v>52320</v>
      </c>
    </row>
    <row r="145" spans="1:6" x14ac:dyDescent="0.2">
      <c r="A145" s="28" t="s">
        <v>893</v>
      </c>
      <c r="B145" s="6" t="s">
        <v>894</v>
      </c>
      <c r="C145" s="5" t="s">
        <v>634</v>
      </c>
      <c r="D145" s="7">
        <v>860</v>
      </c>
      <c r="E145" s="7">
        <v>102600</v>
      </c>
      <c r="F145" s="7">
        <v>96290</v>
      </c>
    </row>
    <row r="146" spans="1:6" x14ac:dyDescent="0.2">
      <c r="A146" s="28" t="s">
        <v>465</v>
      </c>
      <c r="B146" s="6" t="s">
        <v>466</v>
      </c>
      <c r="C146" s="5" t="s">
        <v>634</v>
      </c>
      <c r="D146" s="7">
        <v>100</v>
      </c>
      <c r="E146" s="7">
        <v>84800</v>
      </c>
      <c r="F146" s="7">
        <v>86730</v>
      </c>
    </row>
    <row r="147" spans="1:6" x14ac:dyDescent="0.2">
      <c r="A147" s="28" t="s">
        <v>895</v>
      </c>
      <c r="B147" s="6" t="s">
        <v>896</v>
      </c>
      <c r="C147" s="5" t="s">
        <v>634</v>
      </c>
      <c r="D147" s="7">
        <v>410</v>
      </c>
      <c r="E147" s="7">
        <v>89610</v>
      </c>
      <c r="F147" s="7">
        <v>89000</v>
      </c>
    </row>
    <row r="148" spans="1:6" x14ac:dyDescent="0.2">
      <c r="A148" s="28" t="s">
        <v>897</v>
      </c>
      <c r="B148" s="6" t="s">
        <v>898</v>
      </c>
      <c r="C148" s="5" t="s">
        <v>634</v>
      </c>
      <c r="D148" s="7">
        <v>190</v>
      </c>
      <c r="E148" s="7">
        <v>115430</v>
      </c>
      <c r="F148" s="7">
        <v>113270</v>
      </c>
    </row>
    <row r="149" spans="1:6" x14ac:dyDescent="0.2">
      <c r="A149" s="28" t="s">
        <v>899</v>
      </c>
      <c r="B149" s="6" t="s">
        <v>900</v>
      </c>
      <c r="C149" s="5" t="s">
        <v>634</v>
      </c>
      <c r="D149" s="7">
        <v>720</v>
      </c>
      <c r="E149" s="7">
        <v>67080</v>
      </c>
      <c r="F149" s="7">
        <v>59880</v>
      </c>
    </row>
    <row r="150" spans="1:6" x14ac:dyDescent="0.2">
      <c r="A150" s="28" t="s">
        <v>901</v>
      </c>
      <c r="B150" s="6" t="s">
        <v>902</v>
      </c>
      <c r="C150" s="5" t="s">
        <v>634</v>
      </c>
      <c r="D150" s="7">
        <v>200</v>
      </c>
      <c r="E150" s="7">
        <v>82170</v>
      </c>
      <c r="F150" s="7">
        <v>70690</v>
      </c>
    </row>
    <row r="151" spans="1:6" x14ac:dyDescent="0.2">
      <c r="A151" s="28" t="s">
        <v>903</v>
      </c>
      <c r="B151" s="6" t="s">
        <v>904</v>
      </c>
      <c r="C151" s="5" t="s">
        <v>634</v>
      </c>
      <c r="D151" s="7">
        <v>170</v>
      </c>
      <c r="E151" s="7">
        <v>75140</v>
      </c>
      <c r="F151" s="7">
        <v>71370</v>
      </c>
    </row>
    <row r="152" spans="1:6" x14ac:dyDescent="0.2">
      <c r="A152" s="28" t="s">
        <v>907</v>
      </c>
      <c r="B152" s="6" t="s">
        <v>908</v>
      </c>
      <c r="C152" s="5" t="s">
        <v>634</v>
      </c>
      <c r="D152" s="7">
        <v>70</v>
      </c>
      <c r="E152" s="7">
        <v>60750</v>
      </c>
      <c r="F152" s="7">
        <v>59950</v>
      </c>
    </row>
    <row r="153" spans="1:6" x14ac:dyDescent="0.2">
      <c r="A153" s="28" t="s">
        <v>911</v>
      </c>
      <c r="B153" s="6" t="s">
        <v>912</v>
      </c>
      <c r="C153" s="5" t="s">
        <v>634</v>
      </c>
      <c r="D153" s="7">
        <v>1160</v>
      </c>
      <c r="E153" s="7">
        <v>67760</v>
      </c>
      <c r="F153" s="7">
        <v>66340</v>
      </c>
    </row>
    <row r="154" spans="1:6" x14ac:dyDescent="0.2">
      <c r="A154" s="28" t="s">
        <v>913</v>
      </c>
      <c r="B154" s="6" t="s">
        <v>914</v>
      </c>
      <c r="C154" s="5" t="s">
        <v>634</v>
      </c>
      <c r="D154" s="7">
        <v>120</v>
      </c>
      <c r="E154" s="7">
        <v>92270</v>
      </c>
      <c r="F154" s="7">
        <v>96570</v>
      </c>
    </row>
    <row r="155" spans="1:6" x14ac:dyDescent="0.2">
      <c r="A155" s="28" t="s">
        <v>915</v>
      </c>
      <c r="B155" s="6" t="s">
        <v>916</v>
      </c>
      <c r="C155" s="5" t="s">
        <v>634</v>
      </c>
      <c r="D155" s="7">
        <v>320</v>
      </c>
      <c r="E155" s="7">
        <v>53950</v>
      </c>
      <c r="F155" s="7">
        <v>51740</v>
      </c>
    </row>
    <row r="156" spans="1:6" x14ac:dyDescent="0.2">
      <c r="A156" s="28" t="s">
        <v>917</v>
      </c>
      <c r="B156" s="6" t="s">
        <v>918</v>
      </c>
      <c r="C156" s="5" t="s">
        <v>634</v>
      </c>
      <c r="D156" s="7">
        <v>270</v>
      </c>
      <c r="E156" s="7">
        <v>56160</v>
      </c>
      <c r="F156" s="7">
        <v>53970</v>
      </c>
    </row>
    <row r="157" spans="1:6" x14ac:dyDescent="0.2">
      <c r="A157" s="28" t="s">
        <v>471</v>
      </c>
      <c r="B157" s="6" t="s">
        <v>472</v>
      </c>
      <c r="C157" s="5" t="s">
        <v>634</v>
      </c>
      <c r="D157" s="7">
        <v>40</v>
      </c>
      <c r="E157" s="7">
        <v>76730</v>
      </c>
      <c r="F157" s="7">
        <v>80730</v>
      </c>
    </row>
    <row r="158" spans="1:6" x14ac:dyDescent="0.2">
      <c r="A158" s="28" t="s">
        <v>921</v>
      </c>
      <c r="B158" s="6" t="s">
        <v>922</v>
      </c>
      <c r="C158" s="5" t="s">
        <v>634</v>
      </c>
      <c r="D158" s="7">
        <v>200</v>
      </c>
      <c r="E158" s="7" t="s">
        <v>705</v>
      </c>
      <c r="F158" s="7" t="s">
        <v>705</v>
      </c>
    </row>
    <row r="159" spans="1:6" x14ac:dyDescent="0.2">
      <c r="A159" s="28" t="s">
        <v>923</v>
      </c>
      <c r="B159" s="6" t="s">
        <v>924</v>
      </c>
      <c r="C159" s="5" t="s">
        <v>634</v>
      </c>
      <c r="D159" s="7">
        <v>70</v>
      </c>
      <c r="E159" s="7">
        <v>31990</v>
      </c>
      <c r="F159" s="7">
        <v>28820</v>
      </c>
    </row>
    <row r="160" spans="1:6" x14ac:dyDescent="0.2">
      <c r="A160" s="28" t="s">
        <v>925</v>
      </c>
      <c r="B160" s="6" t="s">
        <v>926</v>
      </c>
      <c r="C160" s="5" t="s">
        <v>634</v>
      </c>
      <c r="D160" s="7">
        <v>330</v>
      </c>
      <c r="E160" s="7">
        <v>33230</v>
      </c>
      <c r="F160" s="7">
        <v>31310</v>
      </c>
    </row>
    <row r="161" spans="1:6" x14ac:dyDescent="0.2">
      <c r="A161" s="28" t="s">
        <v>927</v>
      </c>
      <c r="B161" s="6" t="s">
        <v>928</v>
      </c>
      <c r="C161" s="5" t="s">
        <v>634</v>
      </c>
      <c r="D161" s="7">
        <v>230</v>
      </c>
      <c r="E161" s="7">
        <v>56300</v>
      </c>
      <c r="F161" s="7">
        <v>58240</v>
      </c>
    </row>
    <row r="162" spans="1:6" x14ac:dyDescent="0.2">
      <c r="A162" s="28" t="s">
        <v>929</v>
      </c>
      <c r="B162" s="6" t="s">
        <v>930</v>
      </c>
      <c r="C162" s="5" t="s">
        <v>634</v>
      </c>
      <c r="D162" s="7">
        <v>110</v>
      </c>
      <c r="E162" s="7">
        <v>63840</v>
      </c>
      <c r="F162" s="7">
        <v>63250</v>
      </c>
    </row>
    <row r="163" spans="1:6" x14ac:dyDescent="0.2">
      <c r="A163" s="28" t="s">
        <v>931</v>
      </c>
      <c r="B163" s="6" t="s">
        <v>932</v>
      </c>
      <c r="C163" s="5" t="s">
        <v>634</v>
      </c>
      <c r="D163" s="7">
        <v>30</v>
      </c>
      <c r="E163" s="7">
        <v>47610</v>
      </c>
      <c r="F163" s="7">
        <v>46590</v>
      </c>
    </row>
    <row r="164" spans="1:6" x14ac:dyDescent="0.2">
      <c r="A164" s="28" t="s">
        <v>933</v>
      </c>
      <c r="B164" s="6" t="s">
        <v>934</v>
      </c>
      <c r="C164" s="5" t="s">
        <v>634</v>
      </c>
      <c r="D164" s="7">
        <v>240</v>
      </c>
      <c r="E164" s="7">
        <v>47360</v>
      </c>
      <c r="F164" s="7">
        <v>46600</v>
      </c>
    </row>
    <row r="165" spans="1:6" x14ac:dyDescent="0.2">
      <c r="A165" s="28" t="s">
        <v>935</v>
      </c>
      <c r="B165" s="6" t="s">
        <v>936</v>
      </c>
      <c r="C165" s="5" t="s">
        <v>634</v>
      </c>
      <c r="D165" s="7">
        <v>80</v>
      </c>
      <c r="E165" s="7">
        <v>51450</v>
      </c>
      <c r="F165" s="7">
        <v>53570</v>
      </c>
    </row>
    <row r="166" spans="1:6" x14ac:dyDescent="0.2">
      <c r="A166" s="28" t="s">
        <v>937</v>
      </c>
      <c r="B166" s="6" t="s">
        <v>938</v>
      </c>
      <c r="C166" s="5" t="s">
        <v>634</v>
      </c>
      <c r="D166" s="7">
        <v>1020</v>
      </c>
      <c r="E166" s="7">
        <v>35840</v>
      </c>
      <c r="F166" s="7">
        <v>31320</v>
      </c>
    </row>
    <row r="167" spans="1:6" x14ac:dyDescent="0.2">
      <c r="A167" s="28" t="s">
        <v>943</v>
      </c>
      <c r="B167" s="6" t="s">
        <v>944</v>
      </c>
      <c r="C167" s="5" t="s">
        <v>634</v>
      </c>
      <c r="D167" s="7">
        <v>450</v>
      </c>
      <c r="E167" s="7">
        <v>42390</v>
      </c>
      <c r="F167" s="7">
        <v>40260</v>
      </c>
    </row>
    <row r="168" spans="1:6" x14ac:dyDescent="0.2">
      <c r="A168" s="28" t="s">
        <v>945</v>
      </c>
      <c r="B168" s="6" t="s">
        <v>946</v>
      </c>
      <c r="C168" s="5" t="s">
        <v>634</v>
      </c>
      <c r="D168" s="7">
        <v>1520</v>
      </c>
      <c r="E168" s="7">
        <v>49620</v>
      </c>
      <c r="F168" s="7">
        <v>50200</v>
      </c>
    </row>
    <row r="169" spans="1:6" x14ac:dyDescent="0.2">
      <c r="A169" s="28" t="s">
        <v>947</v>
      </c>
      <c r="B169" s="6" t="s">
        <v>948</v>
      </c>
      <c r="C169" s="5" t="s">
        <v>634</v>
      </c>
      <c r="D169" s="7">
        <v>180</v>
      </c>
      <c r="E169" s="7">
        <v>53560</v>
      </c>
      <c r="F169" s="7">
        <v>34560</v>
      </c>
    </row>
    <row r="170" spans="1:6" x14ac:dyDescent="0.2">
      <c r="A170" s="28" t="s">
        <v>949</v>
      </c>
      <c r="B170" s="6" t="s">
        <v>950</v>
      </c>
      <c r="C170" s="5" t="s">
        <v>634</v>
      </c>
      <c r="D170" s="7">
        <v>720</v>
      </c>
      <c r="E170" s="7">
        <v>45920</v>
      </c>
      <c r="F170" s="7">
        <v>40690</v>
      </c>
    </row>
    <row r="171" spans="1:6" x14ac:dyDescent="0.2">
      <c r="A171" s="28" t="s">
        <v>951</v>
      </c>
      <c r="B171" s="6" t="s">
        <v>952</v>
      </c>
      <c r="C171" s="5" t="s">
        <v>634</v>
      </c>
      <c r="D171" s="7">
        <v>670</v>
      </c>
      <c r="E171" s="7">
        <v>36280</v>
      </c>
      <c r="F171" s="7">
        <v>35440</v>
      </c>
    </row>
    <row r="172" spans="1:6" x14ac:dyDescent="0.2">
      <c r="A172" s="28" t="s">
        <v>953</v>
      </c>
      <c r="B172" s="6" t="s">
        <v>954</v>
      </c>
      <c r="C172" s="5" t="s">
        <v>634</v>
      </c>
      <c r="D172" s="7">
        <v>60</v>
      </c>
      <c r="E172" s="7">
        <v>50270</v>
      </c>
      <c r="F172" s="7">
        <v>47420</v>
      </c>
    </row>
    <row r="173" spans="1:6" x14ac:dyDescent="0.2">
      <c r="A173" s="28" t="s">
        <v>955</v>
      </c>
      <c r="B173" s="6" t="s">
        <v>956</v>
      </c>
      <c r="C173" s="5" t="s">
        <v>634</v>
      </c>
      <c r="D173" s="7">
        <v>1400</v>
      </c>
      <c r="E173" s="7">
        <v>43800</v>
      </c>
      <c r="F173" s="7">
        <v>39320</v>
      </c>
    </row>
    <row r="174" spans="1:6" x14ac:dyDescent="0.2">
      <c r="A174" s="28" t="s">
        <v>957</v>
      </c>
      <c r="B174" s="6" t="s">
        <v>958</v>
      </c>
      <c r="C174" s="5" t="s">
        <v>634</v>
      </c>
      <c r="D174" s="7">
        <v>850</v>
      </c>
      <c r="E174" s="7">
        <v>50960</v>
      </c>
      <c r="F174" s="7">
        <v>51860</v>
      </c>
    </row>
    <row r="175" spans="1:6" x14ac:dyDescent="0.2">
      <c r="A175" s="28" t="s">
        <v>959</v>
      </c>
      <c r="B175" s="6" t="s">
        <v>960</v>
      </c>
      <c r="C175" s="5" t="s">
        <v>634</v>
      </c>
      <c r="D175" s="7">
        <v>1230</v>
      </c>
      <c r="E175" s="7">
        <v>42000</v>
      </c>
      <c r="F175" s="7">
        <v>38800</v>
      </c>
    </row>
    <row r="176" spans="1:6" x14ac:dyDescent="0.2">
      <c r="A176" s="28" t="s">
        <v>961</v>
      </c>
      <c r="B176" s="6" t="s">
        <v>962</v>
      </c>
      <c r="C176" s="5" t="s">
        <v>634</v>
      </c>
      <c r="D176" s="7">
        <v>1100</v>
      </c>
      <c r="E176" s="7">
        <v>48080</v>
      </c>
      <c r="F176" s="7">
        <v>46050</v>
      </c>
    </row>
    <row r="177" spans="1:6" x14ac:dyDescent="0.2">
      <c r="A177" s="28" t="s">
        <v>963</v>
      </c>
      <c r="B177" s="6" t="s">
        <v>964</v>
      </c>
      <c r="C177" s="5" t="s">
        <v>634</v>
      </c>
      <c r="D177" s="7">
        <v>630</v>
      </c>
      <c r="E177" s="7">
        <v>50970</v>
      </c>
      <c r="F177" s="7">
        <v>46630</v>
      </c>
    </row>
    <row r="178" spans="1:6" x14ac:dyDescent="0.2">
      <c r="A178" s="28" t="s">
        <v>965</v>
      </c>
      <c r="B178" s="6" t="s">
        <v>966</v>
      </c>
      <c r="C178" s="5" t="s">
        <v>634</v>
      </c>
      <c r="D178" s="7">
        <v>960</v>
      </c>
      <c r="E178" s="7">
        <v>36200</v>
      </c>
      <c r="F178" s="7">
        <v>35490</v>
      </c>
    </row>
    <row r="179" spans="1:6" x14ac:dyDescent="0.2">
      <c r="A179" s="28" t="s">
        <v>967</v>
      </c>
      <c r="B179" s="6" t="s">
        <v>968</v>
      </c>
      <c r="C179" s="5" t="s">
        <v>634</v>
      </c>
      <c r="D179" s="7">
        <v>3100</v>
      </c>
      <c r="E179" s="7">
        <v>29110</v>
      </c>
      <c r="F179" s="7">
        <v>28240</v>
      </c>
    </row>
    <row r="180" spans="1:6" x14ac:dyDescent="0.2">
      <c r="A180" s="28" t="s">
        <v>969</v>
      </c>
      <c r="B180" s="6" t="s">
        <v>970</v>
      </c>
      <c r="C180" s="5" t="s">
        <v>634</v>
      </c>
      <c r="D180" s="7">
        <v>330</v>
      </c>
      <c r="E180" s="7">
        <v>36910</v>
      </c>
      <c r="F180" s="7">
        <v>33520</v>
      </c>
    </row>
    <row r="181" spans="1:6" x14ac:dyDescent="0.2">
      <c r="A181" s="28" t="s">
        <v>971</v>
      </c>
      <c r="B181" s="6" t="s">
        <v>972</v>
      </c>
      <c r="C181" s="5" t="s">
        <v>634</v>
      </c>
      <c r="D181" s="7">
        <v>560</v>
      </c>
      <c r="E181" s="7">
        <v>34960</v>
      </c>
      <c r="F181" s="7">
        <v>34070</v>
      </c>
    </row>
    <row r="182" spans="1:6" x14ac:dyDescent="0.2">
      <c r="A182" s="28" t="s">
        <v>973</v>
      </c>
      <c r="B182" s="6" t="s">
        <v>974</v>
      </c>
      <c r="C182" s="5" t="s">
        <v>634</v>
      </c>
      <c r="D182" s="7">
        <v>90</v>
      </c>
      <c r="E182" s="7">
        <v>49590</v>
      </c>
      <c r="F182" s="7">
        <v>48270</v>
      </c>
    </row>
    <row r="183" spans="1:6" x14ac:dyDescent="0.2">
      <c r="A183" s="28" t="s">
        <v>977</v>
      </c>
      <c r="B183" s="6" t="s">
        <v>978</v>
      </c>
      <c r="C183" s="5" t="s">
        <v>634</v>
      </c>
      <c r="D183" s="7">
        <v>2940</v>
      </c>
      <c r="E183" s="7">
        <v>99490</v>
      </c>
      <c r="F183" s="7">
        <v>85850</v>
      </c>
    </row>
    <row r="184" spans="1:6" x14ac:dyDescent="0.2">
      <c r="A184" s="28" t="s">
        <v>981</v>
      </c>
      <c r="B184" s="6" t="s">
        <v>982</v>
      </c>
      <c r="C184" s="5" t="s">
        <v>634</v>
      </c>
      <c r="D184" s="7">
        <v>130</v>
      </c>
      <c r="E184" s="7">
        <v>66440</v>
      </c>
      <c r="F184" s="7">
        <v>49760</v>
      </c>
    </row>
    <row r="185" spans="1:6" x14ac:dyDescent="0.2">
      <c r="A185" s="28" t="s">
        <v>983</v>
      </c>
      <c r="B185" s="6" t="s">
        <v>984</v>
      </c>
      <c r="C185" s="5" t="s">
        <v>634</v>
      </c>
      <c r="D185" s="7">
        <v>50</v>
      </c>
      <c r="E185" s="7">
        <v>88490</v>
      </c>
      <c r="F185" s="7">
        <v>83930</v>
      </c>
    </row>
    <row r="186" spans="1:6" x14ac:dyDescent="0.2">
      <c r="A186" s="28" t="s">
        <v>985</v>
      </c>
      <c r="B186" s="6" t="s">
        <v>986</v>
      </c>
      <c r="C186" s="5" t="s">
        <v>634</v>
      </c>
      <c r="D186" s="7">
        <v>120</v>
      </c>
      <c r="E186" s="7">
        <v>53610</v>
      </c>
      <c r="F186" s="7">
        <v>43520</v>
      </c>
    </row>
    <row r="187" spans="1:6" x14ac:dyDescent="0.2">
      <c r="A187" s="28" t="s">
        <v>987</v>
      </c>
      <c r="B187" s="6" t="s">
        <v>988</v>
      </c>
      <c r="C187" s="5" t="s">
        <v>634</v>
      </c>
      <c r="D187" s="7">
        <v>1640</v>
      </c>
      <c r="E187" s="7">
        <v>42500</v>
      </c>
      <c r="F187" s="7">
        <v>39630</v>
      </c>
    </row>
    <row r="188" spans="1:6" x14ac:dyDescent="0.2">
      <c r="A188" s="28" t="s">
        <v>989</v>
      </c>
      <c r="B188" s="6" t="s">
        <v>990</v>
      </c>
      <c r="C188" s="5" t="s">
        <v>634</v>
      </c>
      <c r="D188" s="7" t="s">
        <v>736</v>
      </c>
      <c r="E188" s="7">
        <v>41690</v>
      </c>
      <c r="F188" s="7">
        <v>41170</v>
      </c>
    </row>
    <row r="189" spans="1:6" x14ac:dyDescent="0.2">
      <c r="A189" s="28" t="s">
        <v>991</v>
      </c>
      <c r="B189" s="6" t="s">
        <v>992</v>
      </c>
      <c r="C189" s="5" t="s">
        <v>634</v>
      </c>
      <c r="D189" s="7">
        <v>370</v>
      </c>
      <c r="E189" s="7">
        <v>38890</v>
      </c>
      <c r="F189" s="7">
        <v>35300</v>
      </c>
    </row>
    <row r="190" spans="1:6" x14ac:dyDescent="0.2">
      <c r="A190" s="28" t="s">
        <v>481</v>
      </c>
      <c r="B190" s="6" t="s">
        <v>482</v>
      </c>
      <c r="C190" s="5" t="s">
        <v>634</v>
      </c>
      <c r="D190" s="7">
        <v>100</v>
      </c>
      <c r="E190" s="7" t="s">
        <v>705</v>
      </c>
      <c r="F190" s="7" t="s">
        <v>705</v>
      </c>
    </row>
    <row r="191" spans="1:6" x14ac:dyDescent="0.2">
      <c r="A191" s="28" t="s">
        <v>995</v>
      </c>
      <c r="B191" s="6" t="s">
        <v>996</v>
      </c>
      <c r="C191" s="5" t="s">
        <v>634</v>
      </c>
      <c r="D191" s="7">
        <v>260</v>
      </c>
      <c r="E191" s="7">
        <v>79330</v>
      </c>
      <c r="F191" s="7">
        <v>74250</v>
      </c>
    </row>
    <row r="192" spans="1:6" x14ac:dyDescent="0.2">
      <c r="A192" s="28" t="s">
        <v>997</v>
      </c>
      <c r="B192" s="6" t="s">
        <v>998</v>
      </c>
      <c r="C192" s="5" t="s">
        <v>634</v>
      </c>
      <c r="D192" s="7">
        <v>90</v>
      </c>
      <c r="E192" s="7">
        <v>80750</v>
      </c>
      <c r="F192" s="7">
        <v>81700</v>
      </c>
    </row>
    <row r="193" spans="1:6" x14ac:dyDescent="0.2">
      <c r="A193" s="28" t="s">
        <v>999</v>
      </c>
      <c r="B193" s="6" t="s">
        <v>1000</v>
      </c>
      <c r="C193" s="5" t="s">
        <v>634</v>
      </c>
      <c r="D193" s="7">
        <v>140</v>
      </c>
      <c r="E193" s="7">
        <v>61480</v>
      </c>
      <c r="F193" s="7">
        <v>57290</v>
      </c>
    </row>
    <row r="194" spans="1:6" x14ac:dyDescent="0.2">
      <c r="A194" s="28" t="s">
        <v>1007</v>
      </c>
      <c r="B194" s="6" t="s">
        <v>1008</v>
      </c>
      <c r="C194" s="5" t="s">
        <v>634</v>
      </c>
      <c r="D194" s="7">
        <v>150</v>
      </c>
      <c r="E194" s="7">
        <v>72580</v>
      </c>
      <c r="F194" s="7">
        <v>64510</v>
      </c>
    </row>
    <row r="195" spans="1:6" x14ac:dyDescent="0.2">
      <c r="A195" s="28" t="s">
        <v>1032</v>
      </c>
      <c r="B195" s="6" t="s">
        <v>1033</v>
      </c>
      <c r="C195" s="5" t="s">
        <v>634</v>
      </c>
      <c r="D195" s="7">
        <v>80</v>
      </c>
      <c r="E195" s="7" t="s">
        <v>705</v>
      </c>
      <c r="F195" s="7" t="s">
        <v>705</v>
      </c>
    </row>
    <row r="196" spans="1:6" x14ac:dyDescent="0.2">
      <c r="A196" s="28" t="s">
        <v>1036</v>
      </c>
      <c r="B196" s="6" t="s">
        <v>1037</v>
      </c>
      <c r="C196" s="5" t="s">
        <v>634</v>
      </c>
      <c r="D196" s="7">
        <v>110</v>
      </c>
      <c r="E196" s="7">
        <v>86650</v>
      </c>
      <c r="F196" s="7">
        <v>79180</v>
      </c>
    </row>
    <row r="197" spans="1:6" x14ac:dyDescent="0.2">
      <c r="A197" s="28" t="s">
        <v>1038</v>
      </c>
      <c r="B197" s="6" t="s">
        <v>1039</v>
      </c>
      <c r="C197" s="5" t="s">
        <v>634</v>
      </c>
      <c r="D197" s="7">
        <v>40</v>
      </c>
      <c r="E197" s="7">
        <v>70140</v>
      </c>
      <c r="F197" s="7">
        <v>67600</v>
      </c>
    </row>
    <row r="198" spans="1:6" x14ac:dyDescent="0.2">
      <c r="A198" s="28" t="s">
        <v>483</v>
      </c>
      <c r="B198" s="6" t="s">
        <v>484</v>
      </c>
      <c r="C198" s="5" t="s">
        <v>634</v>
      </c>
      <c r="D198" s="7">
        <v>50</v>
      </c>
      <c r="E198" s="7">
        <v>76480</v>
      </c>
      <c r="F198" s="7">
        <v>73470</v>
      </c>
    </row>
    <row r="199" spans="1:6" x14ac:dyDescent="0.2">
      <c r="A199" s="28" t="s">
        <v>1044</v>
      </c>
      <c r="B199" s="6" t="s">
        <v>1045</v>
      </c>
      <c r="C199" s="5" t="s">
        <v>634</v>
      </c>
      <c r="D199" s="7">
        <v>50</v>
      </c>
      <c r="E199" s="7">
        <v>83490</v>
      </c>
      <c r="F199" s="7">
        <v>74590</v>
      </c>
    </row>
    <row r="200" spans="1:6" x14ac:dyDescent="0.2">
      <c r="A200" s="28" t="s">
        <v>1046</v>
      </c>
      <c r="B200" s="6" t="s">
        <v>1047</v>
      </c>
      <c r="C200" s="5" t="s">
        <v>634</v>
      </c>
      <c r="D200" s="7">
        <v>70</v>
      </c>
      <c r="E200" s="7">
        <v>76170</v>
      </c>
      <c r="F200" s="7">
        <v>70050</v>
      </c>
    </row>
    <row r="201" spans="1:6" x14ac:dyDescent="0.2">
      <c r="A201" s="28" t="s">
        <v>1048</v>
      </c>
      <c r="B201" s="6" t="s">
        <v>1049</v>
      </c>
      <c r="C201" s="5" t="s">
        <v>634</v>
      </c>
      <c r="D201" s="7" t="s">
        <v>736</v>
      </c>
      <c r="E201" s="7">
        <v>59050</v>
      </c>
      <c r="F201" s="7">
        <v>55190</v>
      </c>
    </row>
    <row r="202" spans="1:6" x14ac:dyDescent="0.2">
      <c r="A202" s="28" t="s">
        <v>1050</v>
      </c>
      <c r="B202" s="6" t="s">
        <v>1051</v>
      </c>
      <c r="C202" s="5" t="s">
        <v>634</v>
      </c>
      <c r="D202" s="7">
        <v>730</v>
      </c>
      <c r="E202" s="7">
        <v>143320</v>
      </c>
      <c r="F202" s="7">
        <v>134840</v>
      </c>
    </row>
    <row r="203" spans="1:6" x14ac:dyDescent="0.2">
      <c r="A203" s="28" t="s">
        <v>1052</v>
      </c>
      <c r="B203" s="6" t="s">
        <v>1053</v>
      </c>
      <c r="C203" s="5" t="s">
        <v>634</v>
      </c>
      <c r="D203" s="7">
        <v>220</v>
      </c>
      <c r="E203" s="7">
        <v>66000</v>
      </c>
      <c r="F203" s="7">
        <v>61390</v>
      </c>
    </row>
    <row r="204" spans="1:6" x14ac:dyDescent="0.2">
      <c r="A204" s="28" t="s">
        <v>1054</v>
      </c>
      <c r="B204" s="6" t="s">
        <v>1055</v>
      </c>
      <c r="C204" s="5" t="s">
        <v>634</v>
      </c>
      <c r="D204" s="7">
        <v>250</v>
      </c>
      <c r="E204" s="7">
        <v>63790</v>
      </c>
      <c r="F204" s="7">
        <v>59970</v>
      </c>
    </row>
    <row r="205" spans="1:6" x14ac:dyDescent="0.2">
      <c r="A205" s="28" t="s">
        <v>1056</v>
      </c>
      <c r="B205" s="6" t="s">
        <v>1057</v>
      </c>
      <c r="C205" s="5" t="s">
        <v>634</v>
      </c>
      <c r="D205" s="7">
        <v>60</v>
      </c>
      <c r="E205" s="7">
        <v>62110</v>
      </c>
      <c r="F205" s="7">
        <v>60240</v>
      </c>
    </row>
    <row r="206" spans="1:6" x14ac:dyDescent="0.2">
      <c r="A206" s="28" t="s">
        <v>1058</v>
      </c>
      <c r="B206" s="6" t="s">
        <v>1059</v>
      </c>
      <c r="C206" s="5" t="s">
        <v>634</v>
      </c>
      <c r="D206" s="7">
        <v>80</v>
      </c>
      <c r="E206" s="7">
        <v>55320</v>
      </c>
      <c r="F206" s="7">
        <v>51680</v>
      </c>
    </row>
    <row r="207" spans="1:6" x14ac:dyDescent="0.2">
      <c r="A207" s="28" t="s">
        <v>487</v>
      </c>
      <c r="B207" s="6" t="s">
        <v>488</v>
      </c>
      <c r="C207" s="5" t="s">
        <v>634</v>
      </c>
      <c r="D207" s="7">
        <v>60</v>
      </c>
      <c r="E207" s="7">
        <v>63580</v>
      </c>
      <c r="F207" s="7">
        <v>62320</v>
      </c>
    </row>
    <row r="208" spans="1:6" x14ac:dyDescent="0.2">
      <c r="A208" s="28" t="s">
        <v>1062</v>
      </c>
      <c r="B208" s="6" t="s">
        <v>1063</v>
      </c>
      <c r="C208" s="5" t="s">
        <v>634</v>
      </c>
      <c r="D208" s="7">
        <v>340</v>
      </c>
      <c r="E208" s="7">
        <v>60190</v>
      </c>
      <c r="F208" s="7">
        <v>57110</v>
      </c>
    </row>
    <row r="209" spans="1:6" x14ac:dyDescent="0.2">
      <c r="A209" s="28" t="s">
        <v>1064</v>
      </c>
      <c r="B209" s="6" t="s">
        <v>1065</v>
      </c>
      <c r="C209" s="5" t="s">
        <v>634</v>
      </c>
      <c r="D209" s="7">
        <v>110</v>
      </c>
      <c r="E209" s="7">
        <v>58850</v>
      </c>
      <c r="F209" s="7">
        <v>56970</v>
      </c>
    </row>
    <row r="210" spans="1:6" x14ac:dyDescent="0.2">
      <c r="A210" s="28" t="s">
        <v>1066</v>
      </c>
      <c r="B210" s="6" t="s">
        <v>1067</v>
      </c>
      <c r="C210" s="5" t="s">
        <v>634</v>
      </c>
      <c r="D210" s="7">
        <v>260</v>
      </c>
      <c r="E210" s="7">
        <v>59370</v>
      </c>
      <c r="F210" s="7">
        <v>55950</v>
      </c>
    </row>
    <row r="211" spans="1:6" x14ac:dyDescent="0.2">
      <c r="A211" s="28" t="s">
        <v>1068</v>
      </c>
      <c r="B211" s="6" t="s">
        <v>1069</v>
      </c>
      <c r="C211" s="5" t="s">
        <v>634</v>
      </c>
      <c r="D211" s="7">
        <v>90</v>
      </c>
      <c r="E211" s="7">
        <v>65280</v>
      </c>
      <c r="F211" s="7">
        <v>63930</v>
      </c>
    </row>
    <row r="212" spans="1:6" x14ac:dyDescent="0.2">
      <c r="A212" s="28" t="s">
        <v>1070</v>
      </c>
      <c r="B212" s="6" t="s">
        <v>1071</v>
      </c>
      <c r="C212" s="5" t="s">
        <v>634</v>
      </c>
      <c r="D212" s="7">
        <v>60</v>
      </c>
      <c r="E212" s="7" t="s">
        <v>705</v>
      </c>
      <c r="F212" s="7" t="s">
        <v>705</v>
      </c>
    </row>
    <row r="213" spans="1:6" x14ac:dyDescent="0.2">
      <c r="A213" s="28" t="s">
        <v>1072</v>
      </c>
      <c r="B213" s="6" t="s">
        <v>1073</v>
      </c>
      <c r="C213" s="5" t="s">
        <v>634</v>
      </c>
      <c r="D213" s="7">
        <v>30</v>
      </c>
      <c r="E213" s="7">
        <v>57350</v>
      </c>
      <c r="F213" s="7">
        <v>51870</v>
      </c>
    </row>
    <row r="214" spans="1:6" x14ac:dyDescent="0.2">
      <c r="A214" s="28" t="s">
        <v>489</v>
      </c>
      <c r="B214" s="6" t="s">
        <v>490</v>
      </c>
      <c r="C214" s="5" t="s">
        <v>634</v>
      </c>
      <c r="D214" s="7">
        <v>1920</v>
      </c>
      <c r="E214" s="7">
        <v>31610</v>
      </c>
      <c r="F214" s="7">
        <v>31740</v>
      </c>
    </row>
    <row r="215" spans="1:6" x14ac:dyDescent="0.2">
      <c r="A215" s="28" t="s">
        <v>1074</v>
      </c>
      <c r="B215" s="6" t="s">
        <v>1075</v>
      </c>
      <c r="C215" s="5" t="s">
        <v>634</v>
      </c>
      <c r="D215" s="7">
        <v>60</v>
      </c>
      <c r="E215" s="7">
        <v>61760</v>
      </c>
      <c r="F215" s="7">
        <v>63530</v>
      </c>
    </row>
    <row r="216" spans="1:6" x14ac:dyDescent="0.2">
      <c r="A216" s="28" t="s">
        <v>1076</v>
      </c>
      <c r="B216" s="6" t="s">
        <v>1077</v>
      </c>
      <c r="C216" s="5" t="s">
        <v>634</v>
      </c>
      <c r="D216" s="7">
        <v>40</v>
      </c>
      <c r="E216" s="7">
        <v>48160</v>
      </c>
      <c r="F216" s="7">
        <v>43750</v>
      </c>
    </row>
    <row r="217" spans="1:6" x14ac:dyDescent="0.2">
      <c r="A217" s="28" t="s">
        <v>1078</v>
      </c>
      <c r="B217" s="6" t="s">
        <v>1079</v>
      </c>
      <c r="C217" s="5" t="s">
        <v>634</v>
      </c>
      <c r="D217" s="7">
        <v>540</v>
      </c>
      <c r="E217" s="7">
        <v>49320</v>
      </c>
      <c r="F217" s="7">
        <v>50280</v>
      </c>
    </row>
    <row r="218" spans="1:6" x14ac:dyDescent="0.2">
      <c r="A218" s="28" t="s">
        <v>1080</v>
      </c>
      <c r="B218" s="6" t="s">
        <v>1081</v>
      </c>
      <c r="C218" s="5" t="s">
        <v>634</v>
      </c>
      <c r="D218" s="7">
        <v>1420</v>
      </c>
      <c r="E218" s="7">
        <v>52960</v>
      </c>
      <c r="F218" s="7">
        <v>52890</v>
      </c>
    </row>
    <row r="219" spans="1:6" x14ac:dyDescent="0.2">
      <c r="A219" s="28" t="s">
        <v>1082</v>
      </c>
      <c r="B219" s="6" t="s">
        <v>1083</v>
      </c>
      <c r="C219" s="5" t="s">
        <v>634</v>
      </c>
      <c r="D219" s="7">
        <v>1660</v>
      </c>
      <c r="E219" s="7">
        <v>30280</v>
      </c>
      <c r="F219" s="7">
        <v>26590</v>
      </c>
    </row>
    <row r="220" spans="1:6" x14ac:dyDescent="0.2">
      <c r="A220" s="28" t="s">
        <v>1084</v>
      </c>
      <c r="B220" s="6" t="s">
        <v>1085</v>
      </c>
      <c r="C220" s="5" t="s">
        <v>634</v>
      </c>
      <c r="D220" s="7">
        <v>1520</v>
      </c>
      <c r="E220" s="7">
        <v>46070</v>
      </c>
      <c r="F220" s="7">
        <v>44730</v>
      </c>
    </row>
    <row r="221" spans="1:6" x14ac:dyDescent="0.2">
      <c r="A221" s="28" t="s">
        <v>1086</v>
      </c>
      <c r="B221" s="6" t="s">
        <v>1087</v>
      </c>
      <c r="C221" s="5" t="s">
        <v>634</v>
      </c>
      <c r="D221" s="7">
        <v>9390</v>
      </c>
      <c r="E221" s="7">
        <v>51610</v>
      </c>
      <c r="F221" s="7">
        <v>48560</v>
      </c>
    </row>
    <row r="222" spans="1:6" x14ac:dyDescent="0.2">
      <c r="A222" s="28" t="s">
        <v>1088</v>
      </c>
      <c r="B222" s="6" t="s">
        <v>1089</v>
      </c>
      <c r="C222" s="5" t="s">
        <v>634</v>
      </c>
      <c r="D222" s="7">
        <v>3760</v>
      </c>
      <c r="E222" s="7">
        <v>52570</v>
      </c>
      <c r="F222" s="7">
        <v>48440</v>
      </c>
    </row>
    <row r="223" spans="1:6" x14ac:dyDescent="0.2">
      <c r="A223" s="28" t="s">
        <v>1090</v>
      </c>
      <c r="B223" s="6" t="s">
        <v>1091</v>
      </c>
      <c r="C223" s="5" t="s">
        <v>634</v>
      </c>
      <c r="D223" s="7">
        <v>60</v>
      </c>
      <c r="E223" s="7">
        <v>58650</v>
      </c>
      <c r="F223" s="7">
        <v>55700</v>
      </c>
    </row>
    <row r="224" spans="1:6" x14ac:dyDescent="0.2">
      <c r="A224" s="28" t="s">
        <v>1092</v>
      </c>
      <c r="B224" s="6" t="s">
        <v>1093</v>
      </c>
      <c r="C224" s="5" t="s">
        <v>634</v>
      </c>
      <c r="D224" s="7">
        <v>6030</v>
      </c>
      <c r="E224" s="7">
        <v>50780</v>
      </c>
      <c r="F224" s="7">
        <v>49840</v>
      </c>
    </row>
    <row r="225" spans="1:6" x14ac:dyDescent="0.2">
      <c r="A225" s="28" t="s">
        <v>1094</v>
      </c>
      <c r="B225" s="6" t="s">
        <v>1095</v>
      </c>
      <c r="C225" s="5" t="s">
        <v>634</v>
      </c>
      <c r="D225" s="7">
        <v>340</v>
      </c>
      <c r="E225" s="7">
        <v>53320</v>
      </c>
      <c r="F225" s="7">
        <v>52100</v>
      </c>
    </row>
    <row r="226" spans="1:6" x14ac:dyDescent="0.2">
      <c r="A226" s="28" t="s">
        <v>1096</v>
      </c>
      <c r="B226" s="6" t="s">
        <v>1097</v>
      </c>
      <c r="C226" s="5" t="s">
        <v>634</v>
      </c>
      <c r="D226" s="7">
        <v>100</v>
      </c>
      <c r="E226" s="7">
        <v>54540</v>
      </c>
      <c r="F226" s="7">
        <v>52210</v>
      </c>
    </row>
    <row r="227" spans="1:6" x14ac:dyDescent="0.2">
      <c r="A227" s="28" t="s">
        <v>1098</v>
      </c>
      <c r="B227" s="6" t="s">
        <v>1099</v>
      </c>
      <c r="C227" s="5" t="s">
        <v>634</v>
      </c>
      <c r="D227" s="7">
        <v>1550</v>
      </c>
      <c r="E227" s="7">
        <v>51440</v>
      </c>
      <c r="F227" s="7">
        <v>48540</v>
      </c>
    </row>
    <row r="228" spans="1:6" x14ac:dyDescent="0.2">
      <c r="A228" s="28" t="s">
        <v>1100</v>
      </c>
      <c r="B228" s="6" t="s">
        <v>1101</v>
      </c>
      <c r="C228" s="5" t="s">
        <v>634</v>
      </c>
      <c r="D228" s="7">
        <v>810</v>
      </c>
      <c r="E228" s="7">
        <v>51840</v>
      </c>
      <c r="F228" s="7">
        <v>47180</v>
      </c>
    </row>
    <row r="229" spans="1:6" x14ac:dyDescent="0.2">
      <c r="A229" s="28" t="s">
        <v>1102</v>
      </c>
      <c r="B229" s="6" t="s">
        <v>1103</v>
      </c>
      <c r="C229" s="5" t="s">
        <v>634</v>
      </c>
      <c r="D229" s="7">
        <v>1270</v>
      </c>
      <c r="E229" s="7">
        <v>51070</v>
      </c>
      <c r="F229" s="7">
        <v>49740</v>
      </c>
    </row>
    <row r="230" spans="1:6" x14ac:dyDescent="0.2">
      <c r="A230" s="28" t="s">
        <v>1104</v>
      </c>
      <c r="B230" s="6" t="s">
        <v>1105</v>
      </c>
      <c r="C230" s="5" t="s">
        <v>634</v>
      </c>
      <c r="D230" s="7">
        <v>780</v>
      </c>
      <c r="E230" s="7">
        <v>34880</v>
      </c>
      <c r="F230" s="7">
        <v>24780</v>
      </c>
    </row>
    <row r="231" spans="1:6" x14ac:dyDescent="0.2">
      <c r="A231" s="28" t="s">
        <v>1106</v>
      </c>
      <c r="B231" s="6" t="s">
        <v>1107</v>
      </c>
      <c r="C231" s="5" t="s">
        <v>634</v>
      </c>
      <c r="D231" s="7">
        <v>320</v>
      </c>
      <c r="E231" s="7">
        <v>36900</v>
      </c>
      <c r="F231" s="7">
        <v>34580</v>
      </c>
    </row>
    <row r="232" spans="1:6" x14ac:dyDescent="0.2">
      <c r="A232" s="28" t="s">
        <v>1108</v>
      </c>
      <c r="B232" s="6" t="s">
        <v>1109</v>
      </c>
      <c r="C232" s="5" t="s">
        <v>634</v>
      </c>
      <c r="D232" s="7">
        <v>470</v>
      </c>
      <c r="E232" s="7">
        <v>34700</v>
      </c>
      <c r="F232" s="7">
        <v>30930</v>
      </c>
    </row>
    <row r="233" spans="1:6" x14ac:dyDescent="0.2">
      <c r="A233" s="28" t="s">
        <v>1110</v>
      </c>
      <c r="B233" s="6" t="s">
        <v>1111</v>
      </c>
      <c r="C233" s="5" t="s">
        <v>634</v>
      </c>
      <c r="D233" s="7">
        <v>2900</v>
      </c>
      <c r="E233" s="7">
        <v>21360</v>
      </c>
      <c r="F233" s="7">
        <v>19330</v>
      </c>
    </row>
    <row r="234" spans="1:6" x14ac:dyDescent="0.2">
      <c r="A234" s="28" t="s">
        <v>1112</v>
      </c>
      <c r="B234" s="6" t="s">
        <v>1113</v>
      </c>
      <c r="C234" s="5" t="s">
        <v>634</v>
      </c>
      <c r="D234" s="7">
        <v>1480</v>
      </c>
      <c r="E234" s="7">
        <v>50480</v>
      </c>
      <c r="F234" s="7">
        <v>50620</v>
      </c>
    </row>
    <row r="235" spans="1:6" x14ac:dyDescent="0.2">
      <c r="A235" s="28" t="s">
        <v>1116</v>
      </c>
      <c r="B235" s="6" t="s">
        <v>1117</v>
      </c>
      <c r="C235" s="5" t="s">
        <v>634</v>
      </c>
      <c r="D235" s="7">
        <v>130</v>
      </c>
      <c r="E235" s="7">
        <v>55800</v>
      </c>
      <c r="F235" s="7">
        <v>49780</v>
      </c>
    </row>
    <row r="236" spans="1:6" x14ac:dyDescent="0.2">
      <c r="A236" s="28" t="s">
        <v>1118</v>
      </c>
      <c r="B236" s="6" t="s">
        <v>1119</v>
      </c>
      <c r="C236" s="5" t="s">
        <v>634</v>
      </c>
      <c r="D236" s="7">
        <v>150</v>
      </c>
      <c r="E236" s="7">
        <v>40280</v>
      </c>
      <c r="F236" s="7">
        <v>38950</v>
      </c>
    </row>
    <row r="237" spans="1:6" x14ac:dyDescent="0.2">
      <c r="A237" s="28" t="s">
        <v>1120</v>
      </c>
      <c r="B237" s="6" t="s">
        <v>1121</v>
      </c>
      <c r="C237" s="5" t="s">
        <v>634</v>
      </c>
      <c r="D237" s="7">
        <v>640</v>
      </c>
      <c r="E237" s="7">
        <v>50490</v>
      </c>
      <c r="F237" s="7">
        <v>48160</v>
      </c>
    </row>
    <row r="238" spans="1:6" x14ac:dyDescent="0.2">
      <c r="A238" s="28" t="s">
        <v>1122</v>
      </c>
      <c r="B238" s="6" t="s">
        <v>1123</v>
      </c>
      <c r="C238" s="5" t="s">
        <v>634</v>
      </c>
      <c r="D238" s="7">
        <v>570</v>
      </c>
      <c r="E238" s="7">
        <v>29890</v>
      </c>
      <c r="F238" s="7">
        <v>29090</v>
      </c>
    </row>
    <row r="239" spans="1:6" x14ac:dyDescent="0.2">
      <c r="A239" s="28" t="s">
        <v>1124</v>
      </c>
      <c r="B239" s="6" t="s">
        <v>1125</v>
      </c>
      <c r="C239" s="5" t="s">
        <v>634</v>
      </c>
      <c r="D239" s="7">
        <v>50</v>
      </c>
      <c r="E239" s="7">
        <v>51920</v>
      </c>
      <c r="F239" s="7">
        <v>43990</v>
      </c>
    </row>
    <row r="240" spans="1:6" x14ac:dyDescent="0.2">
      <c r="A240" s="28" t="s">
        <v>1126</v>
      </c>
      <c r="B240" s="6" t="s">
        <v>1127</v>
      </c>
      <c r="C240" s="5" t="s">
        <v>634</v>
      </c>
      <c r="D240" s="7">
        <v>170</v>
      </c>
      <c r="E240" s="7">
        <v>56460</v>
      </c>
      <c r="F240" s="7">
        <v>51900</v>
      </c>
    </row>
    <row r="241" spans="1:6" x14ac:dyDescent="0.2">
      <c r="A241" s="28" t="s">
        <v>1128</v>
      </c>
      <c r="B241" s="6" t="s">
        <v>1129</v>
      </c>
      <c r="C241" s="5" t="s">
        <v>634</v>
      </c>
      <c r="D241" s="7">
        <v>830</v>
      </c>
      <c r="E241" s="7">
        <v>56870</v>
      </c>
      <c r="F241" s="7">
        <v>52350</v>
      </c>
    </row>
    <row r="242" spans="1:6" x14ac:dyDescent="0.2">
      <c r="A242" s="28" t="s">
        <v>1130</v>
      </c>
      <c r="B242" s="6" t="s">
        <v>1131</v>
      </c>
      <c r="C242" s="5" t="s">
        <v>634</v>
      </c>
      <c r="D242" s="7">
        <v>8340</v>
      </c>
      <c r="E242" s="7">
        <v>21670</v>
      </c>
      <c r="F242" s="7">
        <v>19430</v>
      </c>
    </row>
    <row r="243" spans="1:6" x14ac:dyDescent="0.2">
      <c r="A243" s="28" t="s">
        <v>1132</v>
      </c>
      <c r="B243" s="6" t="s">
        <v>1133</v>
      </c>
      <c r="C243" s="5" t="s">
        <v>634</v>
      </c>
      <c r="D243" s="7">
        <v>650</v>
      </c>
      <c r="E243" s="7">
        <v>33660</v>
      </c>
      <c r="F243" s="7">
        <v>33550</v>
      </c>
    </row>
    <row r="244" spans="1:6" x14ac:dyDescent="0.2">
      <c r="A244" s="28" t="s">
        <v>1136</v>
      </c>
      <c r="B244" s="6" t="s">
        <v>1137</v>
      </c>
      <c r="C244" s="5" t="s">
        <v>634</v>
      </c>
      <c r="D244" s="7">
        <v>60</v>
      </c>
      <c r="E244" s="7">
        <v>68340</v>
      </c>
      <c r="F244" s="7">
        <v>65600</v>
      </c>
    </row>
    <row r="245" spans="1:6" x14ac:dyDescent="0.2">
      <c r="A245" s="28" t="s">
        <v>1138</v>
      </c>
      <c r="B245" s="6" t="s">
        <v>1139</v>
      </c>
      <c r="C245" s="5" t="s">
        <v>634</v>
      </c>
      <c r="D245" s="7">
        <v>30</v>
      </c>
      <c r="E245" s="7">
        <v>25430</v>
      </c>
      <c r="F245" s="7">
        <v>23100</v>
      </c>
    </row>
    <row r="246" spans="1:6" x14ac:dyDescent="0.2">
      <c r="A246" s="28" t="s">
        <v>1140</v>
      </c>
      <c r="B246" s="6" t="s">
        <v>1141</v>
      </c>
      <c r="C246" s="5" t="s">
        <v>634</v>
      </c>
      <c r="D246" s="7" t="s">
        <v>736</v>
      </c>
      <c r="E246" s="7">
        <v>49130</v>
      </c>
      <c r="F246" s="7">
        <v>45730</v>
      </c>
    </row>
    <row r="247" spans="1:6" x14ac:dyDescent="0.2">
      <c r="A247" s="28" t="s">
        <v>1142</v>
      </c>
      <c r="B247" s="6" t="s">
        <v>1143</v>
      </c>
      <c r="C247" s="5" t="s">
        <v>634</v>
      </c>
      <c r="D247" s="7">
        <v>120</v>
      </c>
      <c r="E247" s="7">
        <v>67900</v>
      </c>
      <c r="F247" s="7">
        <v>65970</v>
      </c>
    </row>
    <row r="248" spans="1:6" x14ac:dyDescent="0.2">
      <c r="A248" s="28" t="s">
        <v>1144</v>
      </c>
      <c r="B248" s="6" t="s">
        <v>1145</v>
      </c>
      <c r="C248" s="5" t="s">
        <v>634</v>
      </c>
      <c r="D248" s="7" t="s">
        <v>736</v>
      </c>
      <c r="E248" s="7">
        <v>35470</v>
      </c>
      <c r="F248" s="7">
        <v>24170</v>
      </c>
    </row>
    <row r="249" spans="1:6" x14ac:dyDescent="0.2">
      <c r="A249" s="28" t="s">
        <v>1146</v>
      </c>
      <c r="B249" s="6" t="s">
        <v>1147</v>
      </c>
      <c r="C249" s="5" t="s">
        <v>634</v>
      </c>
      <c r="D249" s="7">
        <v>30</v>
      </c>
      <c r="E249" s="7">
        <v>80860</v>
      </c>
      <c r="F249" s="7">
        <v>82040</v>
      </c>
    </row>
    <row r="250" spans="1:6" x14ac:dyDescent="0.2">
      <c r="A250" s="28" t="s">
        <v>1150</v>
      </c>
      <c r="B250" s="6" t="s">
        <v>1151</v>
      </c>
      <c r="C250" s="5" t="s">
        <v>634</v>
      </c>
      <c r="D250" s="7">
        <v>220</v>
      </c>
      <c r="E250" s="7">
        <v>22190</v>
      </c>
      <c r="F250" s="7">
        <v>21440</v>
      </c>
    </row>
    <row r="251" spans="1:6" x14ac:dyDescent="0.2">
      <c r="A251" s="28" t="s">
        <v>1152</v>
      </c>
      <c r="B251" s="6" t="s">
        <v>1153</v>
      </c>
      <c r="C251" s="5" t="s">
        <v>634</v>
      </c>
      <c r="D251" s="7">
        <v>730</v>
      </c>
      <c r="E251" s="7">
        <v>42910</v>
      </c>
      <c r="F251" s="7">
        <v>40770</v>
      </c>
    </row>
    <row r="252" spans="1:6" x14ac:dyDescent="0.2">
      <c r="A252" s="28" t="s">
        <v>1154</v>
      </c>
      <c r="B252" s="6" t="s">
        <v>1155</v>
      </c>
      <c r="C252" s="5" t="s">
        <v>634</v>
      </c>
      <c r="D252" s="7">
        <v>190</v>
      </c>
      <c r="E252" s="7">
        <v>48030</v>
      </c>
      <c r="F252" s="7">
        <v>38670</v>
      </c>
    </row>
    <row r="253" spans="1:6" x14ac:dyDescent="0.2">
      <c r="A253" s="28" t="s">
        <v>1156</v>
      </c>
      <c r="B253" s="6" t="s">
        <v>1157</v>
      </c>
      <c r="C253" s="5" t="s">
        <v>634</v>
      </c>
      <c r="D253" s="7">
        <v>310</v>
      </c>
      <c r="E253" s="7">
        <v>27490</v>
      </c>
      <c r="F253" s="7">
        <v>24280</v>
      </c>
    </row>
    <row r="254" spans="1:6" x14ac:dyDescent="0.2">
      <c r="A254" s="28" t="s">
        <v>1158</v>
      </c>
      <c r="B254" s="6" t="s">
        <v>1159</v>
      </c>
      <c r="C254" s="5" t="s">
        <v>634</v>
      </c>
      <c r="D254" s="7">
        <v>150</v>
      </c>
      <c r="E254" s="7">
        <v>51630</v>
      </c>
      <c r="F254" s="7">
        <v>49860</v>
      </c>
    </row>
    <row r="255" spans="1:6" x14ac:dyDescent="0.2">
      <c r="A255" s="28" t="s">
        <v>1164</v>
      </c>
      <c r="B255" s="6" t="s">
        <v>1165</v>
      </c>
      <c r="C255" s="5" t="s">
        <v>634</v>
      </c>
      <c r="D255" s="7">
        <v>500</v>
      </c>
      <c r="E255" s="7">
        <v>50780</v>
      </c>
      <c r="F255" s="7">
        <v>46160</v>
      </c>
    </row>
    <row r="256" spans="1:6" x14ac:dyDescent="0.2">
      <c r="A256" s="28" t="s">
        <v>1168</v>
      </c>
      <c r="B256" s="6" t="s">
        <v>1169</v>
      </c>
      <c r="C256" s="5" t="s">
        <v>634</v>
      </c>
      <c r="D256" s="7">
        <v>890</v>
      </c>
      <c r="E256" s="7">
        <v>32450</v>
      </c>
      <c r="F256" s="7">
        <v>25160</v>
      </c>
    </row>
    <row r="257" spans="1:6" x14ac:dyDescent="0.2">
      <c r="A257" s="28" t="s">
        <v>1170</v>
      </c>
      <c r="B257" s="6" t="s">
        <v>1171</v>
      </c>
      <c r="C257" s="5" t="s">
        <v>634</v>
      </c>
      <c r="D257" s="7">
        <v>70</v>
      </c>
      <c r="E257" s="7">
        <v>23210</v>
      </c>
      <c r="F257" s="7">
        <v>18570</v>
      </c>
    </row>
    <row r="258" spans="1:6" x14ac:dyDescent="0.2">
      <c r="A258" s="28" t="s">
        <v>1176</v>
      </c>
      <c r="B258" s="6" t="s">
        <v>1177</v>
      </c>
      <c r="C258" s="5" t="s">
        <v>634</v>
      </c>
      <c r="D258" s="7">
        <v>80</v>
      </c>
      <c r="E258" s="7">
        <v>47640</v>
      </c>
      <c r="F258" s="7">
        <v>47000</v>
      </c>
    </row>
    <row r="259" spans="1:6" x14ac:dyDescent="0.2">
      <c r="A259" s="28" t="s">
        <v>1182</v>
      </c>
      <c r="B259" s="6" t="s">
        <v>1183</v>
      </c>
      <c r="C259" s="5" t="s">
        <v>634</v>
      </c>
      <c r="D259" s="7">
        <v>270</v>
      </c>
      <c r="E259" s="7">
        <v>23090</v>
      </c>
      <c r="F259" s="7">
        <v>19320</v>
      </c>
    </row>
    <row r="260" spans="1:6" x14ac:dyDescent="0.2">
      <c r="A260" s="28" t="s">
        <v>1188</v>
      </c>
      <c r="B260" s="6" t="s">
        <v>1189</v>
      </c>
      <c r="C260" s="5" t="s">
        <v>634</v>
      </c>
      <c r="D260" s="7">
        <v>270</v>
      </c>
      <c r="E260" s="7">
        <v>39540</v>
      </c>
      <c r="F260" s="7">
        <v>36260</v>
      </c>
    </row>
    <row r="261" spans="1:6" x14ac:dyDescent="0.2">
      <c r="A261" s="28" t="s">
        <v>1190</v>
      </c>
      <c r="B261" s="6" t="s">
        <v>1191</v>
      </c>
      <c r="C261" s="5" t="s">
        <v>634</v>
      </c>
      <c r="D261" s="7">
        <v>690</v>
      </c>
      <c r="E261" s="7">
        <v>53590</v>
      </c>
      <c r="F261" s="7">
        <v>50960</v>
      </c>
    </row>
    <row r="262" spans="1:6" x14ac:dyDescent="0.2">
      <c r="A262" s="28" t="s">
        <v>1192</v>
      </c>
      <c r="B262" s="6" t="s">
        <v>1193</v>
      </c>
      <c r="C262" s="5" t="s">
        <v>634</v>
      </c>
      <c r="D262" s="7">
        <v>390</v>
      </c>
      <c r="E262" s="7">
        <v>51260</v>
      </c>
      <c r="F262" s="7">
        <v>45080</v>
      </c>
    </row>
    <row r="263" spans="1:6" x14ac:dyDescent="0.2">
      <c r="A263" s="28" t="s">
        <v>1194</v>
      </c>
      <c r="B263" s="6" t="s">
        <v>1195</v>
      </c>
      <c r="C263" s="5" t="s">
        <v>634</v>
      </c>
      <c r="D263" s="7">
        <v>390</v>
      </c>
      <c r="E263" s="7">
        <v>61420</v>
      </c>
      <c r="F263" s="7">
        <v>61680</v>
      </c>
    </row>
    <row r="264" spans="1:6" x14ac:dyDescent="0.2">
      <c r="A264" s="28" t="s">
        <v>1196</v>
      </c>
      <c r="B264" s="6" t="s">
        <v>1197</v>
      </c>
      <c r="C264" s="5" t="s">
        <v>634</v>
      </c>
      <c r="D264" s="7">
        <v>180</v>
      </c>
      <c r="E264" s="7">
        <v>46600</v>
      </c>
      <c r="F264" s="7">
        <v>44870</v>
      </c>
    </row>
    <row r="265" spans="1:6" x14ac:dyDescent="0.2">
      <c r="A265" s="28" t="s">
        <v>1198</v>
      </c>
      <c r="B265" s="6" t="s">
        <v>1199</v>
      </c>
      <c r="C265" s="5" t="s">
        <v>634</v>
      </c>
      <c r="D265" s="7">
        <v>280</v>
      </c>
      <c r="E265" s="7">
        <v>47330</v>
      </c>
      <c r="F265" s="7">
        <v>43350</v>
      </c>
    </row>
    <row r="266" spans="1:6" x14ac:dyDescent="0.2">
      <c r="A266" s="28" t="s">
        <v>1202</v>
      </c>
      <c r="B266" s="6" t="s">
        <v>1203</v>
      </c>
      <c r="C266" s="5" t="s">
        <v>634</v>
      </c>
      <c r="D266" s="7">
        <v>410</v>
      </c>
      <c r="E266" s="7">
        <v>38440</v>
      </c>
      <c r="F266" s="7">
        <v>32000</v>
      </c>
    </row>
    <row r="267" spans="1:6" x14ac:dyDescent="0.2">
      <c r="A267" s="28" t="s">
        <v>1204</v>
      </c>
      <c r="B267" s="6" t="s">
        <v>1205</v>
      </c>
      <c r="C267" s="5" t="s">
        <v>634</v>
      </c>
      <c r="D267" s="7">
        <v>180</v>
      </c>
      <c r="E267" s="7">
        <v>34470</v>
      </c>
      <c r="F267" s="7">
        <v>34620</v>
      </c>
    </row>
    <row r="268" spans="1:6" x14ac:dyDescent="0.2">
      <c r="A268" s="28" t="s">
        <v>1206</v>
      </c>
      <c r="B268" s="6" t="s">
        <v>1207</v>
      </c>
      <c r="C268" s="5" t="s">
        <v>634</v>
      </c>
      <c r="D268" s="7" t="s">
        <v>736</v>
      </c>
      <c r="E268" s="7">
        <v>44270</v>
      </c>
      <c r="F268" s="7">
        <v>36800</v>
      </c>
    </row>
    <row r="269" spans="1:6" x14ac:dyDescent="0.2">
      <c r="A269" s="28" t="s">
        <v>1208</v>
      </c>
      <c r="B269" s="6" t="s">
        <v>1209</v>
      </c>
      <c r="C269" s="5" t="s">
        <v>634</v>
      </c>
      <c r="D269" s="7">
        <v>310</v>
      </c>
      <c r="E269" s="7">
        <v>43190</v>
      </c>
      <c r="F269" s="7">
        <v>36630</v>
      </c>
    </row>
    <row r="270" spans="1:6" x14ac:dyDescent="0.2">
      <c r="A270" s="28" t="s">
        <v>1210</v>
      </c>
      <c r="B270" s="6" t="s">
        <v>1211</v>
      </c>
      <c r="C270" s="5" t="s">
        <v>634</v>
      </c>
      <c r="D270" s="7">
        <v>100</v>
      </c>
      <c r="E270" s="7">
        <v>50540</v>
      </c>
      <c r="F270" s="7">
        <v>36510</v>
      </c>
    </row>
    <row r="271" spans="1:6" x14ac:dyDescent="0.2">
      <c r="A271" s="28" t="s">
        <v>1212</v>
      </c>
      <c r="B271" s="6" t="s">
        <v>1213</v>
      </c>
      <c r="C271" s="5" t="s">
        <v>634</v>
      </c>
      <c r="D271" s="7">
        <v>40</v>
      </c>
      <c r="E271" s="7">
        <v>36530</v>
      </c>
      <c r="F271" s="7">
        <v>33110</v>
      </c>
    </row>
    <row r="272" spans="1:6" x14ac:dyDescent="0.2">
      <c r="A272" s="28" t="s">
        <v>1214</v>
      </c>
      <c r="B272" s="6" t="s">
        <v>1215</v>
      </c>
      <c r="C272" s="5" t="s">
        <v>634</v>
      </c>
      <c r="D272" s="7">
        <v>130</v>
      </c>
      <c r="E272" s="7">
        <v>57960</v>
      </c>
      <c r="F272" s="7">
        <v>61220</v>
      </c>
    </row>
    <row r="273" spans="1:6" x14ac:dyDescent="0.2">
      <c r="A273" s="28" t="s">
        <v>1218</v>
      </c>
      <c r="B273" s="6" t="s">
        <v>1219</v>
      </c>
      <c r="C273" s="5" t="s">
        <v>634</v>
      </c>
      <c r="D273" s="7">
        <v>150</v>
      </c>
      <c r="E273" s="7">
        <v>78330</v>
      </c>
      <c r="F273" s="7">
        <v>67720</v>
      </c>
    </row>
    <row r="274" spans="1:6" x14ac:dyDescent="0.2">
      <c r="A274" s="28" t="s">
        <v>1220</v>
      </c>
      <c r="B274" s="6" t="s">
        <v>1221</v>
      </c>
      <c r="C274" s="5" t="s">
        <v>634</v>
      </c>
      <c r="D274" s="7">
        <v>740</v>
      </c>
      <c r="E274" s="7">
        <v>164700</v>
      </c>
      <c r="F274" s="7">
        <v>160490</v>
      </c>
    </row>
    <row r="275" spans="1:6" x14ac:dyDescent="0.2">
      <c r="A275" s="28" t="s">
        <v>1227</v>
      </c>
      <c r="B275" s="6" t="s">
        <v>1228</v>
      </c>
      <c r="C275" s="5" t="s">
        <v>634</v>
      </c>
      <c r="D275" s="7">
        <v>40</v>
      </c>
      <c r="E275" s="7">
        <v>144310</v>
      </c>
      <c r="F275" s="7">
        <v>142280</v>
      </c>
    </row>
    <row r="276" spans="1:6" x14ac:dyDescent="0.2">
      <c r="A276" s="28" t="s">
        <v>1229</v>
      </c>
      <c r="B276" s="6" t="s">
        <v>1230</v>
      </c>
      <c r="C276" s="5" t="s">
        <v>634</v>
      </c>
      <c r="D276" s="7">
        <v>300</v>
      </c>
      <c r="E276" s="7">
        <v>51520</v>
      </c>
      <c r="F276" s="7">
        <v>49970</v>
      </c>
    </row>
    <row r="277" spans="1:6" x14ac:dyDescent="0.2">
      <c r="A277" s="28" t="s">
        <v>1231</v>
      </c>
      <c r="B277" s="6" t="s">
        <v>1232</v>
      </c>
      <c r="C277" s="5" t="s">
        <v>634</v>
      </c>
      <c r="D277" s="7">
        <v>120</v>
      </c>
      <c r="E277" s="7">
        <v>92950</v>
      </c>
      <c r="F277" s="7">
        <v>87510</v>
      </c>
    </row>
    <row r="278" spans="1:6" x14ac:dyDescent="0.2">
      <c r="A278" s="28" t="s">
        <v>1233</v>
      </c>
      <c r="B278" s="6" t="s">
        <v>1234</v>
      </c>
      <c r="C278" s="5" t="s">
        <v>634</v>
      </c>
      <c r="D278" s="7">
        <v>1560</v>
      </c>
      <c r="E278" s="7">
        <v>118370</v>
      </c>
      <c r="F278" s="7">
        <v>118420</v>
      </c>
    </row>
    <row r="279" spans="1:6" x14ac:dyDescent="0.2">
      <c r="A279" s="28" t="s">
        <v>1235</v>
      </c>
      <c r="B279" s="6" t="s">
        <v>1236</v>
      </c>
      <c r="C279" s="5" t="s">
        <v>634</v>
      </c>
      <c r="D279" s="7">
        <v>210</v>
      </c>
      <c r="E279" s="7">
        <v>241220</v>
      </c>
      <c r="F279" s="7" t="s">
        <v>1224</v>
      </c>
    </row>
    <row r="280" spans="1:6" x14ac:dyDescent="0.2">
      <c r="A280" s="28" t="s">
        <v>1237</v>
      </c>
      <c r="B280" s="6" t="s">
        <v>1238</v>
      </c>
      <c r="C280" s="5" t="s">
        <v>634</v>
      </c>
      <c r="D280" s="7">
        <v>1540</v>
      </c>
      <c r="E280" s="7">
        <v>179730</v>
      </c>
      <c r="F280" s="7">
        <v>163630</v>
      </c>
    </row>
    <row r="281" spans="1:6" x14ac:dyDescent="0.2">
      <c r="A281" s="28" t="s">
        <v>1239</v>
      </c>
      <c r="B281" s="6" t="s">
        <v>1240</v>
      </c>
      <c r="C281" s="5" t="s">
        <v>634</v>
      </c>
      <c r="D281" s="7">
        <v>290</v>
      </c>
      <c r="E281" s="7">
        <v>227160</v>
      </c>
      <c r="F281" s="7" t="s">
        <v>1224</v>
      </c>
    </row>
    <row r="282" spans="1:6" x14ac:dyDescent="0.2">
      <c r="A282" s="28" t="s">
        <v>1241</v>
      </c>
      <c r="B282" s="6" t="s">
        <v>1242</v>
      </c>
      <c r="C282" s="5" t="s">
        <v>634</v>
      </c>
      <c r="D282" s="7">
        <v>60</v>
      </c>
      <c r="E282" s="7">
        <v>189230</v>
      </c>
      <c r="F282" s="7">
        <v>177010</v>
      </c>
    </row>
    <row r="283" spans="1:6" x14ac:dyDescent="0.2">
      <c r="A283" s="28" t="s">
        <v>1243</v>
      </c>
      <c r="B283" s="6" t="s">
        <v>1244</v>
      </c>
      <c r="C283" s="5" t="s">
        <v>634</v>
      </c>
      <c r="D283" s="7">
        <v>190</v>
      </c>
      <c r="E283" s="7">
        <v>180120</v>
      </c>
      <c r="F283" s="7">
        <v>170500</v>
      </c>
    </row>
    <row r="284" spans="1:6" x14ac:dyDescent="0.2">
      <c r="A284" s="28" t="s">
        <v>1245</v>
      </c>
      <c r="B284" s="6" t="s">
        <v>1246</v>
      </c>
      <c r="C284" s="5" t="s">
        <v>634</v>
      </c>
      <c r="D284" s="7">
        <v>150</v>
      </c>
      <c r="E284" s="7">
        <v>184590</v>
      </c>
      <c r="F284" s="7">
        <v>175040</v>
      </c>
    </row>
    <row r="285" spans="1:6" x14ac:dyDescent="0.2">
      <c r="A285" s="28" t="s">
        <v>1247</v>
      </c>
      <c r="B285" s="6" t="s">
        <v>1248</v>
      </c>
      <c r="C285" s="5" t="s">
        <v>634</v>
      </c>
      <c r="D285" s="7">
        <v>150</v>
      </c>
      <c r="E285" s="7" t="s">
        <v>1224</v>
      </c>
      <c r="F285" s="7" t="s">
        <v>1224</v>
      </c>
    </row>
    <row r="286" spans="1:6" x14ac:dyDescent="0.2">
      <c r="A286" s="28" t="s">
        <v>1249</v>
      </c>
      <c r="B286" s="6" t="s">
        <v>1250</v>
      </c>
      <c r="C286" s="5" t="s">
        <v>634</v>
      </c>
      <c r="D286" s="7">
        <v>910</v>
      </c>
      <c r="E286" s="7">
        <v>215730</v>
      </c>
      <c r="F286" s="7" t="s">
        <v>1224</v>
      </c>
    </row>
    <row r="287" spans="1:6" x14ac:dyDescent="0.2">
      <c r="A287" s="28" t="s">
        <v>1251</v>
      </c>
      <c r="B287" s="6" t="s">
        <v>1252</v>
      </c>
      <c r="C287" s="5" t="s">
        <v>634</v>
      </c>
      <c r="D287" s="7">
        <v>530</v>
      </c>
      <c r="E287" s="7">
        <v>78950</v>
      </c>
      <c r="F287" s="7">
        <v>82870</v>
      </c>
    </row>
    <row r="288" spans="1:6" x14ac:dyDescent="0.2">
      <c r="A288" s="28" t="s">
        <v>1253</v>
      </c>
      <c r="B288" s="6" t="s">
        <v>1254</v>
      </c>
      <c r="C288" s="5" t="s">
        <v>634</v>
      </c>
      <c r="D288" s="7">
        <v>80</v>
      </c>
      <c r="E288" s="7">
        <v>102350</v>
      </c>
      <c r="F288" s="7">
        <v>102020</v>
      </c>
    </row>
    <row r="289" spans="1:6" x14ac:dyDescent="0.2">
      <c r="A289" s="28" t="s">
        <v>1255</v>
      </c>
      <c r="B289" s="6" t="s">
        <v>1256</v>
      </c>
      <c r="C289" s="5" t="s">
        <v>634</v>
      </c>
      <c r="D289" s="7">
        <v>740</v>
      </c>
      <c r="E289" s="7">
        <v>71520</v>
      </c>
      <c r="F289" s="7">
        <v>71910</v>
      </c>
    </row>
    <row r="290" spans="1:6" x14ac:dyDescent="0.2">
      <c r="A290" s="28" t="s">
        <v>1257</v>
      </c>
      <c r="B290" s="6" t="s">
        <v>1258</v>
      </c>
      <c r="C290" s="5" t="s">
        <v>634</v>
      </c>
      <c r="D290" s="7">
        <v>1050</v>
      </c>
      <c r="E290" s="7">
        <v>81120</v>
      </c>
      <c r="F290" s="7">
        <v>82780</v>
      </c>
    </row>
    <row r="291" spans="1:6" x14ac:dyDescent="0.2">
      <c r="A291" s="28" t="s">
        <v>1259</v>
      </c>
      <c r="B291" s="6" t="s">
        <v>1260</v>
      </c>
      <c r="C291" s="5" t="s">
        <v>634</v>
      </c>
      <c r="D291" s="7">
        <v>70</v>
      </c>
      <c r="E291" s="7">
        <v>80990</v>
      </c>
      <c r="F291" s="7">
        <v>73670</v>
      </c>
    </row>
    <row r="292" spans="1:6" x14ac:dyDescent="0.2">
      <c r="A292" s="28" t="s">
        <v>1261</v>
      </c>
      <c r="B292" s="6" t="s">
        <v>1262</v>
      </c>
      <c r="C292" s="5" t="s">
        <v>634</v>
      </c>
      <c r="D292" s="7">
        <v>100</v>
      </c>
      <c r="E292" s="7">
        <v>35590</v>
      </c>
      <c r="F292" s="7">
        <v>34200</v>
      </c>
    </row>
    <row r="293" spans="1:6" x14ac:dyDescent="0.2">
      <c r="A293" s="28" t="s">
        <v>1263</v>
      </c>
      <c r="B293" s="6" t="s">
        <v>1264</v>
      </c>
      <c r="C293" s="5" t="s">
        <v>634</v>
      </c>
      <c r="D293" s="7">
        <v>650</v>
      </c>
      <c r="E293" s="7">
        <v>52860</v>
      </c>
      <c r="F293" s="7">
        <v>53480</v>
      </c>
    </row>
    <row r="294" spans="1:6" x14ac:dyDescent="0.2">
      <c r="A294" s="28" t="s">
        <v>1265</v>
      </c>
      <c r="B294" s="6" t="s">
        <v>1266</v>
      </c>
      <c r="C294" s="5" t="s">
        <v>634</v>
      </c>
      <c r="D294" s="7">
        <v>990</v>
      </c>
      <c r="E294" s="7">
        <v>68610</v>
      </c>
      <c r="F294" s="7">
        <v>67840</v>
      </c>
    </row>
    <row r="295" spans="1:6" x14ac:dyDescent="0.2">
      <c r="A295" s="28" t="s">
        <v>1271</v>
      </c>
      <c r="B295" s="6" t="s">
        <v>1272</v>
      </c>
      <c r="C295" s="5" t="s">
        <v>634</v>
      </c>
      <c r="D295" s="7">
        <v>390</v>
      </c>
      <c r="E295" s="7">
        <v>79990</v>
      </c>
      <c r="F295" s="7">
        <v>82500</v>
      </c>
    </row>
    <row r="296" spans="1:6" x14ac:dyDescent="0.2">
      <c r="A296" s="28" t="s">
        <v>1273</v>
      </c>
      <c r="B296" s="6" t="s">
        <v>1274</v>
      </c>
      <c r="C296" s="5" t="s">
        <v>634</v>
      </c>
      <c r="D296" s="7">
        <v>14780</v>
      </c>
      <c r="E296" s="7">
        <v>66710</v>
      </c>
      <c r="F296" s="7">
        <v>65980</v>
      </c>
    </row>
    <row r="297" spans="1:6" x14ac:dyDescent="0.2">
      <c r="A297" s="28" t="s">
        <v>1275</v>
      </c>
      <c r="B297" s="6" t="s">
        <v>1276</v>
      </c>
      <c r="C297" s="5" t="s">
        <v>634</v>
      </c>
      <c r="D297" s="7">
        <v>40</v>
      </c>
      <c r="E297" s="7">
        <v>121010</v>
      </c>
      <c r="F297" s="7">
        <v>112750</v>
      </c>
    </row>
    <row r="298" spans="1:6" x14ac:dyDescent="0.2">
      <c r="A298" s="28" t="s">
        <v>1277</v>
      </c>
      <c r="B298" s="6" t="s">
        <v>1278</v>
      </c>
      <c r="C298" s="5" t="s">
        <v>634</v>
      </c>
      <c r="D298" s="7">
        <v>60</v>
      </c>
      <c r="E298" s="7">
        <v>92710</v>
      </c>
      <c r="F298" s="7">
        <v>92940</v>
      </c>
    </row>
    <row r="299" spans="1:6" x14ac:dyDescent="0.2">
      <c r="A299" s="28" t="s">
        <v>1279</v>
      </c>
      <c r="B299" s="6" t="s">
        <v>1280</v>
      </c>
      <c r="C299" s="5" t="s">
        <v>634</v>
      </c>
      <c r="D299" s="7">
        <v>550</v>
      </c>
      <c r="E299" s="7">
        <v>94530</v>
      </c>
      <c r="F299" s="7">
        <v>87070</v>
      </c>
    </row>
    <row r="300" spans="1:6" x14ac:dyDescent="0.2">
      <c r="A300" s="28" t="s">
        <v>1281</v>
      </c>
      <c r="B300" s="6" t="s">
        <v>1282</v>
      </c>
      <c r="C300" s="5" t="s">
        <v>634</v>
      </c>
      <c r="D300" s="7">
        <v>210</v>
      </c>
      <c r="E300" s="7">
        <v>79980</v>
      </c>
      <c r="F300" s="7">
        <v>72030</v>
      </c>
    </row>
    <row r="301" spans="1:6" x14ac:dyDescent="0.2">
      <c r="A301" s="28" t="s">
        <v>1283</v>
      </c>
      <c r="B301" s="6" t="s">
        <v>1284</v>
      </c>
      <c r="C301" s="5" t="s">
        <v>634</v>
      </c>
      <c r="D301" s="7">
        <v>190</v>
      </c>
      <c r="E301" s="7" t="s">
        <v>705</v>
      </c>
      <c r="F301" s="7" t="s">
        <v>705</v>
      </c>
    </row>
    <row r="302" spans="1:6" x14ac:dyDescent="0.2">
      <c r="A302" s="28" t="s">
        <v>1285</v>
      </c>
      <c r="B302" s="6" t="s">
        <v>1286</v>
      </c>
      <c r="C302" s="5" t="s">
        <v>634</v>
      </c>
      <c r="D302" s="7">
        <v>1090</v>
      </c>
      <c r="E302" s="7">
        <v>51460</v>
      </c>
      <c r="F302" s="7">
        <v>52700</v>
      </c>
    </row>
    <row r="303" spans="1:6" x14ac:dyDescent="0.2">
      <c r="A303" s="28" t="s">
        <v>1287</v>
      </c>
      <c r="B303" s="6" t="s">
        <v>1288</v>
      </c>
      <c r="C303" s="5" t="s">
        <v>634</v>
      </c>
      <c r="D303" s="7">
        <v>1420</v>
      </c>
      <c r="E303" s="7">
        <v>36930</v>
      </c>
      <c r="F303" s="7">
        <v>33210</v>
      </c>
    </row>
    <row r="304" spans="1:6" x14ac:dyDescent="0.2">
      <c r="A304" s="28" t="s">
        <v>1289</v>
      </c>
      <c r="B304" s="6" t="s">
        <v>1290</v>
      </c>
      <c r="C304" s="5" t="s">
        <v>634</v>
      </c>
      <c r="D304" s="7">
        <v>960</v>
      </c>
      <c r="E304" s="7">
        <v>75910</v>
      </c>
      <c r="F304" s="7">
        <v>73430</v>
      </c>
    </row>
    <row r="305" spans="1:6" x14ac:dyDescent="0.2">
      <c r="A305" s="28" t="s">
        <v>1291</v>
      </c>
      <c r="B305" s="6" t="s">
        <v>1292</v>
      </c>
      <c r="C305" s="5" t="s">
        <v>634</v>
      </c>
      <c r="D305" s="7">
        <v>210</v>
      </c>
      <c r="E305" s="7">
        <v>60070</v>
      </c>
      <c r="F305" s="7">
        <v>62220</v>
      </c>
    </row>
    <row r="306" spans="1:6" x14ac:dyDescent="0.2">
      <c r="A306" s="28" t="s">
        <v>1293</v>
      </c>
      <c r="B306" s="6" t="s">
        <v>1294</v>
      </c>
      <c r="C306" s="5" t="s">
        <v>634</v>
      </c>
      <c r="D306" s="7">
        <v>280</v>
      </c>
      <c r="E306" s="7">
        <v>66220</v>
      </c>
      <c r="F306" s="7">
        <v>68090</v>
      </c>
    </row>
    <row r="307" spans="1:6" x14ac:dyDescent="0.2">
      <c r="A307" s="28" t="s">
        <v>1295</v>
      </c>
      <c r="B307" s="6" t="s">
        <v>1296</v>
      </c>
      <c r="C307" s="5" t="s">
        <v>634</v>
      </c>
      <c r="D307" s="7">
        <v>100</v>
      </c>
      <c r="E307" s="7">
        <v>74980</v>
      </c>
      <c r="F307" s="7">
        <v>74570</v>
      </c>
    </row>
    <row r="308" spans="1:6" x14ac:dyDescent="0.2">
      <c r="A308" s="28" t="s">
        <v>1297</v>
      </c>
      <c r="B308" s="6" t="s">
        <v>1298</v>
      </c>
      <c r="C308" s="5" t="s">
        <v>634</v>
      </c>
      <c r="D308" s="7">
        <v>1080</v>
      </c>
      <c r="E308" s="7">
        <v>55500</v>
      </c>
      <c r="F308" s="7">
        <v>54220</v>
      </c>
    </row>
    <row r="309" spans="1:6" x14ac:dyDescent="0.2">
      <c r="A309" s="28" t="s">
        <v>1299</v>
      </c>
      <c r="B309" s="6" t="s">
        <v>1300</v>
      </c>
      <c r="C309" s="5" t="s">
        <v>634</v>
      </c>
      <c r="D309" s="7">
        <v>70</v>
      </c>
      <c r="E309" s="7">
        <v>63230</v>
      </c>
      <c r="F309" s="7">
        <v>62430</v>
      </c>
    </row>
    <row r="310" spans="1:6" x14ac:dyDescent="0.2">
      <c r="A310" s="28" t="s">
        <v>1301</v>
      </c>
      <c r="B310" s="6" t="s">
        <v>1302</v>
      </c>
      <c r="C310" s="5" t="s">
        <v>634</v>
      </c>
      <c r="D310" s="7">
        <v>1590</v>
      </c>
      <c r="E310" s="7">
        <v>34740</v>
      </c>
      <c r="F310" s="7">
        <v>34020</v>
      </c>
    </row>
    <row r="311" spans="1:6" x14ac:dyDescent="0.2">
      <c r="A311" s="28" t="s">
        <v>1303</v>
      </c>
      <c r="B311" s="6" t="s">
        <v>1304</v>
      </c>
      <c r="C311" s="5" t="s">
        <v>634</v>
      </c>
      <c r="D311" s="7">
        <v>80</v>
      </c>
      <c r="E311" s="7">
        <v>30290</v>
      </c>
      <c r="F311" s="7">
        <v>27970</v>
      </c>
    </row>
    <row r="312" spans="1:6" x14ac:dyDescent="0.2">
      <c r="A312" s="28" t="s">
        <v>1305</v>
      </c>
      <c r="B312" s="6" t="s">
        <v>1306</v>
      </c>
      <c r="C312" s="5" t="s">
        <v>634</v>
      </c>
      <c r="D312" s="7">
        <v>2490</v>
      </c>
      <c r="E312" s="7">
        <v>30460</v>
      </c>
      <c r="F312" s="7">
        <v>29190</v>
      </c>
    </row>
    <row r="313" spans="1:6" x14ac:dyDescent="0.2">
      <c r="A313" s="28" t="s">
        <v>1309</v>
      </c>
      <c r="B313" s="6" t="s">
        <v>1310</v>
      </c>
      <c r="C313" s="5" t="s">
        <v>634</v>
      </c>
      <c r="D313" s="7">
        <v>110</v>
      </c>
      <c r="E313" s="7">
        <v>50060</v>
      </c>
      <c r="F313" s="7">
        <v>50880</v>
      </c>
    </row>
    <row r="314" spans="1:6" x14ac:dyDescent="0.2">
      <c r="A314" s="28" t="s">
        <v>1311</v>
      </c>
      <c r="B314" s="6" t="s">
        <v>1312</v>
      </c>
      <c r="C314" s="5" t="s">
        <v>634</v>
      </c>
      <c r="D314" s="7">
        <v>460</v>
      </c>
      <c r="E314" s="7">
        <v>40270</v>
      </c>
      <c r="F314" s="7">
        <v>39200</v>
      </c>
    </row>
    <row r="315" spans="1:6" x14ac:dyDescent="0.2">
      <c r="A315" s="28" t="s">
        <v>1313</v>
      </c>
      <c r="B315" s="6" t="s">
        <v>1314</v>
      </c>
      <c r="C315" s="5" t="s">
        <v>634</v>
      </c>
      <c r="D315" s="7">
        <v>410</v>
      </c>
      <c r="E315" s="7">
        <v>31700</v>
      </c>
      <c r="F315" s="7">
        <v>29200</v>
      </c>
    </row>
    <row r="316" spans="1:6" x14ac:dyDescent="0.2">
      <c r="A316" s="28" t="s">
        <v>1315</v>
      </c>
      <c r="B316" s="6" t="s">
        <v>1316</v>
      </c>
      <c r="C316" s="5" t="s">
        <v>634</v>
      </c>
      <c r="D316" s="7">
        <v>100</v>
      </c>
      <c r="E316" s="7">
        <v>36840</v>
      </c>
      <c r="F316" s="7">
        <v>34400</v>
      </c>
    </row>
    <row r="317" spans="1:6" x14ac:dyDescent="0.2">
      <c r="A317" s="28" t="s">
        <v>1317</v>
      </c>
      <c r="B317" s="6" t="s">
        <v>1318</v>
      </c>
      <c r="C317" s="5" t="s">
        <v>634</v>
      </c>
      <c r="D317" s="7">
        <v>2980</v>
      </c>
      <c r="E317" s="7">
        <v>46990</v>
      </c>
      <c r="F317" s="7">
        <v>47290</v>
      </c>
    </row>
    <row r="318" spans="1:6" x14ac:dyDescent="0.2">
      <c r="A318" s="28" t="s">
        <v>1319</v>
      </c>
      <c r="B318" s="6" t="s">
        <v>1320</v>
      </c>
      <c r="C318" s="5" t="s">
        <v>634</v>
      </c>
      <c r="D318" s="7">
        <v>1400</v>
      </c>
      <c r="E318" s="7">
        <v>32550</v>
      </c>
      <c r="F318" s="7">
        <v>29850</v>
      </c>
    </row>
    <row r="319" spans="1:6" x14ac:dyDescent="0.2">
      <c r="A319" s="28" t="s">
        <v>1321</v>
      </c>
      <c r="B319" s="6" t="s">
        <v>1322</v>
      </c>
      <c r="C319" s="5" t="s">
        <v>634</v>
      </c>
      <c r="D319" s="7">
        <v>280</v>
      </c>
      <c r="E319" s="7">
        <v>29640</v>
      </c>
      <c r="F319" s="7">
        <v>25700</v>
      </c>
    </row>
    <row r="320" spans="1:6" x14ac:dyDescent="0.2">
      <c r="A320" s="28" t="s">
        <v>1325</v>
      </c>
      <c r="B320" s="6" t="s">
        <v>1326</v>
      </c>
      <c r="C320" s="5" t="s">
        <v>634</v>
      </c>
      <c r="D320" s="7">
        <v>160</v>
      </c>
      <c r="E320" s="7">
        <v>39760</v>
      </c>
      <c r="F320" s="7">
        <v>29990</v>
      </c>
    </row>
    <row r="321" spans="1:6" x14ac:dyDescent="0.2">
      <c r="A321" s="28" t="s">
        <v>1327</v>
      </c>
      <c r="B321" s="6" t="s">
        <v>1328</v>
      </c>
      <c r="C321" s="5" t="s">
        <v>634</v>
      </c>
      <c r="D321" s="7">
        <v>520</v>
      </c>
      <c r="E321" s="7">
        <v>46310</v>
      </c>
      <c r="F321" s="7">
        <v>40920</v>
      </c>
    </row>
    <row r="322" spans="1:6" x14ac:dyDescent="0.2">
      <c r="A322" s="28" t="s">
        <v>1329</v>
      </c>
      <c r="B322" s="6" t="s">
        <v>1330</v>
      </c>
      <c r="C322" s="5" t="s">
        <v>634</v>
      </c>
      <c r="D322" s="7">
        <v>490</v>
      </c>
      <c r="E322" s="7">
        <v>71440</v>
      </c>
      <c r="F322" s="7">
        <v>67240</v>
      </c>
    </row>
    <row r="323" spans="1:6" x14ac:dyDescent="0.2">
      <c r="A323" s="28" t="s">
        <v>1331</v>
      </c>
      <c r="B323" s="6" t="s">
        <v>1332</v>
      </c>
      <c r="C323" s="5" t="s">
        <v>634</v>
      </c>
      <c r="D323" s="7">
        <v>80</v>
      </c>
      <c r="E323" s="7">
        <v>61050</v>
      </c>
      <c r="F323" s="7">
        <v>59330</v>
      </c>
    </row>
    <row r="324" spans="1:6" x14ac:dyDescent="0.2">
      <c r="A324" s="28" t="s">
        <v>1333</v>
      </c>
      <c r="B324" s="6" t="s">
        <v>1334</v>
      </c>
      <c r="C324" s="5" t="s">
        <v>634</v>
      </c>
      <c r="D324" s="7">
        <v>50</v>
      </c>
      <c r="E324" s="7">
        <v>35630</v>
      </c>
      <c r="F324" s="7">
        <v>31890</v>
      </c>
    </row>
    <row r="325" spans="1:6" x14ac:dyDescent="0.2">
      <c r="A325" s="28" t="s">
        <v>1335</v>
      </c>
      <c r="B325" s="6" t="s">
        <v>1336</v>
      </c>
      <c r="C325" s="5" t="s">
        <v>634</v>
      </c>
      <c r="D325" s="7">
        <v>400</v>
      </c>
      <c r="E325" s="7">
        <v>53120</v>
      </c>
      <c r="F325" s="7">
        <v>49340</v>
      </c>
    </row>
    <row r="326" spans="1:6" x14ac:dyDescent="0.2">
      <c r="A326" s="28" t="s">
        <v>1339</v>
      </c>
      <c r="B326" s="6" t="s">
        <v>1340</v>
      </c>
      <c r="C326" s="5" t="s">
        <v>634</v>
      </c>
      <c r="D326" s="7">
        <v>5170</v>
      </c>
      <c r="E326" s="7">
        <v>21660</v>
      </c>
      <c r="F326" s="7">
        <v>20160</v>
      </c>
    </row>
    <row r="327" spans="1:6" x14ac:dyDescent="0.2">
      <c r="A327" s="28" t="s">
        <v>1341</v>
      </c>
      <c r="B327" s="6" t="s">
        <v>1342</v>
      </c>
      <c r="C327" s="5" t="s">
        <v>634</v>
      </c>
      <c r="D327" s="7">
        <v>60</v>
      </c>
      <c r="E327" s="7">
        <v>29080</v>
      </c>
      <c r="F327" s="7">
        <v>28450</v>
      </c>
    </row>
    <row r="328" spans="1:6" x14ac:dyDescent="0.2">
      <c r="A328" s="28" t="s">
        <v>1343</v>
      </c>
      <c r="B328" s="6" t="s">
        <v>1344</v>
      </c>
      <c r="C328" s="5" t="s">
        <v>634</v>
      </c>
      <c r="D328" s="7">
        <v>6010</v>
      </c>
      <c r="E328" s="7">
        <v>26210</v>
      </c>
      <c r="F328" s="7">
        <v>24790</v>
      </c>
    </row>
    <row r="329" spans="1:6" x14ac:dyDescent="0.2">
      <c r="A329" s="28" t="s">
        <v>1345</v>
      </c>
      <c r="B329" s="6" t="s">
        <v>1346</v>
      </c>
      <c r="C329" s="5" t="s">
        <v>634</v>
      </c>
      <c r="D329" s="7">
        <v>710</v>
      </c>
      <c r="E329" s="7">
        <v>25410</v>
      </c>
      <c r="F329" s="7">
        <v>23770</v>
      </c>
    </row>
    <row r="330" spans="1:6" x14ac:dyDescent="0.2">
      <c r="A330" s="28" t="s">
        <v>1347</v>
      </c>
      <c r="B330" s="6" t="s">
        <v>1348</v>
      </c>
      <c r="C330" s="5" t="s">
        <v>634</v>
      </c>
      <c r="D330" s="7">
        <v>220</v>
      </c>
      <c r="E330" s="7">
        <v>39640</v>
      </c>
      <c r="F330" s="7">
        <v>32140</v>
      </c>
    </row>
    <row r="331" spans="1:6" x14ac:dyDescent="0.2">
      <c r="A331" s="28" t="s">
        <v>495</v>
      </c>
      <c r="B331" s="6" t="s">
        <v>496</v>
      </c>
      <c r="C331" s="5" t="s">
        <v>634</v>
      </c>
      <c r="D331" s="7">
        <v>110</v>
      </c>
      <c r="E331" s="7">
        <v>28030</v>
      </c>
      <c r="F331" s="7">
        <v>26720</v>
      </c>
    </row>
    <row r="332" spans="1:6" x14ac:dyDescent="0.2">
      <c r="A332" s="28" t="s">
        <v>1349</v>
      </c>
      <c r="B332" s="6" t="s">
        <v>1350</v>
      </c>
      <c r="C332" s="5" t="s">
        <v>634</v>
      </c>
      <c r="D332" s="7">
        <v>330</v>
      </c>
      <c r="E332" s="7">
        <v>40140</v>
      </c>
      <c r="F332" s="7">
        <v>39960</v>
      </c>
    </row>
    <row r="333" spans="1:6" x14ac:dyDescent="0.2">
      <c r="A333" s="28" t="s">
        <v>1351</v>
      </c>
      <c r="B333" s="6" t="s">
        <v>1352</v>
      </c>
      <c r="C333" s="5" t="s">
        <v>634</v>
      </c>
      <c r="D333" s="7">
        <v>290</v>
      </c>
      <c r="E333" s="7">
        <v>26640</v>
      </c>
      <c r="F333" s="7">
        <v>26320</v>
      </c>
    </row>
    <row r="334" spans="1:6" x14ac:dyDescent="0.2">
      <c r="A334" s="28" t="s">
        <v>1353</v>
      </c>
      <c r="B334" s="6" t="s">
        <v>1354</v>
      </c>
      <c r="C334" s="5" t="s">
        <v>634</v>
      </c>
      <c r="D334" s="7">
        <v>370</v>
      </c>
      <c r="E334" s="7">
        <v>46800</v>
      </c>
      <c r="F334" s="7">
        <v>37920</v>
      </c>
    </row>
    <row r="335" spans="1:6" x14ac:dyDescent="0.2">
      <c r="A335" s="28" t="s">
        <v>1355</v>
      </c>
      <c r="B335" s="6" t="s">
        <v>1356</v>
      </c>
      <c r="C335" s="5" t="s">
        <v>634</v>
      </c>
      <c r="D335" s="7">
        <v>2060</v>
      </c>
      <c r="E335" s="7">
        <v>32190</v>
      </c>
      <c r="F335" s="7">
        <v>31600</v>
      </c>
    </row>
    <row r="336" spans="1:6" x14ac:dyDescent="0.2">
      <c r="A336" s="28" t="s">
        <v>1357</v>
      </c>
      <c r="B336" s="6" t="s">
        <v>1358</v>
      </c>
      <c r="C336" s="5" t="s">
        <v>634</v>
      </c>
      <c r="D336" s="7">
        <v>5090</v>
      </c>
      <c r="E336" s="7">
        <v>28220</v>
      </c>
      <c r="F336" s="7">
        <v>27700</v>
      </c>
    </row>
    <row r="337" spans="1:6" x14ac:dyDescent="0.2">
      <c r="A337" s="28" t="s">
        <v>1359</v>
      </c>
      <c r="B337" s="6" t="s">
        <v>1360</v>
      </c>
      <c r="C337" s="5" t="s">
        <v>634</v>
      </c>
      <c r="D337" s="7">
        <v>150</v>
      </c>
      <c r="E337" s="7">
        <v>35790</v>
      </c>
      <c r="F337" s="7">
        <v>36250</v>
      </c>
    </row>
    <row r="338" spans="1:6" x14ac:dyDescent="0.2">
      <c r="A338" s="28" t="s">
        <v>1361</v>
      </c>
      <c r="B338" s="6" t="s">
        <v>1362</v>
      </c>
      <c r="C338" s="5" t="s">
        <v>634</v>
      </c>
      <c r="D338" s="7">
        <v>410</v>
      </c>
      <c r="E338" s="7">
        <v>35890</v>
      </c>
      <c r="F338" s="7">
        <v>35620</v>
      </c>
    </row>
    <row r="339" spans="1:6" x14ac:dyDescent="0.2">
      <c r="A339" s="28" t="s">
        <v>1363</v>
      </c>
      <c r="B339" s="6" t="s">
        <v>1364</v>
      </c>
      <c r="C339" s="5" t="s">
        <v>634</v>
      </c>
      <c r="D339" s="7">
        <v>290</v>
      </c>
      <c r="E339" s="7">
        <v>27090</v>
      </c>
      <c r="F339" s="7">
        <v>24560</v>
      </c>
    </row>
    <row r="340" spans="1:6" x14ac:dyDescent="0.2">
      <c r="A340" s="28" t="s">
        <v>1365</v>
      </c>
      <c r="B340" s="6" t="s">
        <v>1366</v>
      </c>
      <c r="C340" s="5" t="s">
        <v>634</v>
      </c>
      <c r="D340" s="7">
        <v>690</v>
      </c>
      <c r="E340" s="7">
        <v>24240</v>
      </c>
      <c r="F340" s="7">
        <v>24120</v>
      </c>
    </row>
    <row r="341" spans="1:6" x14ac:dyDescent="0.2">
      <c r="A341" s="28" t="s">
        <v>1367</v>
      </c>
      <c r="B341" s="6" t="s">
        <v>1368</v>
      </c>
      <c r="C341" s="5" t="s">
        <v>634</v>
      </c>
      <c r="D341" s="7">
        <v>400</v>
      </c>
      <c r="E341" s="7">
        <v>27440</v>
      </c>
      <c r="F341" s="7">
        <v>26940</v>
      </c>
    </row>
    <row r="342" spans="1:6" x14ac:dyDescent="0.2">
      <c r="A342" s="28" t="s">
        <v>1369</v>
      </c>
      <c r="B342" s="6" t="s">
        <v>1370</v>
      </c>
      <c r="C342" s="5" t="s">
        <v>634</v>
      </c>
      <c r="D342" s="7">
        <v>790</v>
      </c>
      <c r="E342" s="7">
        <v>36380</v>
      </c>
      <c r="F342" s="7">
        <v>36530</v>
      </c>
    </row>
    <row r="343" spans="1:6" x14ac:dyDescent="0.2">
      <c r="A343" s="28" t="s">
        <v>1373</v>
      </c>
      <c r="B343" s="6" t="s">
        <v>1374</v>
      </c>
      <c r="C343" s="5" t="s">
        <v>634</v>
      </c>
      <c r="D343" s="7">
        <v>290</v>
      </c>
      <c r="E343" s="7">
        <v>49740</v>
      </c>
      <c r="F343" s="7">
        <v>47240</v>
      </c>
    </row>
    <row r="344" spans="1:6" x14ac:dyDescent="0.2">
      <c r="A344" s="28" t="s">
        <v>1375</v>
      </c>
      <c r="B344" s="6" t="s">
        <v>1376</v>
      </c>
      <c r="C344" s="5" t="s">
        <v>634</v>
      </c>
      <c r="D344" s="7">
        <v>630</v>
      </c>
      <c r="E344" s="7">
        <v>65880</v>
      </c>
      <c r="F344" s="7">
        <v>63080</v>
      </c>
    </row>
    <row r="345" spans="1:6" x14ac:dyDescent="0.2">
      <c r="A345" s="28" t="s">
        <v>1377</v>
      </c>
      <c r="B345" s="6" t="s">
        <v>1378</v>
      </c>
      <c r="C345" s="5" t="s">
        <v>634</v>
      </c>
      <c r="D345" s="7">
        <v>540</v>
      </c>
      <c r="E345" s="7">
        <v>52070</v>
      </c>
      <c r="F345" s="7">
        <v>46360</v>
      </c>
    </row>
    <row r="346" spans="1:6" x14ac:dyDescent="0.2">
      <c r="A346" s="28" t="s">
        <v>1379</v>
      </c>
      <c r="B346" s="6" t="s">
        <v>1380</v>
      </c>
      <c r="C346" s="5" t="s">
        <v>634</v>
      </c>
      <c r="D346" s="7">
        <v>670</v>
      </c>
      <c r="E346" s="7">
        <v>49410</v>
      </c>
      <c r="F346" s="7">
        <v>42670</v>
      </c>
    </row>
    <row r="347" spans="1:6" x14ac:dyDescent="0.2">
      <c r="A347" s="28" t="s">
        <v>1381</v>
      </c>
      <c r="B347" s="6" t="s">
        <v>1382</v>
      </c>
      <c r="C347" s="5" t="s">
        <v>634</v>
      </c>
      <c r="D347" s="7">
        <v>1820</v>
      </c>
      <c r="E347" s="7">
        <v>31900</v>
      </c>
      <c r="F347" s="7">
        <v>31340</v>
      </c>
    </row>
    <row r="348" spans="1:6" x14ac:dyDescent="0.2">
      <c r="A348" s="28" t="s">
        <v>1383</v>
      </c>
      <c r="B348" s="6" t="s">
        <v>1384</v>
      </c>
      <c r="C348" s="5" t="s">
        <v>634</v>
      </c>
      <c r="D348" s="7">
        <v>40</v>
      </c>
      <c r="E348" s="7">
        <v>45630</v>
      </c>
      <c r="F348" s="7">
        <v>42360</v>
      </c>
    </row>
    <row r="349" spans="1:6" x14ac:dyDescent="0.2">
      <c r="A349" s="28" t="s">
        <v>1387</v>
      </c>
      <c r="B349" s="6" t="s">
        <v>1388</v>
      </c>
      <c r="C349" s="5" t="s">
        <v>634</v>
      </c>
      <c r="D349" s="7">
        <v>4490</v>
      </c>
      <c r="E349" s="7">
        <v>31940</v>
      </c>
      <c r="F349" s="7">
        <v>30280</v>
      </c>
    </row>
    <row r="350" spans="1:6" x14ac:dyDescent="0.2">
      <c r="A350" s="28" t="s">
        <v>1389</v>
      </c>
      <c r="B350" s="6" t="s">
        <v>1390</v>
      </c>
      <c r="C350" s="5" t="s">
        <v>634</v>
      </c>
      <c r="D350" s="7">
        <v>1890</v>
      </c>
      <c r="E350" s="7">
        <v>77280</v>
      </c>
      <c r="F350" s="7">
        <v>86020</v>
      </c>
    </row>
    <row r="351" spans="1:6" x14ac:dyDescent="0.2">
      <c r="A351" s="28" t="s">
        <v>1391</v>
      </c>
      <c r="B351" s="6" t="s">
        <v>1392</v>
      </c>
      <c r="C351" s="5" t="s">
        <v>634</v>
      </c>
      <c r="D351" s="7">
        <v>100</v>
      </c>
      <c r="E351" s="7">
        <v>42710</v>
      </c>
      <c r="F351" s="7">
        <v>41320</v>
      </c>
    </row>
    <row r="352" spans="1:6" x14ac:dyDescent="0.2">
      <c r="A352" s="28" t="s">
        <v>499</v>
      </c>
      <c r="B352" s="6" t="s">
        <v>500</v>
      </c>
      <c r="C352" s="5" t="s">
        <v>634</v>
      </c>
      <c r="D352" s="7">
        <v>40</v>
      </c>
      <c r="E352" s="7">
        <v>27610</v>
      </c>
      <c r="F352" s="7">
        <v>27040</v>
      </c>
    </row>
    <row r="353" spans="1:6" x14ac:dyDescent="0.2">
      <c r="A353" s="28" t="s">
        <v>1393</v>
      </c>
      <c r="B353" s="6" t="s">
        <v>1394</v>
      </c>
      <c r="C353" s="5" t="s">
        <v>634</v>
      </c>
      <c r="D353" s="7">
        <v>4530</v>
      </c>
      <c r="E353" s="7">
        <v>46550</v>
      </c>
      <c r="F353" s="7">
        <v>47790</v>
      </c>
    </row>
    <row r="354" spans="1:6" x14ac:dyDescent="0.2">
      <c r="A354" s="28" t="s">
        <v>1397</v>
      </c>
      <c r="B354" s="6" t="s">
        <v>1398</v>
      </c>
      <c r="C354" s="5" t="s">
        <v>634</v>
      </c>
      <c r="D354" s="7">
        <v>240</v>
      </c>
      <c r="E354" s="7">
        <v>27640</v>
      </c>
      <c r="F354" s="7">
        <v>27060</v>
      </c>
    </row>
    <row r="355" spans="1:6" x14ac:dyDescent="0.2">
      <c r="A355" s="28" t="s">
        <v>1399</v>
      </c>
      <c r="B355" s="6" t="s">
        <v>1400</v>
      </c>
      <c r="C355" s="5" t="s">
        <v>634</v>
      </c>
      <c r="D355" s="7">
        <v>130</v>
      </c>
      <c r="E355" s="7">
        <v>47010</v>
      </c>
      <c r="F355" s="7">
        <v>47010</v>
      </c>
    </row>
    <row r="356" spans="1:6" x14ac:dyDescent="0.2">
      <c r="A356" s="28" t="s">
        <v>1401</v>
      </c>
      <c r="B356" s="6" t="s">
        <v>1402</v>
      </c>
      <c r="C356" s="5" t="s">
        <v>634</v>
      </c>
      <c r="D356" s="7">
        <v>270</v>
      </c>
      <c r="E356" s="7">
        <v>27760</v>
      </c>
      <c r="F356" s="7">
        <v>26030</v>
      </c>
    </row>
    <row r="357" spans="1:6" x14ac:dyDescent="0.2">
      <c r="A357" s="28" t="s">
        <v>1403</v>
      </c>
      <c r="B357" s="6" t="s">
        <v>1404</v>
      </c>
      <c r="C357" s="5" t="s">
        <v>634</v>
      </c>
      <c r="D357" s="7">
        <v>6120</v>
      </c>
      <c r="E357" s="7">
        <v>25930</v>
      </c>
      <c r="F357" s="7">
        <v>22300</v>
      </c>
    </row>
    <row r="358" spans="1:6" x14ac:dyDescent="0.2">
      <c r="A358" s="28" t="s">
        <v>1405</v>
      </c>
      <c r="B358" s="6" t="s">
        <v>1406</v>
      </c>
      <c r="C358" s="5" t="s">
        <v>634</v>
      </c>
      <c r="D358" s="7">
        <v>260</v>
      </c>
      <c r="E358" s="7">
        <v>21080</v>
      </c>
      <c r="F358" s="7">
        <v>19120</v>
      </c>
    </row>
    <row r="359" spans="1:6" x14ac:dyDescent="0.2">
      <c r="A359" s="28" t="s">
        <v>1407</v>
      </c>
      <c r="B359" s="6" t="s">
        <v>1408</v>
      </c>
      <c r="C359" s="5" t="s">
        <v>634</v>
      </c>
      <c r="D359" s="7">
        <v>830</v>
      </c>
      <c r="E359" s="7">
        <v>18780</v>
      </c>
      <c r="F359" s="7">
        <v>18260</v>
      </c>
    </row>
    <row r="360" spans="1:6" x14ac:dyDescent="0.2">
      <c r="A360" s="28" t="s">
        <v>1409</v>
      </c>
      <c r="B360" s="6" t="s">
        <v>1410</v>
      </c>
      <c r="C360" s="5" t="s">
        <v>634</v>
      </c>
      <c r="D360" s="7">
        <v>210</v>
      </c>
      <c r="E360" s="7">
        <v>35470</v>
      </c>
      <c r="F360" s="7">
        <v>34680</v>
      </c>
    </row>
    <row r="361" spans="1:6" x14ac:dyDescent="0.2">
      <c r="A361" s="28" t="s">
        <v>1411</v>
      </c>
      <c r="B361" s="6" t="s">
        <v>1412</v>
      </c>
      <c r="C361" s="5" t="s">
        <v>634</v>
      </c>
      <c r="D361" s="7">
        <v>820</v>
      </c>
      <c r="E361" s="7">
        <v>40420</v>
      </c>
      <c r="F361" s="7">
        <v>33070</v>
      </c>
    </row>
    <row r="362" spans="1:6" x14ac:dyDescent="0.2">
      <c r="A362" s="28" t="s">
        <v>1415</v>
      </c>
      <c r="B362" s="6" t="s">
        <v>1416</v>
      </c>
      <c r="C362" s="5" t="s">
        <v>634</v>
      </c>
      <c r="D362" s="7">
        <v>460</v>
      </c>
      <c r="E362" s="7">
        <v>41260</v>
      </c>
      <c r="F362" s="7">
        <v>36440</v>
      </c>
    </row>
    <row r="363" spans="1:6" x14ac:dyDescent="0.2">
      <c r="A363" s="28" t="s">
        <v>1417</v>
      </c>
      <c r="B363" s="6" t="s">
        <v>1418</v>
      </c>
      <c r="C363" s="5" t="s">
        <v>634</v>
      </c>
      <c r="D363" s="7">
        <v>5420</v>
      </c>
      <c r="E363" s="7">
        <v>28950</v>
      </c>
      <c r="F363" s="7">
        <v>26790</v>
      </c>
    </row>
    <row r="364" spans="1:6" x14ac:dyDescent="0.2">
      <c r="A364" s="28" t="s">
        <v>1419</v>
      </c>
      <c r="B364" s="6" t="s">
        <v>1420</v>
      </c>
      <c r="C364" s="5" t="s">
        <v>634</v>
      </c>
      <c r="D364" s="7">
        <v>5600</v>
      </c>
      <c r="E364" s="7">
        <v>17600</v>
      </c>
      <c r="F364" s="7">
        <v>17910</v>
      </c>
    </row>
    <row r="365" spans="1:6" x14ac:dyDescent="0.2">
      <c r="A365" s="28" t="s">
        <v>1421</v>
      </c>
      <c r="B365" s="6" t="s">
        <v>1422</v>
      </c>
      <c r="C365" s="5" t="s">
        <v>634</v>
      </c>
      <c r="D365" s="7">
        <v>3500</v>
      </c>
      <c r="E365" s="7">
        <v>21520</v>
      </c>
      <c r="F365" s="7">
        <v>19750</v>
      </c>
    </row>
    <row r="366" spans="1:6" x14ac:dyDescent="0.2">
      <c r="A366" s="28" t="s">
        <v>1423</v>
      </c>
      <c r="B366" s="6" t="s">
        <v>1424</v>
      </c>
      <c r="C366" s="5" t="s">
        <v>634</v>
      </c>
      <c r="D366" s="7">
        <v>6370</v>
      </c>
      <c r="E366" s="7">
        <v>21670</v>
      </c>
      <c r="F366" s="7">
        <v>20880</v>
      </c>
    </row>
    <row r="367" spans="1:6" x14ac:dyDescent="0.2">
      <c r="A367" s="28" t="s">
        <v>1425</v>
      </c>
      <c r="B367" s="6" t="s">
        <v>1426</v>
      </c>
      <c r="C367" s="5" t="s">
        <v>634</v>
      </c>
      <c r="D367" s="7">
        <v>2190</v>
      </c>
      <c r="E367" s="7">
        <v>20180</v>
      </c>
      <c r="F367" s="7">
        <v>19280</v>
      </c>
    </row>
    <row r="368" spans="1:6" x14ac:dyDescent="0.2">
      <c r="A368" s="28" t="s">
        <v>1427</v>
      </c>
      <c r="B368" s="6" t="s">
        <v>1428</v>
      </c>
      <c r="C368" s="5" t="s">
        <v>634</v>
      </c>
      <c r="D368" s="7" t="s">
        <v>736</v>
      </c>
      <c r="E368" s="7">
        <v>18560</v>
      </c>
      <c r="F368" s="7">
        <v>18140</v>
      </c>
    </row>
    <row r="369" spans="1:6" x14ac:dyDescent="0.2">
      <c r="A369" s="28" t="s">
        <v>1429</v>
      </c>
      <c r="B369" s="6" t="s">
        <v>1430</v>
      </c>
      <c r="C369" s="5" t="s">
        <v>634</v>
      </c>
      <c r="D369" s="7">
        <v>4130</v>
      </c>
      <c r="E369" s="7">
        <v>19860</v>
      </c>
      <c r="F369" s="7">
        <v>18920</v>
      </c>
    </row>
    <row r="370" spans="1:6" x14ac:dyDescent="0.2">
      <c r="A370" s="28" t="s">
        <v>1431</v>
      </c>
      <c r="B370" s="6" t="s">
        <v>1432</v>
      </c>
      <c r="C370" s="5" t="s">
        <v>634</v>
      </c>
      <c r="D370" s="7">
        <v>2130</v>
      </c>
      <c r="E370" s="7">
        <v>21760</v>
      </c>
      <c r="F370" s="7">
        <v>19270</v>
      </c>
    </row>
    <row r="371" spans="1:6" x14ac:dyDescent="0.2">
      <c r="A371" s="28" t="s">
        <v>1433</v>
      </c>
      <c r="B371" s="6" t="s">
        <v>1434</v>
      </c>
      <c r="C371" s="5" t="s">
        <v>634</v>
      </c>
      <c r="D371" s="7">
        <v>15560</v>
      </c>
      <c r="E371" s="7">
        <v>18140</v>
      </c>
      <c r="F371" s="7">
        <v>18080</v>
      </c>
    </row>
    <row r="372" spans="1:6" x14ac:dyDescent="0.2">
      <c r="A372" s="28" t="s">
        <v>1435</v>
      </c>
      <c r="B372" s="6" t="s">
        <v>1436</v>
      </c>
      <c r="C372" s="5" t="s">
        <v>634</v>
      </c>
      <c r="D372" s="7">
        <v>2060</v>
      </c>
      <c r="E372" s="7">
        <v>19170</v>
      </c>
      <c r="F372" s="7">
        <v>18530</v>
      </c>
    </row>
    <row r="373" spans="1:6" x14ac:dyDescent="0.2">
      <c r="A373" s="28" t="s">
        <v>1437</v>
      </c>
      <c r="B373" s="6" t="s">
        <v>1438</v>
      </c>
      <c r="C373" s="5" t="s">
        <v>634</v>
      </c>
      <c r="D373" s="7">
        <v>15880</v>
      </c>
      <c r="E373" s="7">
        <v>21400</v>
      </c>
      <c r="F373" s="7">
        <v>19410</v>
      </c>
    </row>
    <row r="374" spans="1:6" x14ac:dyDescent="0.2">
      <c r="A374" s="28" t="s">
        <v>1439</v>
      </c>
      <c r="B374" s="6" t="s">
        <v>1440</v>
      </c>
      <c r="C374" s="5" t="s">
        <v>634</v>
      </c>
      <c r="D374" s="7">
        <v>1420</v>
      </c>
      <c r="E374" s="7">
        <v>20440</v>
      </c>
      <c r="F374" s="7">
        <v>18420</v>
      </c>
    </row>
    <row r="375" spans="1:6" x14ac:dyDescent="0.2">
      <c r="A375" s="28" t="s">
        <v>1441</v>
      </c>
      <c r="B375" s="6" t="s">
        <v>1442</v>
      </c>
      <c r="C375" s="5" t="s">
        <v>634</v>
      </c>
      <c r="D375" s="7">
        <v>2130</v>
      </c>
      <c r="E375" s="7">
        <v>17840</v>
      </c>
      <c r="F375" s="7">
        <v>17920</v>
      </c>
    </row>
    <row r="376" spans="1:6" x14ac:dyDescent="0.2">
      <c r="A376" s="28" t="s">
        <v>1443</v>
      </c>
      <c r="B376" s="6" t="s">
        <v>1444</v>
      </c>
      <c r="C376" s="5" t="s">
        <v>634</v>
      </c>
      <c r="D376" s="7">
        <v>4140</v>
      </c>
      <c r="E376" s="7">
        <v>18450</v>
      </c>
      <c r="F376" s="7">
        <v>18430</v>
      </c>
    </row>
    <row r="377" spans="1:6" x14ac:dyDescent="0.2">
      <c r="A377" s="28" t="s">
        <v>1445</v>
      </c>
      <c r="B377" s="6" t="s">
        <v>1446</v>
      </c>
      <c r="C377" s="5" t="s">
        <v>634</v>
      </c>
      <c r="D377" s="7">
        <v>2480</v>
      </c>
      <c r="E377" s="7">
        <v>18310</v>
      </c>
      <c r="F377" s="7">
        <v>18110</v>
      </c>
    </row>
    <row r="378" spans="1:6" x14ac:dyDescent="0.2">
      <c r="A378" s="28" t="s">
        <v>1447</v>
      </c>
      <c r="B378" s="6" t="s">
        <v>1448</v>
      </c>
      <c r="C378" s="5" t="s">
        <v>634</v>
      </c>
      <c r="D378" s="7">
        <v>40</v>
      </c>
      <c r="E378" s="7">
        <v>21450</v>
      </c>
      <c r="F378" s="7">
        <v>20500</v>
      </c>
    </row>
    <row r="379" spans="1:6" x14ac:dyDescent="0.2">
      <c r="A379" s="28" t="s">
        <v>1451</v>
      </c>
      <c r="B379" s="6" t="s">
        <v>1452</v>
      </c>
      <c r="C379" s="5" t="s">
        <v>634</v>
      </c>
      <c r="D379" s="7">
        <v>1150</v>
      </c>
      <c r="E379" s="7">
        <v>30770</v>
      </c>
      <c r="F379" s="7">
        <v>28530</v>
      </c>
    </row>
    <row r="380" spans="1:6" x14ac:dyDescent="0.2">
      <c r="A380" s="28" t="s">
        <v>1453</v>
      </c>
      <c r="B380" s="6" t="s">
        <v>1454</v>
      </c>
      <c r="C380" s="5" t="s">
        <v>634</v>
      </c>
      <c r="D380" s="7">
        <v>570</v>
      </c>
      <c r="E380" s="7">
        <v>37630</v>
      </c>
      <c r="F380" s="7">
        <v>36250</v>
      </c>
    </row>
    <row r="381" spans="1:6" x14ac:dyDescent="0.2">
      <c r="A381" s="28" t="s">
        <v>1455</v>
      </c>
      <c r="B381" s="6" t="s">
        <v>1456</v>
      </c>
      <c r="C381" s="5" t="s">
        <v>634</v>
      </c>
      <c r="D381" s="7">
        <v>11380</v>
      </c>
      <c r="E381" s="7">
        <v>22420</v>
      </c>
      <c r="F381" s="7">
        <v>21030</v>
      </c>
    </row>
    <row r="382" spans="1:6" x14ac:dyDescent="0.2">
      <c r="A382" s="28" t="s">
        <v>1457</v>
      </c>
      <c r="B382" s="6" t="s">
        <v>1458</v>
      </c>
      <c r="C382" s="5" t="s">
        <v>634</v>
      </c>
      <c r="D382" s="7">
        <v>6850</v>
      </c>
      <c r="E382" s="7">
        <v>19130</v>
      </c>
      <c r="F382" s="7">
        <v>18630</v>
      </c>
    </row>
    <row r="383" spans="1:6" x14ac:dyDescent="0.2">
      <c r="A383" s="28" t="s">
        <v>1461</v>
      </c>
      <c r="B383" s="6" t="s">
        <v>1462</v>
      </c>
      <c r="C383" s="5" t="s">
        <v>634</v>
      </c>
      <c r="D383" s="7">
        <v>260</v>
      </c>
      <c r="E383" s="7">
        <v>30660</v>
      </c>
      <c r="F383" s="7">
        <v>29090</v>
      </c>
    </row>
    <row r="384" spans="1:6" x14ac:dyDescent="0.2">
      <c r="A384" s="28" t="s">
        <v>1463</v>
      </c>
      <c r="B384" s="6" t="s">
        <v>1464</v>
      </c>
      <c r="C384" s="5" t="s">
        <v>634</v>
      </c>
      <c r="D384" s="7">
        <v>4930</v>
      </c>
      <c r="E384" s="7">
        <v>23560</v>
      </c>
      <c r="F384" s="7">
        <v>21700</v>
      </c>
    </row>
    <row r="385" spans="1:6" x14ac:dyDescent="0.2">
      <c r="A385" s="28" t="s">
        <v>1465</v>
      </c>
      <c r="B385" s="6" t="s">
        <v>1466</v>
      </c>
      <c r="C385" s="5" t="s">
        <v>634</v>
      </c>
      <c r="D385" s="7" t="s">
        <v>736</v>
      </c>
      <c r="E385" s="7">
        <v>23960</v>
      </c>
      <c r="F385" s="7">
        <v>22880</v>
      </c>
    </row>
    <row r="386" spans="1:6" x14ac:dyDescent="0.2">
      <c r="A386" s="28" t="s">
        <v>1467</v>
      </c>
      <c r="B386" s="6" t="s">
        <v>1468</v>
      </c>
      <c r="C386" s="5" t="s">
        <v>634</v>
      </c>
      <c r="D386" s="7" t="s">
        <v>736</v>
      </c>
      <c r="E386" s="7">
        <v>29970</v>
      </c>
      <c r="F386" s="7">
        <v>28930</v>
      </c>
    </row>
    <row r="387" spans="1:6" x14ac:dyDescent="0.2">
      <c r="A387" s="28" t="s">
        <v>1469</v>
      </c>
      <c r="B387" s="6" t="s">
        <v>1470</v>
      </c>
      <c r="C387" s="5" t="s">
        <v>634</v>
      </c>
      <c r="D387" s="7">
        <v>140</v>
      </c>
      <c r="E387" s="7">
        <v>22400</v>
      </c>
      <c r="F387" s="7">
        <v>18930</v>
      </c>
    </row>
    <row r="388" spans="1:6" x14ac:dyDescent="0.2">
      <c r="A388" s="28" t="s">
        <v>1473</v>
      </c>
      <c r="B388" s="6" t="s">
        <v>1474</v>
      </c>
      <c r="C388" s="5" t="s">
        <v>634</v>
      </c>
      <c r="D388" s="7">
        <v>160</v>
      </c>
      <c r="E388" s="7">
        <v>39920</v>
      </c>
      <c r="F388" s="7">
        <v>40230</v>
      </c>
    </row>
    <row r="389" spans="1:6" x14ac:dyDescent="0.2">
      <c r="A389" s="28" t="s">
        <v>1475</v>
      </c>
      <c r="B389" s="6" t="s">
        <v>1476</v>
      </c>
      <c r="C389" s="5" t="s">
        <v>634</v>
      </c>
      <c r="D389" s="7">
        <v>380</v>
      </c>
      <c r="E389" s="7">
        <v>29070</v>
      </c>
      <c r="F389" s="7">
        <v>27440</v>
      </c>
    </row>
    <row r="390" spans="1:6" x14ac:dyDescent="0.2">
      <c r="A390" s="28" t="s">
        <v>1477</v>
      </c>
      <c r="B390" s="6" t="s">
        <v>1478</v>
      </c>
      <c r="C390" s="5" t="s">
        <v>634</v>
      </c>
      <c r="D390" s="7">
        <v>1420</v>
      </c>
      <c r="E390" s="7">
        <v>31480</v>
      </c>
      <c r="F390" s="7">
        <v>28600</v>
      </c>
    </row>
    <row r="391" spans="1:6" x14ac:dyDescent="0.2">
      <c r="A391" s="28" t="s">
        <v>1481</v>
      </c>
      <c r="B391" s="6" t="s">
        <v>1482</v>
      </c>
      <c r="C391" s="5" t="s">
        <v>634</v>
      </c>
      <c r="D391" s="7">
        <v>950</v>
      </c>
      <c r="E391" s="7">
        <v>21930</v>
      </c>
      <c r="F391" s="7">
        <v>20770</v>
      </c>
    </row>
    <row r="392" spans="1:6" x14ac:dyDescent="0.2">
      <c r="A392" s="28" t="s">
        <v>1483</v>
      </c>
      <c r="B392" s="6" t="s">
        <v>1484</v>
      </c>
      <c r="C392" s="5" t="s">
        <v>634</v>
      </c>
      <c r="D392" s="7">
        <v>460</v>
      </c>
      <c r="E392" s="7">
        <v>17460</v>
      </c>
      <c r="F392" s="7">
        <v>17650</v>
      </c>
    </row>
    <row r="393" spans="1:6" x14ac:dyDescent="0.2">
      <c r="A393" s="28" t="s">
        <v>1485</v>
      </c>
      <c r="B393" s="6" t="s">
        <v>1486</v>
      </c>
      <c r="C393" s="5" t="s">
        <v>634</v>
      </c>
      <c r="D393" s="7" t="s">
        <v>736</v>
      </c>
      <c r="E393" s="7">
        <v>21080</v>
      </c>
      <c r="F393" s="7">
        <v>20100</v>
      </c>
    </row>
    <row r="394" spans="1:6" x14ac:dyDescent="0.2">
      <c r="A394" s="28" t="s">
        <v>1489</v>
      </c>
      <c r="B394" s="6" t="s">
        <v>1490</v>
      </c>
      <c r="C394" s="5" t="s">
        <v>634</v>
      </c>
      <c r="D394" s="7">
        <v>90</v>
      </c>
      <c r="E394" s="7">
        <v>20680</v>
      </c>
      <c r="F394" s="7">
        <v>21220</v>
      </c>
    </row>
    <row r="395" spans="1:6" x14ac:dyDescent="0.2">
      <c r="A395" s="28" t="s">
        <v>1491</v>
      </c>
      <c r="B395" s="6" t="s">
        <v>1492</v>
      </c>
      <c r="C395" s="5" t="s">
        <v>634</v>
      </c>
      <c r="D395" s="7">
        <v>180</v>
      </c>
      <c r="E395" s="7">
        <v>17980</v>
      </c>
      <c r="F395" s="7">
        <v>18060</v>
      </c>
    </row>
    <row r="396" spans="1:6" x14ac:dyDescent="0.2">
      <c r="A396" s="28" t="s">
        <v>1493</v>
      </c>
      <c r="B396" s="6" t="s">
        <v>1494</v>
      </c>
      <c r="C396" s="5" t="s">
        <v>634</v>
      </c>
      <c r="D396" s="7">
        <v>660</v>
      </c>
      <c r="E396" s="7">
        <v>20590</v>
      </c>
      <c r="F396" s="7">
        <v>20190</v>
      </c>
    </row>
    <row r="397" spans="1:6" x14ac:dyDescent="0.2">
      <c r="A397" s="28" t="s">
        <v>1495</v>
      </c>
      <c r="B397" s="6" t="s">
        <v>1496</v>
      </c>
      <c r="C397" s="5" t="s">
        <v>634</v>
      </c>
      <c r="D397" s="7">
        <v>80</v>
      </c>
      <c r="E397" s="7">
        <v>53360</v>
      </c>
      <c r="F397" s="7">
        <v>58620</v>
      </c>
    </row>
    <row r="398" spans="1:6" x14ac:dyDescent="0.2">
      <c r="A398" s="28" t="s">
        <v>1499</v>
      </c>
      <c r="B398" s="6" t="s">
        <v>1526</v>
      </c>
      <c r="C398" s="5" t="s">
        <v>634</v>
      </c>
      <c r="D398" s="7">
        <v>70</v>
      </c>
      <c r="E398" s="7">
        <v>22010</v>
      </c>
      <c r="F398" s="7">
        <v>19080</v>
      </c>
    </row>
    <row r="399" spans="1:6" x14ac:dyDescent="0.2">
      <c r="A399" s="28" t="s">
        <v>1529</v>
      </c>
      <c r="B399" s="6" t="s">
        <v>1530</v>
      </c>
      <c r="C399" s="5" t="s">
        <v>634</v>
      </c>
      <c r="D399" s="7">
        <v>210</v>
      </c>
      <c r="E399" s="7">
        <v>22240</v>
      </c>
      <c r="F399" s="7">
        <v>21730</v>
      </c>
    </row>
    <row r="400" spans="1:6" x14ac:dyDescent="0.2">
      <c r="A400" s="28" t="s">
        <v>1531</v>
      </c>
      <c r="B400" s="6" t="s">
        <v>1532</v>
      </c>
      <c r="C400" s="5" t="s">
        <v>634</v>
      </c>
      <c r="D400" s="7">
        <v>80</v>
      </c>
      <c r="E400" s="7">
        <v>46960</v>
      </c>
      <c r="F400" s="7">
        <v>49160</v>
      </c>
    </row>
    <row r="401" spans="1:6" x14ac:dyDescent="0.2">
      <c r="A401" s="28" t="s">
        <v>1533</v>
      </c>
      <c r="B401" s="6" t="s">
        <v>1534</v>
      </c>
      <c r="C401" s="5" t="s">
        <v>634</v>
      </c>
      <c r="D401" s="7" t="s">
        <v>736</v>
      </c>
      <c r="E401" s="7">
        <v>26840</v>
      </c>
      <c r="F401" s="7">
        <v>26160</v>
      </c>
    </row>
    <row r="402" spans="1:6" x14ac:dyDescent="0.2">
      <c r="A402" s="28" t="s">
        <v>1535</v>
      </c>
      <c r="B402" s="6" t="s">
        <v>1536</v>
      </c>
      <c r="C402" s="5" t="s">
        <v>634</v>
      </c>
      <c r="D402" s="7">
        <v>1230</v>
      </c>
      <c r="E402" s="7">
        <v>24450</v>
      </c>
      <c r="F402" s="7">
        <v>22900</v>
      </c>
    </row>
    <row r="403" spans="1:6" x14ac:dyDescent="0.2">
      <c r="A403" s="28" t="s">
        <v>1537</v>
      </c>
      <c r="B403" s="6" t="s">
        <v>1538</v>
      </c>
      <c r="C403" s="5" t="s">
        <v>634</v>
      </c>
      <c r="D403" s="7" t="s">
        <v>736</v>
      </c>
      <c r="E403" s="7">
        <v>17120</v>
      </c>
      <c r="F403" s="7">
        <v>17540</v>
      </c>
    </row>
    <row r="404" spans="1:6" x14ac:dyDescent="0.2">
      <c r="A404" s="28" t="s">
        <v>1541</v>
      </c>
      <c r="B404" s="6" t="s">
        <v>1542</v>
      </c>
      <c r="C404" s="5" t="s">
        <v>634</v>
      </c>
      <c r="D404" s="7" t="s">
        <v>736</v>
      </c>
      <c r="E404" s="7">
        <v>38880</v>
      </c>
      <c r="F404" s="7">
        <v>49040</v>
      </c>
    </row>
    <row r="405" spans="1:6" x14ac:dyDescent="0.2">
      <c r="A405" s="28" t="s">
        <v>1543</v>
      </c>
      <c r="B405" s="6" t="s">
        <v>1544</v>
      </c>
      <c r="C405" s="5" t="s">
        <v>634</v>
      </c>
      <c r="D405" s="7">
        <v>180</v>
      </c>
      <c r="E405" s="7">
        <v>20600</v>
      </c>
      <c r="F405" s="7">
        <v>18930</v>
      </c>
    </row>
    <row r="406" spans="1:6" x14ac:dyDescent="0.2">
      <c r="A406" s="28" t="s">
        <v>1545</v>
      </c>
      <c r="B406" s="6" t="s">
        <v>1546</v>
      </c>
      <c r="C406" s="5" t="s">
        <v>634</v>
      </c>
      <c r="D406" s="7">
        <v>110</v>
      </c>
      <c r="E406" s="7">
        <v>25740</v>
      </c>
      <c r="F406" s="7">
        <v>24220</v>
      </c>
    </row>
    <row r="407" spans="1:6" x14ac:dyDescent="0.2">
      <c r="A407" s="28" t="s">
        <v>1547</v>
      </c>
      <c r="B407" s="6" t="s">
        <v>1548</v>
      </c>
      <c r="C407" s="5" t="s">
        <v>634</v>
      </c>
      <c r="D407" s="7">
        <v>220</v>
      </c>
      <c r="E407" s="7">
        <v>29100</v>
      </c>
      <c r="F407" s="7">
        <v>31310</v>
      </c>
    </row>
    <row r="408" spans="1:6" x14ac:dyDescent="0.2">
      <c r="A408" s="28" t="s">
        <v>1551</v>
      </c>
      <c r="B408" s="6" t="s">
        <v>1552</v>
      </c>
      <c r="C408" s="5" t="s">
        <v>634</v>
      </c>
      <c r="D408" s="7">
        <v>3340</v>
      </c>
      <c r="E408" s="7">
        <v>18310</v>
      </c>
      <c r="F408" s="7">
        <v>18140</v>
      </c>
    </row>
    <row r="409" spans="1:6" x14ac:dyDescent="0.2">
      <c r="A409" s="28" t="s">
        <v>1553</v>
      </c>
      <c r="B409" s="6" t="s">
        <v>1554</v>
      </c>
      <c r="C409" s="5" t="s">
        <v>634</v>
      </c>
      <c r="D409" s="7">
        <v>19050</v>
      </c>
      <c r="E409" s="7">
        <v>18990</v>
      </c>
      <c r="F409" s="7">
        <v>18540</v>
      </c>
    </row>
    <row r="410" spans="1:6" x14ac:dyDescent="0.2">
      <c r="A410" s="28" t="s">
        <v>1555</v>
      </c>
      <c r="B410" s="6" t="s">
        <v>1556</v>
      </c>
      <c r="C410" s="5" t="s">
        <v>634</v>
      </c>
      <c r="D410" s="7">
        <v>1350</v>
      </c>
      <c r="E410" s="7">
        <v>33540</v>
      </c>
      <c r="F410" s="7">
        <v>34230</v>
      </c>
    </row>
    <row r="411" spans="1:6" x14ac:dyDescent="0.2">
      <c r="A411" s="28" t="s">
        <v>1557</v>
      </c>
      <c r="B411" s="6" t="s">
        <v>1558</v>
      </c>
      <c r="C411" s="5" t="s">
        <v>634</v>
      </c>
      <c r="D411" s="7">
        <v>2350</v>
      </c>
      <c r="E411" s="7">
        <v>22030</v>
      </c>
      <c r="F411" s="7">
        <v>19150</v>
      </c>
    </row>
    <row r="412" spans="1:6" x14ac:dyDescent="0.2">
      <c r="A412" s="28" t="s">
        <v>1559</v>
      </c>
      <c r="B412" s="6" t="s">
        <v>1560</v>
      </c>
      <c r="C412" s="5" t="s">
        <v>634</v>
      </c>
      <c r="D412" s="7">
        <v>320</v>
      </c>
      <c r="E412" s="7">
        <v>21700</v>
      </c>
      <c r="F412" s="7">
        <v>19700</v>
      </c>
    </row>
    <row r="413" spans="1:6" x14ac:dyDescent="0.2">
      <c r="A413" s="28" t="s">
        <v>1561</v>
      </c>
      <c r="B413" s="6" t="s">
        <v>1562</v>
      </c>
      <c r="C413" s="5" t="s">
        <v>634</v>
      </c>
      <c r="D413" s="7">
        <v>620</v>
      </c>
      <c r="E413" s="7">
        <v>21650</v>
      </c>
      <c r="F413" s="7">
        <v>20230</v>
      </c>
    </row>
    <row r="414" spans="1:6" x14ac:dyDescent="0.2">
      <c r="A414" s="28" t="s">
        <v>1565</v>
      </c>
      <c r="B414" s="6" t="s">
        <v>1566</v>
      </c>
      <c r="C414" s="5" t="s">
        <v>634</v>
      </c>
      <c r="D414" s="7">
        <v>8490</v>
      </c>
      <c r="E414" s="7">
        <v>36290</v>
      </c>
      <c r="F414" s="7">
        <v>33150</v>
      </c>
    </row>
    <row r="415" spans="1:6" x14ac:dyDescent="0.2">
      <c r="A415" s="28" t="s">
        <v>1567</v>
      </c>
      <c r="B415" s="6" t="s">
        <v>1568</v>
      </c>
      <c r="C415" s="5" t="s">
        <v>634</v>
      </c>
      <c r="D415" s="7">
        <v>540</v>
      </c>
      <c r="E415" s="7">
        <v>64690</v>
      </c>
      <c r="F415" s="7">
        <v>60520</v>
      </c>
    </row>
    <row r="416" spans="1:6" x14ac:dyDescent="0.2">
      <c r="A416" s="28" t="s">
        <v>1569</v>
      </c>
      <c r="B416" s="6" t="s">
        <v>1570</v>
      </c>
      <c r="C416" s="5" t="s">
        <v>634</v>
      </c>
      <c r="D416" s="7">
        <v>19820</v>
      </c>
      <c r="E416" s="7">
        <v>20080</v>
      </c>
      <c r="F416" s="7">
        <v>19000</v>
      </c>
    </row>
    <row r="417" spans="1:6" x14ac:dyDescent="0.2">
      <c r="A417" s="28" t="s">
        <v>1571</v>
      </c>
      <c r="B417" s="6" t="s">
        <v>1572</v>
      </c>
      <c r="C417" s="5" t="s">
        <v>634</v>
      </c>
      <c r="D417" s="7">
        <v>380</v>
      </c>
      <c r="E417" s="7">
        <v>23320</v>
      </c>
      <c r="F417" s="7">
        <v>22530</v>
      </c>
    </row>
    <row r="418" spans="1:6" x14ac:dyDescent="0.2">
      <c r="A418" s="28" t="s">
        <v>1573</v>
      </c>
      <c r="B418" s="6" t="s">
        <v>1574</v>
      </c>
      <c r="C418" s="5" t="s">
        <v>634</v>
      </c>
      <c r="D418" s="7">
        <v>2070</v>
      </c>
      <c r="E418" s="7">
        <v>25860</v>
      </c>
      <c r="F418" s="7">
        <v>22400</v>
      </c>
    </row>
    <row r="419" spans="1:6" x14ac:dyDescent="0.2">
      <c r="A419" s="28" t="s">
        <v>1575</v>
      </c>
      <c r="B419" s="6" t="s">
        <v>1576</v>
      </c>
      <c r="C419" s="5" t="s">
        <v>634</v>
      </c>
      <c r="D419" s="7">
        <v>1650</v>
      </c>
      <c r="E419" s="7">
        <v>30330</v>
      </c>
      <c r="F419" s="7">
        <v>26680</v>
      </c>
    </row>
    <row r="420" spans="1:6" x14ac:dyDescent="0.2">
      <c r="A420" s="28" t="s">
        <v>1577</v>
      </c>
      <c r="B420" s="6" t="s">
        <v>1578</v>
      </c>
      <c r="C420" s="5" t="s">
        <v>634</v>
      </c>
      <c r="D420" s="7">
        <v>28240</v>
      </c>
      <c r="E420" s="7">
        <v>24450</v>
      </c>
      <c r="F420" s="7">
        <v>21310</v>
      </c>
    </row>
    <row r="421" spans="1:6" x14ac:dyDescent="0.2">
      <c r="A421" s="28" t="s">
        <v>1579</v>
      </c>
      <c r="B421" s="6" t="s">
        <v>1580</v>
      </c>
      <c r="C421" s="5" t="s">
        <v>634</v>
      </c>
      <c r="D421" s="7">
        <v>640</v>
      </c>
      <c r="E421" s="7">
        <v>39390</v>
      </c>
      <c r="F421" s="7">
        <v>36030</v>
      </c>
    </row>
    <row r="422" spans="1:6" x14ac:dyDescent="0.2">
      <c r="A422" s="28" t="s">
        <v>1581</v>
      </c>
      <c r="B422" s="6" t="s">
        <v>1582</v>
      </c>
      <c r="C422" s="5" t="s">
        <v>634</v>
      </c>
      <c r="D422" s="7">
        <v>1250</v>
      </c>
      <c r="E422" s="7">
        <v>47210</v>
      </c>
      <c r="F422" s="7">
        <v>40720</v>
      </c>
    </row>
    <row r="423" spans="1:6" x14ac:dyDescent="0.2">
      <c r="A423" s="28" t="s">
        <v>1583</v>
      </c>
      <c r="B423" s="6" t="s">
        <v>1584</v>
      </c>
      <c r="C423" s="5" t="s">
        <v>634</v>
      </c>
      <c r="D423" s="7">
        <v>700</v>
      </c>
      <c r="E423" s="7">
        <v>75280</v>
      </c>
      <c r="F423" s="7">
        <v>44930</v>
      </c>
    </row>
    <row r="424" spans="1:6" x14ac:dyDescent="0.2">
      <c r="A424" s="28" t="s">
        <v>1585</v>
      </c>
      <c r="B424" s="6" t="s">
        <v>1586</v>
      </c>
      <c r="C424" s="5" t="s">
        <v>634</v>
      </c>
      <c r="D424" s="7">
        <v>160</v>
      </c>
      <c r="E424" s="7">
        <v>33900</v>
      </c>
      <c r="F424" s="7">
        <v>32010</v>
      </c>
    </row>
    <row r="425" spans="1:6" x14ac:dyDescent="0.2">
      <c r="A425" s="28" t="s">
        <v>1587</v>
      </c>
      <c r="B425" s="6" t="s">
        <v>1588</v>
      </c>
      <c r="C425" s="5" t="s">
        <v>634</v>
      </c>
      <c r="D425" s="7">
        <v>1650</v>
      </c>
      <c r="E425" s="7">
        <v>55660</v>
      </c>
      <c r="F425" s="7">
        <v>48730</v>
      </c>
    </row>
    <row r="426" spans="1:6" x14ac:dyDescent="0.2">
      <c r="A426" s="28" t="s">
        <v>1589</v>
      </c>
      <c r="B426" s="6" t="s">
        <v>1590</v>
      </c>
      <c r="C426" s="5" t="s">
        <v>634</v>
      </c>
      <c r="D426" s="7">
        <v>720</v>
      </c>
      <c r="E426" s="7">
        <v>80580</v>
      </c>
      <c r="F426" s="7">
        <v>69910</v>
      </c>
    </row>
    <row r="427" spans="1:6" x14ac:dyDescent="0.2">
      <c r="A427" s="28" t="s">
        <v>1591</v>
      </c>
      <c r="B427" s="6" t="s">
        <v>1592</v>
      </c>
      <c r="C427" s="5" t="s">
        <v>634</v>
      </c>
      <c r="D427" s="7">
        <v>4860</v>
      </c>
      <c r="E427" s="7">
        <v>53930</v>
      </c>
      <c r="F427" s="7">
        <v>48820</v>
      </c>
    </row>
    <row r="428" spans="1:6" x14ac:dyDescent="0.2">
      <c r="A428" s="28" t="s">
        <v>1593</v>
      </c>
      <c r="B428" s="6" t="s">
        <v>1594</v>
      </c>
      <c r="C428" s="5" t="s">
        <v>634</v>
      </c>
      <c r="D428" s="7">
        <v>500</v>
      </c>
      <c r="E428" s="7">
        <v>24540</v>
      </c>
      <c r="F428" s="7">
        <v>22320</v>
      </c>
    </row>
    <row r="429" spans="1:6" x14ac:dyDescent="0.2">
      <c r="A429" s="28" t="s">
        <v>1597</v>
      </c>
      <c r="B429" s="6" t="s">
        <v>1598</v>
      </c>
      <c r="C429" s="5" t="s">
        <v>634</v>
      </c>
      <c r="D429" s="7">
        <v>100</v>
      </c>
      <c r="E429" s="7">
        <v>60060</v>
      </c>
      <c r="F429" s="7">
        <v>37130</v>
      </c>
    </row>
    <row r="430" spans="1:6" x14ac:dyDescent="0.2">
      <c r="A430" s="28" t="s">
        <v>1599</v>
      </c>
      <c r="B430" s="6" t="s">
        <v>1600</v>
      </c>
      <c r="C430" s="5" t="s">
        <v>634</v>
      </c>
      <c r="D430" s="7">
        <v>300</v>
      </c>
      <c r="E430" s="7">
        <v>64700</v>
      </c>
      <c r="F430" s="7">
        <v>65050</v>
      </c>
    </row>
    <row r="431" spans="1:6" x14ac:dyDescent="0.2">
      <c r="A431" s="28" t="s">
        <v>1601</v>
      </c>
      <c r="B431" s="6" t="s">
        <v>1602</v>
      </c>
      <c r="C431" s="5" t="s">
        <v>634</v>
      </c>
      <c r="D431" s="7">
        <v>70</v>
      </c>
      <c r="E431" s="7">
        <v>83040</v>
      </c>
      <c r="F431" s="7">
        <v>83360</v>
      </c>
    </row>
    <row r="432" spans="1:6" x14ac:dyDescent="0.2">
      <c r="A432" s="28" t="s">
        <v>1603</v>
      </c>
      <c r="B432" s="6" t="s">
        <v>1604</v>
      </c>
      <c r="C432" s="5" t="s">
        <v>634</v>
      </c>
      <c r="D432" s="7">
        <v>1360</v>
      </c>
      <c r="E432" s="7">
        <v>26220</v>
      </c>
      <c r="F432" s="7">
        <v>20720</v>
      </c>
    </row>
    <row r="433" spans="1:6" x14ac:dyDescent="0.2">
      <c r="A433" s="28" t="s">
        <v>1605</v>
      </c>
      <c r="B433" s="6" t="s">
        <v>1606</v>
      </c>
      <c r="C433" s="5" t="s">
        <v>634</v>
      </c>
      <c r="D433" s="7">
        <v>600</v>
      </c>
      <c r="E433" s="7">
        <v>25920</v>
      </c>
      <c r="F433" s="7">
        <v>22300</v>
      </c>
    </row>
    <row r="434" spans="1:6" x14ac:dyDescent="0.2">
      <c r="A434" s="28" t="s">
        <v>1609</v>
      </c>
      <c r="B434" s="6" t="s">
        <v>1610</v>
      </c>
      <c r="C434" s="5" t="s">
        <v>634</v>
      </c>
      <c r="D434" s="7">
        <v>9280</v>
      </c>
      <c r="E434" s="7">
        <v>45670</v>
      </c>
      <c r="F434" s="7">
        <v>42550</v>
      </c>
    </row>
    <row r="435" spans="1:6" x14ac:dyDescent="0.2">
      <c r="A435" s="28" t="s">
        <v>1611</v>
      </c>
      <c r="B435" s="6" t="s">
        <v>1612</v>
      </c>
      <c r="C435" s="5" t="s">
        <v>634</v>
      </c>
      <c r="D435" s="7">
        <v>990</v>
      </c>
      <c r="E435" s="7">
        <v>24370</v>
      </c>
      <c r="F435" s="7">
        <v>22500</v>
      </c>
    </row>
    <row r="436" spans="1:6" x14ac:dyDescent="0.2">
      <c r="A436" s="28" t="s">
        <v>1613</v>
      </c>
      <c r="B436" s="6" t="s">
        <v>1614</v>
      </c>
      <c r="C436" s="5" t="s">
        <v>634</v>
      </c>
      <c r="D436" s="7">
        <v>40</v>
      </c>
      <c r="E436" s="7">
        <v>26060</v>
      </c>
      <c r="F436" s="7">
        <v>30250</v>
      </c>
    </row>
    <row r="437" spans="1:6" x14ac:dyDescent="0.2">
      <c r="A437" s="28" t="s">
        <v>1615</v>
      </c>
      <c r="B437" s="6" t="s">
        <v>1616</v>
      </c>
      <c r="C437" s="5" t="s">
        <v>634</v>
      </c>
      <c r="D437" s="7">
        <v>1510</v>
      </c>
      <c r="E437" s="7">
        <v>35670</v>
      </c>
      <c r="F437" s="7">
        <v>34740</v>
      </c>
    </row>
    <row r="438" spans="1:6" x14ac:dyDescent="0.2">
      <c r="A438" s="28" t="s">
        <v>1617</v>
      </c>
      <c r="B438" s="6" t="s">
        <v>1618</v>
      </c>
      <c r="C438" s="5" t="s">
        <v>634</v>
      </c>
      <c r="D438" s="7">
        <v>1670</v>
      </c>
      <c r="E438" s="7">
        <v>30660</v>
      </c>
      <c r="F438" s="7">
        <v>29860</v>
      </c>
    </row>
    <row r="439" spans="1:6" x14ac:dyDescent="0.2">
      <c r="A439" s="28" t="s">
        <v>1619</v>
      </c>
      <c r="B439" s="6" t="s">
        <v>1620</v>
      </c>
      <c r="C439" s="5" t="s">
        <v>634</v>
      </c>
      <c r="D439" s="7">
        <v>12130</v>
      </c>
      <c r="E439" s="7">
        <v>34010</v>
      </c>
      <c r="F439" s="7">
        <v>33000</v>
      </c>
    </row>
    <row r="440" spans="1:6" x14ac:dyDescent="0.2">
      <c r="A440" s="28" t="s">
        <v>1621</v>
      </c>
      <c r="B440" s="6" t="s">
        <v>1622</v>
      </c>
      <c r="C440" s="5" t="s">
        <v>634</v>
      </c>
      <c r="D440" s="7">
        <v>330</v>
      </c>
      <c r="E440" s="7">
        <v>22980</v>
      </c>
      <c r="F440" s="7">
        <v>22580</v>
      </c>
    </row>
    <row r="441" spans="1:6" x14ac:dyDescent="0.2">
      <c r="A441" s="28" t="s">
        <v>1623</v>
      </c>
      <c r="B441" s="6" t="s">
        <v>1624</v>
      </c>
      <c r="C441" s="5" t="s">
        <v>634</v>
      </c>
      <c r="D441" s="7">
        <v>900</v>
      </c>
      <c r="E441" s="7">
        <v>34350</v>
      </c>
      <c r="F441" s="7">
        <v>33680</v>
      </c>
    </row>
    <row r="442" spans="1:6" x14ac:dyDescent="0.2">
      <c r="A442" s="28" t="s">
        <v>1625</v>
      </c>
      <c r="B442" s="6" t="s">
        <v>1626</v>
      </c>
      <c r="C442" s="5" t="s">
        <v>634</v>
      </c>
      <c r="D442" s="7">
        <v>400</v>
      </c>
      <c r="E442" s="7">
        <v>36290</v>
      </c>
      <c r="F442" s="7">
        <v>37520</v>
      </c>
    </row>
    <row r="443" spans="1:6" x14ac:dyDescent="0.2">
      <c r="A443" s="28" t="s">
        <v>1627</v>
      </c>
      <c r="B443" s="6" t="s">
        <v>1628</v>
      </c>
      <c r="C443" s="5" t="s">
        <v>634</v>
      </c>
      <c r="D443" s="7">
        <v>2970</v>
      </c>
      <c r="E443" s="7">
        <v>23550</v>
      </c>
      <c r="F443" s="7">
        <v>22830</v>
      </c>
    </row>
    <row r="444" spans="1:6" x14ac:dyDescent="0.2">
      <c r="A444" s="28" t="s">
        <v>1629</v>
      </c>
      <c r="B444" s="6" t="s">
        <v>1630</v>
      </c>
      <c r="C444" s="5" t="s">
        <v>634</v>
      </c>
      <c r="D444" s="7">
        <v>80</v>
      </c>
      <c r="E444" s="7">
        <v>32040</v>
      </c>
      <c r="F444" s="7">
        <v>32000</v>
      </c>
    </row>
    <row r="445" spans="1:6" x14ac:dyDescent="0.2">
      <c r="A445" s="28" t="s">
        <v>1631</v>
      </c>
      <c r="B445" s="6" t="s">
        <v>1632</v>
      </c>
      <c r="C445" s="5" t="s">
        <v>634</v>
      </c>
      <c r="D445" s="7">
        <v>140</v>
      </c>
      <c r="E445" s="7">
        <v>35980</v>
      </c>
      <c r="F445" s="7">
        <v>35290</v>
      </c>
    </row>
    <row r="446" spans="1:6" x14ac:dyDescent="0.2">
      <c r="A446" s="28" t="s">
        <v>1635</v>
      </c>
      <c r="B446" s="6" t="s">
        <v>1636</v>
      </c>
      <c r="C446" s="5" t="s">
        <v>634</v>
      </c>
      <c r="D446" s="7">
        <v>640</v>
      </c>
      <c r="E446" s="7">
        <v>31360</v>
      </c>
      <c r="F446" s="7">
        <v>28470</v>
      </c>
    </row>
    <row r="447" spans="1:6" x14ac:dyDescent="0.2">
      <c r="A447" s="28" t="s">
        <v>1637</v>
      </c>
      <c r="B447" s="6" t="s">
        <v>1638</v>
      </c>
      <c r="C447" s="5" t="s">
        <v>634</v>
      </c>
      <c r="D447" s="7">
        <v>60</v>
      </c>
      <c r="E447" s="7">
        <v>29140</v>
      </c>
      <c r="F447" s="7">
        <v>27960</v>
      </c>
    </row>
    <row r="448" spans="1:6" x14ac:dyDescent="0.2">
      <c r="A448" s="28" t="s">
        <v>1639</v>
      </c>
      <c r="B448" s="6" t="s">
        <v>1640</v>
      </c>
      <c r="C448" s="5" t="s">
        <v>634</v>
      </c>
      <c r="D448" s="7">
        <v>13500</v>
      </c>
      <c r="E448" s="7">
        <v>29480</v>
      </c>
      <c r="F448" s="7">
        <v>27920</v>
      </c>
    </row>
    <row r="449" spans="1:6" x14ac:dyDescent="0.2">
      <c r="A449" s="28" t="s">
        <v>1641</v>
      </c>
      <c r="B449" s="6" t="s">
        <v>1642</v>
      </c>
      <c r="C449" s="5" t="s">
        <v>634</v>
      </c>
      <c r="D449" s="7">
        <v>1060</v>
      </c>
      <c r="E449" s="7">
        <v>40680</v>
      </c>
      <c r="F449" s="7">
        <v>42030</v>
      </c>
    </row>
    <row r="450" spans="1:6" x14ac:dyDescent="0.2">
      <c r="A450" s="28" t="s">
        <v>1643</v>
      </c>
      <c r="B450" s="6" t="s">
        <v>1644</v>
      </c>
      <c r="C450" s="5" t="s">
        <v>634</v>
      </c>
      <c r="D450" s="7">
        <v>680</v>
      </c>
      <c r="E450" s="7">
        <v>25720</v>
      </c>
      <c r="F450" s="7">
        <v>24440</v>
      </c>
    </row>
    <row r="451" spans="1:6" x14ac:dyDescent="0.2">
      <c r="A451" s="28" t="s">
        <v>1645</v>
      </c>
      <c r="B451" s="6" t="s">
        <v>1646</v>
      </c>
      <c r="C451" s="5" t="s">
        <v>634</v>
      </c>
      <c r="D451" s="7">
        <v>2300</v>
      </c>
      <c r="E451" s="7">
        <v>19760</v>
      </c>
      <c r="F451" s="7">
        <v>18930</v>
      </c>
    </row>
    <row r="452" spans="1:6" x14ac:dyDescent="0.2">
      <c r="A452" s="28" t="s">
        <v>1647</v>
      </c>
      <c r="B452" s="6" t="s">
        <v>1648</v>
      </c>
      <c r="C452" s="5" t="s">
        <v>634</v>
      </c>
      <c r="D452" s="7">
        <v>510</v>
      </c>
      <c r="E452" s="7">
        <v>27110</v>
      </c>
      <c r="F452" s="7">
        <v>26890</v>
      </c>
    </row>
    <row r="453" spans="1:6" x14ac:dyDescent="0.2">
      <c r="A453" s="28" t="s">
        <v>1649</v>
      </c>
      <c r="B453" s="6" t="s">
        <v>1650</v>
      </c>
      <c r="C453" s="5" t="s">
        <v>634</v>
      </c>
      <c r="D453" s="7">
        <v>450</v>
      </c>
      <c r="E453" s="7">
        <v>21990</v>
      </c>
      <c r="F453" s="7">
        <v>19610</v>
      </c>
    </row>
    <row r="454" spans="1:6" x14ac:dyDescent="0.2">
      <c r="A454" s="28" t="s">
        <v>1651</v>
      </c>
      <c r="B454" s="6" t="s">
        <v>1652</v>
      </c>
      <c r="C454" s="5" t="s">
        <v>634</v>
      </c>
      <c r="D454" s="7">
        <v>1420</v>
      </c>
      <c r="E454" s="7">
        <v>28470</v>
      </c>
      <c r="F454" s="7">
        <v>25770</v>
      </c>
    </row>
    <row r="455" spans="1:6" x14ac:dyDescent="0.2">
      <c r="A455" s="28" t="s">
        <v>1653</v>
      </c>
      <c r="B455" s="6" t="s">
        <v>1654</v>
      </c>
      <c r="C455" s="5" t="s">
        <v>634</v>
      </c>
      <c r="D455" s="7">
        <v>560</v>
      </c>
      <c r="E455" s="7">
        <v>29320</v>
      </c>
      <c r="F455" s="7">
        <v>28470</v>
      </c>
    </row>
    <row r="456" spans="1:6" x14ac:dyDescent="0.2">
      <c r="A456" s="28" t="s">
        <v>1655</v>
      </c>
      <c r="B456" s="6" t="s">
        <v>1656</v>
      </c>
      <c r="C456" s="5" t="s">
        <v>634</v>
      </c>
      <c r="D456" s="7">
        <v>320</v>
      </c>
      <c r="E456" s="7">
        <v>27000</v>
      </c>
      <c r="F456" s="7">
        <v>24260</v>
      </c>
    </row>
    <row r="457" spans="1:6" x14ac:dyDescent="0.2">
      <c r="A457" s="28" t="s">
        <v>1657</v>
      </c>
      <c r="B457" s="6" t="s">
        <v>1658</v>
      </c>
      <c r="C457" s="5" t="s">
        <v>634</v>
      </c>
      <c r="D457" s="7">
        <v>1040</v>
      </c>
      <c r="E457" s="7">
        <v>35700</v>
      </c>
      <c r="F457" s="7">
        <v>35870</v>
      </c>
    </row>
    <row r="458" spans="1:6" x14ac:dyDescent="0.2">
      <c r="A458" s="28" t="s">
        <v>1659</v>
      </c>
      <c r="B458" s="6" t="s">
        <v>1660</v>
      </c>
      <c r="C458" s="5" t="s">
        <v>634</v>
      </c>
      <c r="D458" s="7">
        <v>6740</v>
      </c>
      <c r="E458" s="7">
        <v>24700</v>
      </c>
      <c r="F458" s="7">
        <v>23630</v>
      </c>
    </row>
    <row r="459" spans="1:6" x14ac:dyDescent="0.2">
      <c r="A459" s="28" t="s">
        <v>1661</v>
      </c>
      <c r="B459" s="6" t="s">
        <v>1662</v>
      </c>
      <c r="C459" s="5" t="s">
        <v>634</v>
      </c>
      <c r="D459" s="7">
        <v>440</v>
      </c>
      <c r="E459" s="7">
        <v>31070</v>
      </c>
      <c r="F459" s="7">
        <v>24680</v>
      </c>
    </row>
    <row r="460" spans="1:6" x14ac:dyDescent="0.2">
      <c r="A460" s="28" t="s">
        <v>1663</v>
      </c>
      <c r="B460" s="6" t="s">
        <v>1664</v>
      </c>
      <c r="C460" s="5" t="s">
        <v>634</v>
      </c>
      <c r="D460" s="7">
        <v>1090</v>
      </c>
      <c r="E460" s="7">
        <v>37190</v>
      </c>
      <c r="F460" s="7">
        <v>38400</v>
      </c>
    </row>
    <row r="461" spans="1:6" x14ac:dyDescent="0.2">
      <c r="A461" s="28" t="s">
        <v>1665</v>
      </c>
      <c r="B461" s="6" t="s">
        <v>1666</v>
      </c>
      <c r="C461" s="5" t="s">
        <v>634</v>
      </c>
      <c r="D461" s="7">
        <v>190</v>
      </c>
      <c r="E461" s="7">
        <v>44420</v>
      </c>
      <c r="F461" s="7">
        <v>45380</v>
      </c>
    </row>
    <row r="462" spans="1:6" x14ac:dyDescent="0.2">
      <c r="A462" s="28" t="s">
        <v>1667</v>
      </c>
      <c r="B462" s="6" t="s">
        <v>1668</v>
      </c>
      <c r="C462" s="5" t="s">
        <v>634</v>
      </c>
      <c r="D462" s="7">
        <v>450</v>
      </c>
      <c r="E462" s="7">
        <v>22660</v>
      </c>
      <c r="F462" s="7">
        <v>21980</v>
      </c>
    </row>
    <row r="463" spans="1:6" x14ac:dyDescent="0.2">
      <c r="A463" s="28" t="s">
        <v>1669</v>
      </c>
      <c r="B463" s="6" t="s">
        <v>1670</v>
      </c>
      <c r="C463" s="5" t="s">
        <v>634</v>
      </c>
      <c r="D463" s="7">
        <v>820</v>
      </c>
      <c r="E463" s="7">
        <v>30730</v>
      </c>
      <c r="F463" s="7">
        <v>31430</v>
      </c>
    </row>
    <row r="464" spans="1:6" x14ac:dyDescent="0.2">
      <c r="A464" s="28" t="s">
        <v>1671</v>
      </c>
      <c r="B464" s="6" t="s">
        <v>1672</v>
      </c>
      <c r="C464" s="5" t="s">
        <v>634</v>
      </c>
      <c r="D464" s="7">
        <v>640</v>
      </c>
      <c r="E464" s="7">
        <v>36980</v>
      </c>
      <c r="F464" s="7">
        <v>34210</v>
      </c>
    </row>
    <row r="465" spans="1:6" x14ac:dyDescent="0.2">
      <c r="A465" s="28" t="s">
        <v>1673</v>
      </c>
      <c r="B465" s="6" t="s">
        <v>1674</v>
      </c>
      <c r="C465" s="5" t="s">
        <v>634</v>
      </c>
      <c r="D465" s="7">
        <v>390</v>
      </c>
      <c r="E465" s="7">
        <v>32500</v>
      </c>
      <c r="F465" s="7">
        <v>32470</v>
      </c>
    </row>
    <row r="466" spans="1:6" x14ac:dyDescent="0.2">
      <c r="A466" s="28" t="s">
        <v>1675</v>
      </c>
      <c r="B466" s="6" t="s">
        <v>1676</v>
      </c>
      <c r="C466" s="5" t="s">
        <v>634</v>
      </c>
      <c r="D466" s="7">
        <v>450</v>
      </c>
      <c r="E466" s="7">
        <v>51440</v>
      </c>
      <c r="F466" s="7">
        <v>53090</v>
      </c>
    </row>
    <row r="467" spans="1:6" x14ac:dyDescent="0.2">
      <c r="A467" s="28" t="s">
        <v>1677</v>
      </c>
      <c r="B467" s="6" t="s">
        <v>1678</v>
      </c>
      <c r="C467" s="5" t="s">
        <v>634</v>
      </c>
      <c r="D467" s="7">
        <v>1400</v>
      </c>
      <c r="E467" s="7">
        <v>52290</v>
      </c>
      <c r="F467" s="7">
        <v>55980</v>
      </c>
    </row>
    <row r="468" spans="1:6" x14ac:dyDescent="0.2">
      <c r="A468" s="28" t="s">
        <v>1679</v>
      </c>
      <c r="B468" s="6" t="s">
        <v>1680</v>
      </c>
      <c r="C468" s="5" t="s">
        <v>634</v>
      </c>
      <c r="D468" s="7">
        <v>690</v>
      </c>
      <c r="E468" s="7">
        <v>44270</v>
      </c>
      <c r="F468" s="7">
        <v>52990</v>
      </c>
    </row>
    <row r="469" spans="1:6" x14ac:dyDescent="0.2">
      <c r="A469" s="28" t="s">
        <v>1681</v>
      </c>
      <c r="B469" s="6" t="s">
        <v>1682</v>
      </c>
      <c r="C469" s="5" t="s">
        <v>634</v>
      </c>
      <c r="D469" s="7">
        <v>950</v>
      </c>
      <c r="E469" s="7">
        <v>47840</v>
      </c>
      <c r="F469" s="7">
        <v>44230</v>
      </c>
    </row>
    <row r="470" spans="1:6" x14ac:dyDescent="0.2">
      <c r="A470" s="28" t="s">
        <v>1683</v>
      </c>
      <c r="B470" s="6" t="s">
        <v>1684</v>
      </c>
      <c r="C470" s="5" t="s">
        <v>634</v>
      </c>
      <c r="D470" s="7">
        <v>2250</v>
      </c>
      <c r="E470" s="7">
        <v>28520</v>
      </c>
      <c r="F470" s="7">
        <v>27550</v>
      </c>
    </row>
    <row r="471" spans="1:6" x14ac:dyDescent="0.2">
      <c r="A471" s="28" t="s">
        <v>1685</v>
      </c>
      <c r="B471" s="6" t="s">
        <v>1686</v>
      </c>
      <c r="C471" s="5" t="s">
        <v>634</v>
      </c>
      <c r="D471" s="7">
        <v>8860</v>
      </c>
      <c r="E471" s="7">
        <v>23690</v>
      </c>
      <c r="F471" s="7">
        <v>21480</v>
      </c>
    </row>
    <row r="472" spans="1:6" x14ac:dyDescent="0.2">
      <c r="A472" s="28" t="s">
        <v>1687</v>
      </c>
      <c r="B472" s="6" t="s">
        <v>1688</v>
      </c>
      <c r="C472" s="5" t="s">
        <v>634</v>
      </c>
      <c r="D472" s="7">
        <v>220</v>
      </c>
      <c r="E472" s="7">
        <v>27470</v>
      </c>
      <c r="F472" s="7">
        <v>24320</v>
      </c>
    </row>
    <row r="473" spans="1:6" x14ac:dyDescent="0.2">
      <c r="A473" s="28" t="s">
        <v>1689</v>
      </c>
      <c r="B473" s="6" t="s">
        <v>1690</v>
      </c>
      <c r="C473" s="5" t="s">
        <v>634</v>
      </c>
      <c r="D473" s="7">
        <v>3580</v>
      </c>
      <c r="E473" s="7">
        <v>49110</v>
      </c>
      <c r="F473" s="7">
        <v>46690</v>
      </c>
    </row>
    <row r="474" spans="1:6" x14ac:dyDescent="0.2">
      <c r="A474" s="28" t="s">
        <v>1691</v>
      </c>
      <c r="B474" s="6" t="s">
        <v>1692</v>
      </c>
      <c r="C474" s="5" t="s">
        <v>634</v>
      </c>
      <c r="D474" s="7">
        <v>1240</v>
      </c>
      <c r="E474" s="7">
        <v>34750</v>
      </c>
      <c r="F474" s="7">
        <v>33870</v>
      </c>
    </row>
    <row r="475" spans="1:6" x14ac:dyDescent="0.2">
      <c r="A475" s="28" t="s">
        <v>1693</v>
      </c>
      <c r="B475" s="6" t="s">
        <v>1694</v>
      </c>
      <c r="C475" s="5" t="s">
        <v>634</v>
      </c>
      <c r="D475" s="7">
        <v>2770</v>
      </c>
      <c r="E475" s="7">
        <v>29940</v>
      </c>
      <c r="F475" s="7">
        <v>29470</v>
      </c>
    </row>
    <row r="476" spans="1:6" x14ac:dyDescent="0.2">
      <c r="A476" s="28" t="s">
        <v>1695</v>
      </c>
      <c r="B476" s="6" t="s">
        <v>1696</v>
      </c>
      <c r="C476" s="5" t="s">
        <v>634</v>
      </c>
      <c r="D476" s="7">
        <v>20820</v>
      </c>
      <c r="E476" s="7">
        <v>28680</v>
      </c>
      <c r="F476" s="7">
        <v>27490</v>
      </c>
    </row>
    <row r="477" spans="1:6" x14ac:dyDescent="0.2">
      <c r="A477" s="28" t="s">
        <v>1697</v>
      </c>
      <c r="B477" s="6" t="s">
        <v>1698</v>
      </c>
      <c r="C477" s="5" t="s">
        <v>634</v>
      </c>
      <c r="D477" s="7">
        <v>390</v>
      </c>
      <c r="E477" s="7">
        <v>38260</v>
      </c>
      <c r="F477" s="7">
        <v>39710</v>
      </c>
    </row>
    <row r="478" spans="1:6" x14ac:dyDescent="0.2">
      <c r="A478" s="28" t="s">
        <v>1699</v>
      </c>
      <c r="B478" s="6" t="s">
        <v>1700</v>
      </c>
      <c r="C478" s="5" t="s">
        <v>634</v>
      </c>
      <c r="D478" s="7">
        <v>900</v>
      </c>
      <c r="E478" s="7">
        <v>26830</v>
      </c>
      <c r="F478" s="7">
        <v>25820</v>
      </c>
    </row>
    <row r="479" spans="1:6" x14ac:dyDescent="0.2">
      <c r="A479" s="28" t="s">
        <v>1701</v>
      </c>
      <c r="B479" s="6" t="s">
        <v>1702</v>
      </c>
      <c r="C479" s="5" t="s">
        <v>634</v>
      </c>
      <c r="D479" s="7">
        <v>380</v>
      </c>
      <c r="E479" s="7">
        <v>32320</v>
      </c>
      <c r="F479" s="7">
        <v>30780</v>
      </c>
    </row>
    <row r="480" spans="1:6" x14ac:dyDescent="0.2">
      <c r="A480" s="28" t="s">
        <v>1705</v>
      </c>
      <c r="B480" s="6" t="s">
        <v>1706</v>
      </c>
      <c r="C480" s="5" t="s">
        <v>634</v>
      </c>
      <c r="D480" s="7">
        <v>730</v>
      </c>
      <c r="E480" s="7">
        <v>33240</v>
      </c>
      <c r="F480" s="7">
        <v>31740</v>
      </c>
    </row>
    <row r="481" spans="1:6" x14ac:dyDescent="0.2">
      <c r="A481" s="28" t="s">
        <v>1707</v>
      </c>
      <c r="B481" s="6" t="s">
        <v>1708</v>
      </c>
      <c r="C481" s="5" t="s">
        <v>634</v>
      </c>
      <c r="D481" s="7">
        <v>310</v>
      </c>
      <c r="E481" s="7">
        <v>28780</v>
      </c>
      <c r="F481" s="7">
        <v>28760</v>
      </c>
    </row>
    <row r="482" spans="1:6" x14ac:dyDescent="0.2">
      <c r="A482" s="28" t="s">
        <v>1709</v>
      </c>
      <c r="B482" s="6" t="s">
        <v>1710</v>
      </c>
      <c r="C482" s="5" t="s">
        <v>634</v>
      </c>
      <c r="D482" s="7">
        <v>10500</v>
      </c>
      <c r="E482" s="7">
        <v>25260</v>
      </c>
      <c r="F482" s="7">
        <v>23180</v>
      </c>
    </row>
    <row r="483" spans="1:6" x14ac:dyDescent="0.2">
      <c r="A483" s="28" t="s">
        <v>1711</v>
      </c>
      <c r="B483" s="6" t="s">
        <v>1712</v>
      </c>
      <c r="C483" s="5" t="s">
        <v>634</v>
      </c>
      <c r="D483" s="7">
        <v>380</v>
      </c>
      <c r="E483" s="7">
        <v>28870</v>
      </c>
      <c r="F483" s="7">
        <v>30110</v>
      </c>
    </row>
    <row r="484" spans="1:6" x14ac:dyDescent="0.2">
      <c r="A484" s="28" t="s">
        <v>1713</v>
      </c>
      <c r="B484" s="6" t="s">
        <v>1714</v>
      </c>
      <c r="C484" s="5" t="s">
        <v>634</v>
      </c>
      <c r="D484" s="7">
        <v>40</v>
      </c>
      <c r="E484" s="7">
        <v>37030</v>
      </c>
      <c r="F484" s="7">
        <v>39200</v>
      </c>
    </row>
    <row r="485" spans="1:6" x14ac:dyDescent="0.2">
      <c r="A485" s="28" t="s">
        <v>1717</v>
      </c>
      <c r="B485" s="6" t="s">
        <v>1718</v>
      </c>
      <c r="C485" s="5" t="s">
        <v>634</v>
      </c>
      <c r="D485" s="7">
        <v>1060</v>
      </c>
      <c r="E485" s="7">
        <v>35900</v>
      </c>
      <c r="F485" s="7">
        <v>33970</v>
      </c>
    </row>
    <row r="486" spans="1:6" x14ac:dyDescent="0.2">
      <c r="A486" s="28" t="s">
        <v>1721</v>
      </c>
      <c r="B486" s="6" t="s">
        <v>1722</v>
      </c>
      <c r="C486" s="5" t="s">
        <v>634</v>
      </c>
      <c r="D486" s="7">
        <v>130</v>
      </c>
      <c r="E486" s="7">
        <v>35480</v>
      </c>
      <c r="F486" s="7">
        <v>35630</v>
      </c>
    </row>
    <row r="487" spans="1:6" x14ac:dyDescent="0.2">
      <c r="A487" s="28" t="s">
        <v>1723</v>
      </c>
      <c r="B487" s="6" t="s">
        <v>1724</v>
      </c>
      <c r="C487" s="5" t="s">
        <v>634</v>
      </c>
      <c r="D487" s="7">
        <v>140</v>
      </c>
      <c r="E487" s="7">
        <v>36810</v>
      </c>
      <c r="F487" s="7">
        <v>35070</v>
      </c>
    </row>
    <row r="488" spans="1:6" x14ac:dyDescent="0.2">
      <c r="A488" s="28" t="s">
        <v>1725</v>
      </c>
      <c r="B488" s="6" t="s">
        <v>1726</v>
      </c>
      <c r="C488" s="5" t="s">
        <v>634</v>
      </c>
      <c r="D488" s="7">
        <v>100</v>
      </c>
      <c r="E488" s="7">
        <v>17900</v>
      </c>
      <c r="F488" s="7">
        <v>17770</v>
      </c>
    </row>
    <row r="489" spans="1:6" x14ac:dyDescent="0.2">
      <c r="A489" s="28" t="s">
        <v>1727</v>
      </c>
      <c r="B489" s="6" t="s">
        <v>1728</v>
      </c>
      <c r="C489" s="5" t="s">
        <v>634</v>
      </c>
      <c r="D489" s="7">
        <v>60</v>
      </c>
      <c r="E489" s="7">
        <v>18940</v>
      </c>
      <c r="F489" s="7">
        <v>18450</v>
      </c>
    </row>
    <row r="490" spans="1:6" x14ac:dyDescent="0.2">
      <c r="A490" s="28" t="s">
        <v>1729</v>
      </c>
      <c r="B490" s="6" t="s">
        <v>1730</v>
      </c>
      <c r="C490" s="5" t="s">
        <v>634</v>
      </c>
      <c r="D490" s="7">
        <v>2090</v>
      </c>
      <c r="E490" s="7">
        <v>19070</v>
      </c>
      <c r="F490" s="7">
        <v>18270</v>
      </c>
    </row>
    <row r="491" spans="1:6" x14ac:dyDescent="0.2">
      <c r="A491" s="28" t="s">
        <v>1731</v>
      </c>
      <c r="B491" s="6" t="s">
        <v>1732</v>
      </c>
      <c r="C491" s="5" t="s">
        <v>634</v>
      </c>
      <c r="D491" s="7">
        <v>400</v>
      </c>
      <c r="E491" s="7">
        <v>24850</v>
      </c>
      <c r="F491" s="7">
        <v>19830</v>
      </c>
    </row>
    <row r="492" spans="1:6" x14ac:dyDescent="0.2">
      <c r="A492" s="28" t="s">
        <v>511</v>
      </c>
      <c r="B492" s="6" t="s">
        <v>512</v>
      </c>
      <c r="C492" s="5" t="s">
        <v>634</v>
      </c>
      <c r="D492" s="7">
        <v>80</v>
      </c>
      <c r="E492" s="7">
        <v>29190</v>
      </c>
      <c r="F492" s="7">
        <v>27510</v>
      </c>
    </row>
    <row r="493" spans="1:6" x14ac:dyDescent="0.2">
      <c r="A493" s="28" t="s">
        <v>1739</v>
      </c>
      <c r="B493" s="6" t="s">
        <v>1740</v>
      </c>
      <c r="C493" s="5" t="s">
        <v>634</v>
      </c>
      <c r="D493" s="7">
        <v>5140</v>
      </c>
      <c r="E493" s="7">
        <v>56470</v>
      </c>
      <c r="F493" s="7">
        <v>54300</v>
      </c>
    </row>
    <row r="494" spans="1:6" x14ac:dyDescent="0.2">
      <c r="A494" s="28" t="s">
        <v>1741</v>
      </c>
      <c r="B494" s="6" t="s">
        <v>1742</v>
      </c>
      <c r="C494" s="5" t="s">
        <v>634</v>
      </c>
      <c r="D494" s="7">
        <v>80</v>
      </c>
      <c r="E494" s="7">
        <v>50950</v>
      </c>
      <c r="F494" s="7">
        <v>48140</v>
      </c>
    </row>
    <row r="495" spans="1:6" x14ac:dyDescent="0.2">
      <c r="A495" s="28" t="s">
        <v>1743</v>
      </c>
      <c r="B495" s="6" t="s">
        <v>1744</v>
      </c>
      <c r="C495" s="5" t="s">
        <v>634</v>
      </c>
      <c r="D495" s="7">
        <v>330</v>
      </c>
      <c r="E495" s="7">
        <v>33900</v>
      </c>
      <c r="F495" s="7">
        <v>33080</v>
      </c>
    </row>
    <row r="496" spans="1:6" x14ac:dyDescent="0.2">
      <c r="A496" s="28" t="s">
        <v>1745</v>
      </c>
      <c r="B496" s="6" t="s">
        <v>1746</v>
      </c>
      <c r="C496" s="5" t="s">
        <v>634</v>
      </c>
      <c r="D496" s="7">
        <v>70</v>
      </c>
      <c r="E496" s="7">
        <v>35570</v>
      </c>
      <c r="F496" s="7">
        <v>30590</v>
      </c>
    </row>
    <row r="497" spans="1:6" x14ac:dyDescent="0.2">
      <c r="A497" s="28" t="s">
        <v>1747</v>
      </c>
      <c r="B497" s="6" t="s">
        <v>1748</v>
      </c>
      <c r="C497" s="5" t="s">
        <v>634</v>
      </c>
      <c r="D497" s="7">
        <v>3520</v>
      </c>
      <c r="E497" s="7">
        <v>37270</v>
      </c>
      <c r="F497" s="7">
        <v>35890</v>
      </c>
    </row>
    <row r="498" spans="1:6" x14ac:dyDescent="0.2">
      <c r="A498" s="28" t="s">
        <v>1749</v>
      </c>
      <c r="B498" s="6" t="s">
        <v>1750</v>
      </c>
      <c r="C498" s="5" t="s">
        <v>634</v>
      </c>
      <c r="D498" s="7">
        <v>200</v>
      </c>
      <c r="E498" s="7">
        <v>28720</v>
      </c>
      <c r="F498" s="7">
        <v>27530</v>
      </c>
    </row>
    <row r="499" spans="1:6" x14ac:dyDescent="0.2">
      <c r="A499" s="28" t="s">
        <v>1753</v>
      </c>
      <c r="B499" s="6" t="s">
        <v>1754</v>
      </c>
      <c r="C499" s="5" t="s">
        <v>634</v>
      </c>
      <c r="D499" s="7">
        <v>190</v>
      </c>
      <c r="E499" s="7">
        <v>32720</v>
      </c>
      <c r="F499" s="7">
        <v>32610</v>
      </c>
    </row>
    <row r="500" spans="1:6" x14ac:dyDescent="0.2">
      <c r="A500" s="28" t="s">
        <v>1755</v>
      </c>
      <c r="B500" s="6" t="s">
        <v>1756</v>
      </c>
      <c r="C500" s="5" t="s">
        <v>634</v>
      </c>
      <c r="D500" s="7">
        <v>1240</v>
      </c>
      <c r="E500" s="7">
        <v>34490</v>
      </c>
      <c r="F500" s="7">
        <v>32010</v>
      </c>
    </row>
    <row r="501" spans="1:6" x14ac:dyDescent="0.2">
      <c r="A501" s="28" t="s">
        <v>1759</v>
      </c>
      <c r="B501" s="6" t="s">
        <v>1760</v>
      </c>
      <c r="C501" s="5" t="s">
        <v>634</v>
      </c>
      <c r="D501" s="7">
        <v>8780</v>
      </c>
      <c r="E501" s="7">
        <v>27400</v>
      </c>
      <c r="F501" s="7">
        <v>26360</v>
      </c>
    </row>
    <row r="502" spans="1:6" x14ac:dyDescent="0.2">
      <c r="A502" s="28" t="s">
        <v>1761</v>
      </c>
      <c r="B502" s="6" t="s">
        <v>1762</v>
      </c>
      <c r="C502" s="5" t="s">
        <v>634</v>
      </c>
      <c r="D502" s="7">
        <v>460</v>
      </c>
      <c r="E502" s="7">
        <v>35120</v>
      </c>
      <c r="F502" s="7">
        <v>34300</v>
      </c>
    </row>
    <row r="503" spans="1:6" x14ac:dyDescent="0.2">
      <c r="A503" s="28" t="s">
        <v>1763</v>
      </c>
      <c r="B503" s="6" t="s">
        <v>0</v>
      </c>
      <c r="C503" s="5" t="s">
        <v>634</v>
      </c>
      <c r="D503" s="7">
        <v>4470</v>
      </c>
      <c r="E503" s="7">
        <v>39850</v>
      </c>
      <c r="F503" s="7">
        <v>36620</v>
      </c>
    </row>
    <row r="504" spans="1:6" x14ac:dyDescent="0.2">
      <c r="A504" s="28" t="s">
        <v>1</v>
      </c>
      <c r="B504" s="6" t="s">
        <v>2</v>
      </c>
      <c r="C504" s="5" t="s">
        <v>634</v>
      </c>
      <c r="D504" s="7">
        <v>580</v>
      </c>
      <c r="E504" s="7">
        <v>38120</v>
      </c>
      <c r="F504" s="7">
        <v>35800</v>
      </c>
    </row>
    <row r="505" spans="1:6" x14ac:dyDescent="0.2">
      <c r="A505" s="28" t="s">
        <v>3</v>
      </c>
      <c r="B505" s="6" t="s">
        <v>4</v>
      </c>
      <c r="C505" s="5" t="s">
        <v>634</v>
      </c>
      <c r="D505" s="7">
        <v>130</v>
      </c>
      <c r="E505" s="7">
        <v>34190</v>
      </c>
      <c r="F505" s="7">
        <v>34290</v>
      </c>
    </row>
    <row r="506" spans="1:6" x14ac:dyDescent="0.2">
      <c r="A506" s="28" t="s">
        <v>5</v>
      </c>
      <c r="B506" s="6" t="s">
        <v>6</v>
      </c>
      <c r="C506" s="5" t="s">
        <v>634</v>
      </c>
      <c r="D506" s="7">
        <v>3140</v>
      </c>
      <c r="E506" s="7">
        <v>46960</v>
      </c>
      <c r="F506" s="7">
        <v>44810</v>
      </c>
    </row>
    <row r="507" spans="1:6" x14ac:dyDescent="0.2">
      <c r="A507" s="28" t="s">
        <v>7</v>
      </c>
      <c r="B507" s="6" t="s">
        <v>8</v>
      </c>
      <c r="C507" s="5" t="s">
        <v>634</v>
      </c>
      <c r="D507" s="7">
        <v>370</v>
      </c>
      <c r="E507" s="7">
        <v>31590</v>
      </c>
      <c r="F507" s="7">
        <v>30270</v>
      </c>
    </row>
    <row r="508" spans="1:6" x14ac:dyDescent="0.2">
      <c r="A508" s="28" t="s">
        <v>9</v>
      </c>
      <c r="B508" s="6" t="s">
        <v>10</v>
      </c>
      <c r="C508" s="5" t="s">
        <v>634</v>
      </c>
      <c r="D508" s="7">
        <v>90</v>
      </c>
      <c r="E508" s="7">
        <v>26240</v>
      </c>
      <c r="F508" s="7">
        <v>24080</v>
      </c>
    </row>
    <row r="509" spans="1:6" x14ac:dyDescent="0.2">
      <c r="A509" s="28" t="s">
        <v>11</v>
      </c>
      <c r="B509" s="6" t="s">
        <v>12</v>
      </c>
      <c r="C509" s="5" t="s">
        <v>634</v>
      </c>
      <c r="D509" s="7">
        <v>110</v>
      </c>
      <c r="E509" s="7" t="s">
        <v>705</v>
      </c>
      <c r="F509" s="7" t="s">
        <v>705</v>
      </c>
    </row>
    <row r="510" spans="1:6" x14ac:dyDescent="0.2">
      <c r="A510" s="28" t="s">
        <v>13</v>
      </c>
      <c r="B510" s="6" t="s">
        <v>14</v>
      </c>
      <c r="C510" s="5" t="s">
        <v>634</v>
      </c>
      <c r="D510" s="7">
        <v>960</v>
      </c>
      <c r="E510" s="7">
        <v>31830</v>
      </c>
      <c r="F510" s="7">
        <v>29400</v>
      </c>
    </row>
    <row r="511" spans="1:6" x14ac:dyDescent="0.2">
      <c r="A511" s="28" t="s">
        <v>17</v>
      </c>
      <c r="B511" s="6" t="s">
        <v>18</v>
      </c>
      <c r="C511" s="5" t="s">
        <v>634</v>
      </c>
      <c r="D511" s="7">
        <v>290</v>
      </c>
      <c r="E511" s="7">
        <v>38770</v>
      </c>
      <c r="F511" s="7">
        <v>35690</v>
      </c>
    </row>
    <row r="512" spans="1:6" x14ac:dyDescent="0.2">
      <c r="A512" s="28" t="s">
        <v>19</v>
      </c>
      <c r="B512" s="6" t="s">
        <v>20</v>
      </c>
      <c r="C512" s="5" t="s">
        <v>634</v>
      </c>
      <c r="D512" s="7">
        <v>2070</v>
      </c>
      <c r="E512" s="7">
        <v>43680</v>
      </c>
      <c r="F512" s="7">
        <v>41170</v>
      </c>
    </row>
    <row r="513" spans="1:6" x14ac:dyDescent="0.2">
      <c r="A513" s="28" t="s">
        <v>21</v>
      </c>
      <c r="B513" s="6" t="s">
        <v>22</v>
      </c>
      <c r="C513" s="5" t="s">
        <v>634</v>
      </c>
      <c r="D513" s="7">
        <v>630</v>
      </c>
      <c r="E513" s="7">
        <v>32600</v>
      </c>
      <c r="F513" s="7">
        <v>31790</v>
      </c>
    </row>
    <row r="514" spans="1:6" x14ac:dyDescent="0.2">
      <c r="A514" s="28" t="s">
        <v>25</v>
      </c>
      <c r="B514" s="6" t="s">
        <v>26</v>
      </c>
      <c r="C514" s="5" t="s">
        <v>634</v>
      </c>
      <c r="D514" s="7">
        <v>910</v>
      </c>
      <c r="E514" s="7">
        <v>29780</v>
      </c>
      <c r="F514" s="7">
        <v>30840</v>
      </c>
    </row>
    <row r="515" spans="1:6" x14ac:dyDescent="0.2">
      <c r="A515" s="28" t="s">
        <v>27</v>
      </c>
      <c r="B515" s="6" t="s">
        <v>28</v>
      </c>
      <c r="C515" s="5" t="s">
        <v>634</v>
      </c>
      <c r="D515" s="7">
        <v>690</v>
      </c>
      <c r="E515" s="7">
        <v>40190</v>
      </c>
      <c r="F515" s="7">
        <v>38560</v>
      </c>
    </row>
    <row r="516" spans="1:6" x14ac:dyDescent="0.2">
      <c r="A516" s="28" t="s">
        <v>29</v>
      </c>
      <c r="B516" s="6" t="s">
        <v>30</v>
      </c>
      <c r="C516" s="5" t="s">
        <v>634</v>
      </c>
      <c r="D516" s="7">
        <v>170</v>
      </c>
      <c r="E516" s="7">
        <v>43540</v>
      </c>
      <c r="F516" s="7">
        <v>43070</v>
      </c>
    </row>
    <row r="517" spans="1:6" x14ac:dyDescent="0.2">
      <c r="A517" s="28" t="s">
        <v>33</v>
      </c>
      <c r="B517" s="6" t="s">
        <v>34</v>
      </c>
      <c r="C517" s="5" t="s">
        <v>634</v>
      </c>
      <c r="D517" s="7">
        <v>160</v>
      </c>
      <c r="E517" s="7">
        <v>26320</v>
      </c>
      <c r="F517" s="7">
        <v>24670</v>
      </c>
    </row>
    <row r="518" spans="1:6" x14ac:dyDescent="0.2">
      <c r="A518" s="28" t="s">
        <v>35</v>
      </c>
      <c r="B518" s="6" t="s">
        <v>36</v>
      </c>
      <c r="C518" s="5" t="s">
        <v>634</v>
      </c>
      <c r="D518" s="7">
        <v>690</v>
      </c>
      <c r="E518" s="7">
        <v>27320</v>
      </c>
      <c r="F518" s="7">
        <v>27350</v>
      </c>
    </row>
    <row r="519" spans="1:6" x14ac:dyDescent="0.2">
      <c r="A519" s="28" t="s">
        <v>37</v>
      </c>
      <c r="B519" s="6" t="s">
        <v>38</v>
      </c>
      <c r="C519" s="5" t="s">
        <v>634</v>
      </c>
      <c r="D519" s="7">
        <v>1200</v>
      </c>
      <c r="E519" s="7">
        <v>27050</v>
      </c>
      <c r="F519" s="7">
        <v>26650</v>
      </c>
    </row>
    <row r="520" spans="1:6" x14ac:dyDescent="0.2">
      <c r="A520" s="28" t="s">
        <v>39</v>
      </c>
      <c r="B520" s="6" t="s">
        <v>40</v>
      </c>
      <c r="C520" s="5" t="s">
        <v>634</v>
      </c>
      <c r="D520" s="7">
        <v>240</v>
      </c>
      <c r="E520" s="7">
        <v>20520</v>
      </c>
      <c r="F520" s="7">
        <v>19370</v>
      </c>
    </row>
    <row r="521" spans="1:6" x14ac:dyDescent="0.2">
      <c r="A521" s="28" t="s">
        <v>41</v>
      </c>
      <c r="B521" s="6" t="s">
        <v>42</v>
      </c>
      <c r="C521" s="5" t="s">
        <v>634</v>
      </c>
      <c r="D521" s="7">
        <v>750</v>
      </c>
      <c r="E521" s="7">
        <v>25130</v>
      </c>
      <c r="F521" s="7">
        <v>24370</v>
      </c>
    </row>
    <row r="522" spans="1:6" x14ac:dyDescent="0.2">
      <c r="A522" s="28" t="s">
        <v>523</v>
      </c>
      <c r="B522" s="6" t="s">
        <v>524</v>
      </c>
      <c r="C522" s="5" t="s">
        <v>634</v>
      </c>
      <c r="D522" s="7">
        <v>70</v>
      </c>
      <c r="E522" s="7">
        <v>22850</v>
      </c>
      <c r="F522" s="7">
        <v>21860</v>
      </c>
    </row>
    <row r="523" spans="1:6" x14ac:dyDescent="0.2">
      <c r="A523" s="28" t="s">
        <v>43</v>
      </c>
      <c r="B523" s="6" t="s">
        <v>44</v>
      </c>
      <c r="C523" s="5" t="s">
        <v>634</v>
      </c>
      <c r="D523" s="7">
        <v>90</v>
      </c>
      <c r="E523" s="7">
        <v>21860</v>
      </c>
      <c r="F523" s="7">
        <v>21090</v>
      </c>
    </row>
    <row r="524" spans="1:6" x14ac:dyDescent="0.2">
      <c r="A524" s="28" t="s">
        <v>45</v>
      </c>
      <c r="B524" s="6" t="s">
        <v>46</v>
      </c>
      <c r="C524" s="5" t="s">
        <v>634</v>
      </c>
      <c r="D524" s="7">
        <v>500</v>
      </c>
      <c r="E524" s="7">
        <v>48270</v>
      </c>
      <c r="F524" s="7">
        <v>46750</v>
      </c>
    </row>
    <row r="525" spans="1:6" x14ac:dyDescent="0.2">
      <c r="A525" s="28" t="s">
        <v>47</v>
      </c>
      <c r="B525" s="6" t="s">
        <v>48</v>
      </c>
      <c r="C525" s="5" t="s">
        <v>634</v>
      </c>
      <c r="D525" s="7" t="s">
        <v>736</v>
      </c>
      <c r="E525" s="7">
        <v>72660</v>
      </c>
      <c r="F525" s="7">
        <v>79100</v>
      </c>
    </row>
    <row r="526" spans="1:6" x14ac:dyDescent="0.2">
      <c r="A526" s="28" t="s">
        <v>49</v>
      </c>
      <c r="B526" s="6" t="s">
        <v>50</v>
      </c>
      <c r="C526" s="5" t="s">
        <v>634</v>
      </c>
      <c r="D526" s="7">
        <v>280</v>
      </c>
      <c r="E526" s="7">
        <v>29340</v>
      </c>
      <c r="F526" s="7">
        <v>27730</v>
      </c>
    </row>
    <row r="527" spans="1:6" x14ac:dyDescent="0.2">
      <c r="A527" s="28" t="s">
        <v>51</v>
      </c>
      <c r="B527" s="6" t="s">
        <v>52</v>
      </c>
      <c r="C527" s="5" t="s">
        <v>634</v>
      </c>
      <c r="D527" s="7">
        <v>350</v>
      </c>
      <c r="E527" s="7">
        <v>58490</v>
      </c>
      <c r="F527" s="7">
        <v>62430</v>
      </c>
    </row>
    <row r="528" spans="1:6" x14ac:dyDescent="0.2">
      <c r="A528" s="28" t="s">
        <v>53</v>
      </c>
      <c r="B528" s="6" t="s">
        <v>54</v>
      </c>
      <c r="C528" s="5" t="s">
        <v>634</v>
      </c>
      <c r="D528" s="7">
        <v>960</v>
      </c>
      <c r="E528" s="7">
        <v>30770</v>
      </c>
      <c r="F528" s="7">
        <v>30080</v>
      </c>
    </row>
    <row r="529" spans="1:6" x14ac:dyDescent="0.2">
      <c r="A529" s="28" t="s">
        <v>55</v>
      </c>
      <c r="B529" s="6" t="s">
        <v>56</v>
      </c>
      <c r="C529" s="5" t="s">
        <v>634</v>
      </c>
      <c r="D529" s="7">
        <v>50</v>
      </c>
      <c r="E529" s="7">
        <v>45760</v>
      </c>
      <c r="F529" s="7">
        <v>46070</v>
      </c>
    </row>
    <row r="530" spans="1:6" x14ac:dyDescent="0.2">
      <c r="A530" s="28" t="s">
        <v>57</v>
      </c>
      <c r="B530" s="6" t="s">
        <v>58</v>
      </c>
      <c r="C530" s="5" t="s">
        <v>634</v>
      </c>
      <c r="D530" s="7">
        <v>70</v>
      </c>
      <c r="E530" s="7">
        <v>28350</v>
      </c>
      <c r="F530" s="7">
        <v>27570</v>
      </c>
    </row>
    <row r="531" spans="1:6" x14ac:dyDescent="0.2">
      <c r="A531" s="28" t="s">
        <v>59</v>
      </c>
      <c r="B531" s="6" t="s">
        <v>60</v>
      </c>
      <c r="C531" s="5" t="s">
        <v>634</v>
      </c>
      <c r="D531" s="7">
        <v>110</v>
      </c>
      <c r="E531" s="7">
        <v>35740</v>
      </c>
      <c r="F531" s="7">
        <v>33270</v>
      </c>
    </row>
    <row r="532" spans="1:6" x14ac:dyDescent="0.2">
      <c r="A532" s="28" t="s">
        <v>527</v>
      </c>
      <c r="B532" s="6" t="s">
        <v>528</v>
      </c>
      <c r="C532" s="5" t="s">
        <v>634</v>
      </c>
      <c r="D532" s="7">
        <v>690</v>
      </c>
      <c r="E532" s="7">
        <v>47480</v>
      </c>
      <c r="F532" s="7">
        <v>46040</v>
      </c>
    </row>
    <row r="533" spans="1:6" x14ac:dyDescent="0.2">
      <c r="A533" s="28" t="s">
        <v>61</v>
      </c>
      <c r="B533" s="6" t="s">
        <v>62</v>
      </c>
      <c r="C533" s="5" t="s">
        <v>634</v>
      </c>
      <c r="D533" s="7">
        <v>730</v>
      </c>
      <c r="E533" s="7">
        <v>55070</v>
      </c>
      <c r="F533" s="7">
        <v>48400</v>
      </c>
    </row>
    <row r="534" spans="1:6" x14ac:dyDescent="0.2">
      <c r="A534" s="28" t="s">
        <v>529</v>
      </c>
      <c r="B534" s="6" t="s">
        <v>530</v>
      </c>
      <c r="C534" s="5" t="s">
        <v>634</v>
      </c>
      <c r="D534" s="7">
        <v>2390</v>
      </c>
      <c r="E534" s="7">
        <v>51740</v>
      </c>
      <c r="F534" s="7">
        <v>49860</v>
      </c>
    </row>
    <row r="535" spans="1:6" x14ac:dyDescent="0.2">
      <c r="A535" s="28" t="s">
        <v>63</v>
      </c>
      <c r="B535" s="6" t="s">
        <v>64</v>
      </c>
      <c r="C535" s="5" t="s">
        <v>634</v>
      </c>
      <c r="D535" s="7">
        <v>270</v>
      </c>
      <c r="E535" s="7">
        <v>41140</v>
      </c>
      <c r="F535" s="7">
        <v>37860</v>
      </c>
    </row>
    <row r="536" spans="1:6" x14ac:dyDescent="0.2">
      <c r="A536" s="28" t="s">
        <v>65</v>
      </c>
      <c r="B536" s="6" t="s">
        <v>66</v>
      </c>
      <c r="C536" s="5" t="s">
        <v>634</v>
      </c>
      <c r="D536" s="7">
        <v>80</v>
      </c>
      <c r="E536" s="7">
        <v>54680</v>
      </c>
      <c r="F536" s="7">
        <v>57530</v>
      </c>
    </row>
    <row r="537" spans="1:6" x14ac:dyDescent="0.2">
      <c r="A537" s="28" t="s">
        <v>67</v>
      </c>
      <c r="B537" s="6" t="s">
        <v>68</v>
      </c>
      <c r="C537" s="5" t="s">
        <v>634</v>
      </c>
      <c r="D537" s="7">
        <v>560</v>
      </c>
      <c r="E537" s="7">
        <v>56860</v>
      </c>
      <c r="F537" s="7">
        <v>56330</v>
      </c>
    </row>
    <row r="538" spans="1:6" x14ac:dyDescent="0.2">
      <c r="A538" s="28" t="s">
        <v>531</v>
      </c>
      <c r="B538" s="6" t="s">
        <v>532</v>
      </c>
      <c r="C538" s="5" t="s">
        <v>634</v>
      </c>
      <c r="D538" s="7">
        <v>350</v>
      </c>
      <c r="E538" s="7">
        <v>46050</v>
      </c>
      <c r="F538" s="7">
        <v>45190</v>
      </c>
    </row>
    <row r="539" spans="1:6" x14ac:dyDescent="0.2">
      <c r="A539" s="28" t="s">
        <v>533</v>
      </c>
      <c r="B539" s="6" t="s">
        <v>534</v>
      </c>
      <c r="C539" s="5" t="s">
        <v>634</v>
      </c>
      <c r="D539" s="7">
        <v>3020</v>
      </c>
      <c r="E539" s="7">
        <v>36910</v>
      </c>
      <c r="F539" s="7">
        <v>35960</v>
      </c>
    </row>
    <row r="540" spans="1:6" x14ac:dyDescent="0.2">
      <c r="A540" s="28" t="s">
        <v>73</v>
      </c>
      <c r="B540" s="6" t="s">
        <v>74</v>
      </c>
      <c r="C540" s="5" t="s">
        <v>634</v>
      </c>
      <c r="D540" s="7" t="s">
        <v>736</v>
      </c>
      <c r="E540" s="7">
        <v>33090</v>
      </c>
      <c r="F540" s="7">
        <v>31030</v>
      </c>
    </row>
    <row r="541" spans="1:6" x14ac:dyDescent="0.2">
      <c r="A541" s="28" t="s">
        <v>75</v>
      </c>
      <c r="B541" s="6" t="s">
        <v>76</v>
      </c>
      <c r="C541" s="5" t="s">
        <v>634</v>
      </c>
      <c r="D541" s="7" t="s">
        <v>736</v>
      </c>
      <c r="E541" s="7">
        <v>28010</v>
      </c>
      <c r="F541" s="7">
        <v>28410</v>
      </c>
    </row>
    <row r="542" spans="1:6" x14ac:dyDescent="0.2">
      <c r="A542" s="28" t="s">
        <v>79</v>
      </c>
      <c r="B542" s="6" t="s">
        <v>80</v>
      </c>
      <c r="C542" s="5" t="s">
        <v>634</v>
      </c>
      <c r="D542" s="7">
        <v>3070</v>
      </c>
      <c r="E542" s="7">
        <v>60770</v>
      </c>
      <c r="F542" s="7">
        <v>56550</v>
      </c>
    </row>
    <row r="543" spans="1:6" x14ac:dyDescent="0.2">
      <c r="A543" s="28" t="s">
        <v>81</v>
      </c>
      <c r="B543" s="6" t="s">
        <v>82</v>
      </c>
      <c r="C543" s="5" t="s">
        <v>634</v>
      </c>
      <c r="D543" s="7">
        <v>440</v>
      </c>
      <c r="E543" s="7">
        <v>34480</v>
      </c>
      <c r="F543" s="7">
        <v>35090</v>
      </c>
    </row>
    <row r="544" spans="1:6" x14ac:dyDescent="0.2">
      <c r="A544" s="28" t="s">
        <v>83</v>
      </c>
      <c r="B544" s="6" t="s">
        <v>84</v>
      </c>
      <c r="C544" s="5" t="s">
        <v>634</v>
      </c>
      <c r="D544" s="7">
        <v>70</v>
      </c>
      <c r="E544" s="7">
        <v>49610</v>
      </c>
      <c r="F544" s="7">
        <v>52730</v>
      </c>
    </row>
    <row r="545" spans="1:6" x14ac:dyDescent="0.2">
      <c r="A545" s="28" t="s">
        <v>85</v>
      </c>
      <c r="B545" s="6" t="s">
        <v>86</v>
      </c>
      <c r="C545" s="5" t="s">
        <v>634</v>
      </c>
      <c r="D545" s="7">
        <v>980</v>
      </c>
      <c r="E545" s="7">
        <v>57480</v>
      </c>
      <c r="F545" s="7">
        <v>62810</v>
      </c>
    </row>
    <row r="546" spans="1:6" x14ac:dyDescent="0.2">
      <c r="A546" s="28" t="s">
        <v>87</v>
      </c>
      <c r="B546" s="6" t="s">
        <v>88</v>
      </c>
      <c r="C546" s="5" t="s">
        <v>634</v>
      </c>
      <c r="D546" s="7">
        <v>140</v>
      </c>
      <c r="E546" s="7">
        <v>51180</v>
      </c>
      <c r="F546" s="7">
        <v>50240</v>
      </c>
    </row>
    <row r="547" spans="1:6" x14ac:dyDescent="0.2">
      <c r="A547" s="28" t="s">
        <v>89</v>
      </c>
      <c r="B547" s="6" t="s">
        <v>90</v>
      </c>
      <c r="C547" s="5" t="s">
        <v>634</v>
      </c>
      <c r="D547" s="7">
        <v>90</v>
      </c>
      <c r="E547" s="7">
        <v>29770</v>
      </c>
      <c r="F547" s="7">
        <v>28430</v>
      </c>
    </row>
    <row r="548" spans="1:6" x14ac:dyDescent="0.2">
      <c r="A548" s="28" t="s">
        <v>91</v>
      </c>
      <c r="B548" s="6" t="s">
        <v>92</v>
      </c>
      <c r="C548" s="5" t="s">
        <v>634</v>
      </c>
      <c r="D548" s="7" t="s">
        <v>736</v>
      </c>
      <c r="E548" s="7">
        <v>64360</v>
      </c>
      <c r="F548" s="7">
        <v>62060</v>
      </c>
    </row>
    <row r="549" spans="1:6" x14ac:dyDescent="0.2">
      <c r="A549" s="28" t="s">
        <v>93</v>
      </c>
      <c r="B549" s="6" t="s">
        <v>94</v>
      </c>
      <c r="C549" s="5" t="s">
        <v>634</v>
      </c>
      <c r="D549" s="7">
        <v>350</v>
      </c>
      <c r="E549" s="7">
        <v>61120</v>
      </c>
      <c r="F549" s="7">
        <v>62030</v>
      </c>
    </row>
    <row r="550" spans="1:6" x14ac:dyDescent="0.2">
      <c r="A550" s="28" t="s">
        <v>99</v>
      </c>
      <c r="B550" s="6" t="s">
        <v>100</v>
      </c>
      <c r="C550" s="5" t="s">
        <v>634</v>
      </c>
      <c r="D550" s="7">
        <v>120</v>
      </c>
      <c r="E550" s="7">
        <v>30830</v>
      </c>
      <c r="F550" s="7">
        <v>24210</v>
      </c>
    </row>
    <row r="551" spans="1:6" x14ac:dyDescent="0.2">
      <c r="A551" s="28" t="s">
        <v>101</v>
      </c>
      <c r="B551" s="6" t="s">
        <v>102</v>
      </c>
      <c r="C551" s="5" t="s">
        <v>634</v>
      </c>
      <c r="D551" s="7">
        <v>640</v>
      </c>
      <c r="E551" s="7">
        <v>38400</v>
      </c>
      <c r="F551" s="7">
        <v>38810</v>
      </c>
    </row>
    <row r="552" spans="1:6" x14ac:dyDescent="0.2">
      <c r="A552" s="28" t="s">
        <v>103</v>
      </c>
      <c r="B552" s="6" t="s">
        <v>104</v>
      </c>
      <c r="C552" s="5" t="s">
        <v>634</v>
      </c>
      <c r="D552" s="7">
        <v>880</v>
      </c>
      <c r="E552" s="7">
        <v>54080</v>
      </c>
      <c r="F552" s="7">
        <v>55470</v>
      </c>
    </row>
    <row r="553" spans="1:6" x14ac:dyDescent="0.2">
      <c r="A553" s="28" t="s">
        <v>105</v>
      </c>
      <c r="B553" s="6" t="s">
        <v>106</v>
      </c>
      <c r="C553" s="5" t="s">
        <v>634</v>
      </c>
      <c r="D553" s="7">
        <v>740</v>
      </c>
      <c r="E553" s="7">
        <v>37030</v>
      </c>
      <c r="F553" s="7">
        <v>35150</v>
      </c>
    </row>
    <row r="554" spans="1:6" x14ac:dyDescent="0.2">
      <c r="A554" s="28" t="s">
        <v>107</v>
      </c>
      <c r="B554" s="6" t="s">
        <v>108</v>
      </c>
      <c r="C554" s="5" t="s">
        <v>634</v>
      </c>
      <c r="D554" s="7" t="s">
        <v>736</v>
      </c>
      <c r="E554" s="7">
        <v>26740</v>
      </c>
      <c r="F554" s="7">
        <v>26480</v>
      </c>
    </row>
    <row r="555" spans="1:6" x14ac:dyDescent="0.2">
      <c r="A555" s="28" t="s">
        <v>109</v>
      </c>
      <c r="B555" s="6" t="s">
        <v>110</v>
      </c>
      <c r="C555" s="5" t="s">
        <v>634</v>
      </c>
      <c r="D555" s="7">
        <v>3430</v>
      </c>
      <c r="E555" s="7">
        <v>37220</v>
      </c>
      <c r="F555" s="7">
        <v>35580</v>
      </c>
    </row>
    <row r="556" spans="1:6" x14ac:dyDescent="0.2">
      <c r="A556" s="28" t="s">
        <v>111</v>
      </c>
      <c r="B556" s="6" t="s">
        <v>112</v>
      </c>
      <c r="C556" s="5" t="s">
        <v>634</v>
      </c>
      <c r="D556" s="7">
        <v>1980</v>
      </c>
      <c r="E556" s="7">
        <v>42950</v>
      </c>
      <c r="F556" s="7">
        <v>40030</v>
      </c>
    </row>
    <row r="557" spans="1:6" x14ac:dyDescent="0.2">
      <c r="A557" s="28" t="s">
        <v>113</v>
      </c>
      <c r="B557" s="6" t="s">
        <v>114</v>
      </c>
      <c r="C557" s="5" t="s">
        <v>634</v>
      </c>
      <c r="D557" s="7">
        <v>80</v>
      </c>
      <c r="E557" s="7">
        <v>33000</v>
      </c>
      <c r="F557" s="7">
        <v>33360</v>
      </c>
    </row>
    <row r="558" spans="1:6" x14ac:dyDescent="0.2">
      <c r="A558" s="28" t="s">
        <v>115</v>
      </c>
      <c r="B558" s="6" t="s">
        <v>116</v>
      </c>
      <c r="C558" s="5" t="s">
        <v>634</v>
      </c>
      <c r="D558" s="7">
        <v>1210</v>
      </c>
      <c r="E558" s="7">
        <v>47910</v>
      </c>
      <c r="F558" s="7">
        <v>47090</v>
      </c>
    </row>
    <row r="559" spans="1:6" x14ac:dyDescent="0.2">
      <c r="A559" s="28" t="s">
        <v>121</v>
      </c>
      <c r="B559" s="6" t="s">
        <v>122</v>
      </c>
      <c r="C559" s="5" t="s">
        <v>634</v>
      </c>
      <c r="D559" s="7">
        <v>120</v>
      </c>
      <c r="E559" s="7">
        <v>27720</v>
      </c>
      <c r="F559" s="7">
        <v>26400</v>
      </c>
    </row>
    <row r="560" spans="1:6" x14ac:dyDescent="0.2">
      <c r="A560" s="28" t="s">
        <v>123</v>
      </c>
      <c r="B560" s="6" t="s">
        <v>124</v>
      </c>
      <c r="C560" s="5" t="s">
        <v>634</v>
      </c>
      <c r="D560" s="7">
        <v>130</v>
      </c>
      <c r="E560" s="7">
        <v>29190</v>
      </c>
      <c r="F560" s="7">
        <v>28530</v>
      </c>
    </row>
    <row r="561" spans="1:6" x14ac:dyDescent="0.2">
      <c r="A561" s="28" t="s">
        <v>125</v>
      </c>
      <c r="B561" s="6" t="s">
        <v>126</v>
      </c>
      <c r="C561" s="5" t="s">
        <v>634</v>
      </c>
      <c r="D561" s="7">
        <v>30</v>
      </c>
      <c r="E561" s="7">
        <v>21850</v>
      </c>
      <c r="F561" s="7">
        <v>19550</v>
      </c>
    </row>
    <row r="562" spans="1:6" x14ac:dyDescent="0.2">
      <c r="A562" s="28" t="s">
        <v>127</v>
      </c>
      <c r="B562" s="6" t="s">
        <v>128</v>
      </c>
      <c r="C562" s="5" t="s">
        <v>634</v>
      </c>
      <c r="D562" s="7">
        <v>70</v>
      </c>
      <c r="E562" s="7">
        <v>45860</v>
      </c>
      <c r="F562" s="7">
        <v>43610</v>
      </c>
    </row>
    <row r="563" spans="1:6" x14ac:dyDescent="0.2">
      <c r="A563" s="28" t="s">
        <v>129</v>
      </c>
      <c r="B563" s="6" t="s">
        <v>130</v>
      </c>
      <c r="C563" s="5" t="s">
        <v>634</v>
      </c>
      <c r="D563" s="7">
        <v>800</v>
      </c>
      <c r="E563" s="7">
        <v>22430</v>
      </c>
      <c r="F563" s="7">
        <v>21250</v>
      </c>
    </row>
    <row r="564" spans="1:6" x14ac:dyDescent="0.2">
      <c r="A564" s="28" t="s">
        <v>131</v>
      </c>
      <c r="B564" s="6" t="s">
        <v>132</v>
      </c>
      <c r="C564" s="5" t="s">
        <v>634</v>
      </c>
      <c r="D564" s="7">
        <v>100</v>
      </c>
      <c r="E564" s="7">
        <v>41170</v>
      </c>
      <c r="F564" s="7">
        <v>39380</v>
      </c>
    </row>
    <row r="565" spans="1:6" x14ac:dyDescent="0.2">
      <c r="A565" s="28" t="s">
        <v>133</v>
      </c>
      <c r="B565" s="6" t="s">
        <v>134</v>
      </c>
      <c r="C565" s="5" t="s">
        <v>634</v>
      </c>
      <c r="D565" s="7">
        <v>310</v>
      </c>
      <c r="E565" s="7">
        <v>57250</v>
      </c>
      <c r="F565" s="7">
        <v>51460</v>
      </c>
    </row>
    <row r="566" spans="1:6" x14ac:dyDescent="0.2">
      <c r="A566" s="28" t="s">
        <v>135</v>
      </c>
      <c r="B566" s="6" t="s">
        <v>136</v>
      </c>
      <c r="C566" s="5" t="s">
        <v>634</v>
      </c>
      <c r="D566" s="7">
        <v>930</v>
      </c>
      <c r="E566" s="7">
        <v>38990</v>
      </c>
      <c r="F566" s="7">
        <v>39770</v>
      </c>
    </row>
    <row r="567" spans="1:6" x14ac:dyDescent="0.2">
      <c r="A567" s="28" t="s">
        <v>137</v>
      </c>
      <c r="B567" s="6" t="s">
        <v>138</v>
      </c>
      <c r="C567" s="5" t="s">
        <v>634</v>
      </c>
      <c r="D567" s="7">
        <v>140</v>
      </c>
      <c r="E567" s="7">
        <v>27070</v>
      </c>
      <c r="F567" s="7">
        <v>26010</v>
      </c>
    </row>
    <row r="568" spans="1:6" x14ac:dyDescent="0.2">
      <c r="A568" s="28" t="s">
        <v>139</v>
      </c>
      <c r="B568" s="6" t="s">
        <v>140</v>
      </c>
      <c r="C568" s="5" t="s">
        <v>634</v>
      </c>
      <c r="D568" s="7">
        <v>1110</v>
      </c>
      <c r="E568" s="7">
        <v>46240</v>
      </c>
      <c r="F568" s="7">
        <v>44020</v>
      </c>
    </row>
    <row r="569" spans="1:6" x14ac:dyDescent="0.2">
      <c r="A569" s="28" t="s">
        <v>141</v>
      </c>
      <c r="B569" s="6" t="s">
        <v>142</v>
      </c>
      <c r="C569" s="5" t="s">
        <v>634</v>
      </c>
      <c r="D569" s="7">
        <v>470</v>
      </c>
      <c r="E569" s="7">
        <v>33320</v>
      </c>
      <c r="F569" s="7">
        <v>32390</v>
      </c>
    </row>
    <row r="570" spans="1:6" x14ac:dyDescent="0.2">
      <c r="A570" s="28" t="s">
        <v>145</v>
      </c>
      <c r="B570" s="6" t="s">
        <v>146</v>
      </c>
      <c r="C570" s="5" t="s">
        <v>634</v>
      </c>
      <c r="D570" s="7">
        <v>690</v>
      </c>
      <c r="E570" s="7">
        <v>54880</v>
      </c>
      <c r="F570" s="7">
        <v>57180</v>
      </c>
    </row>
    <row r="571" spans="1:6" x14ac:dyDescent="0.2">
      <c r="A571" s="28" t="s">
        <v>147</v>
      </c>
      <c r="B571" s="6" t="s">
        <v>148</v>
      </c>
      <c r="C571" s="5" t="s">
        <v>634</v>
      </c>
      <c r="D571" s="7">
        <v>450</v>
      </c>
      <c r="E571" s="7">
        <v>39780</v>
      </c>
      <c r="F571" s="7">
        <v>39950</v>
      </c>
    </row>
    <row r="572" spans="1:6" x14ac:dyDescent="0.2">
      <c r="A572" s="28" t="s">
        <v>151</v>
      </c>
      <c r="B572" s="6" t="s">
        <v>152</v>
      </c>
      <c r="C572" s="5" t="s">
        <v>634</v>
      </c>
      <c r="D572" s="7">
        <v>260</v>
      </c>
      <c r="E572" s="7">
        <v>43480</v>
      </c>
      <c r="F572" s="7">
        <v>37640</v>
      </c>
    </row>
    <row r="573" spans="1:6" x14ac:dyDescent="0.2">
      <c r="A573" s="28" t="s">
        <v>537</v>
      </c>
      <c r="B573" s="6" t="s">
        <v>538</v>
      </c>
      <c r="C573" s="5" t="s">
        <v>634</v>
      </c>
      <c r="D573" s="7">
        <v>60</v>
      </c>
      <c r="E573" s="7">
        <v>29090</v>
      </c>
      <c r="F573" s="7">
        <v>23340</v>
      </c>
    </row>
    <row r="574" spans="1:6" x14ac:dyDescent="0.2">
      <c r="A574" s="28" t="s">
        <v>155</v>
      </c>
      <c r="B574" s="6" t="s">
        <v>156</v>
      </c>
      <c r="C574" s="5" t="s">
        <v>634</v>
      </c>
      <c r="D574" s="7">
        <v>160</v>
      </c>
      <c r="E574" s="7">
        <v>59880</v>
      </c>
      <c r="F574" s="7">
        <v>53730</v>
      </c>
    </row>
    <row r="575" spans="1:6" x14ac:dyDescent="0.2">
      <c r="A575" s="28" t="s">
        <v>157</v>
      </c>
      <c r="B575" s="6" t="s">
        <v>158</v>
      </c>
      <c r="C575" s="5" t="s">
        <v>634</v>
      </c>
      <c r="D575" s="7">
        <v>7850</v>
      </c>
      <c r="E575" s="7">
        <v>34040</v>
      </c>
      <c r="F575" s="7">
        <v>30650</v>
      </c>
    </row>
    <row r="576" spans="1:6" x14ac:dyDescent="0.2">
      <c r="A576" s="28" t="s">
        <v>159</v>
      </c>
      <c r="B576" s="6" t="s">
        <v>160</v>
      </c>
      <c r="C576" s="5" t="s">
        <v>634</v>
      </c>
      <c r="D576" s="7">
        <v>250</v>
      </c>
      <c r="E576" s="7">
        <v>33300</v>
      </c>
      <c r="F576" s="7">
        <v>32190</v>
      </c>
    </row>
    <row r="577" spans="1:6" x14ac:dyDescent="0.2">
      <c r="A577" s="28" t="s">
        <v>161</v>
      </c>
      <c r="B577" s="6" t="s">
        <v>162</v>
      </c>
      <c r="C577" s="5" t="s">
        <v>634</v>
      </c>
      <c r="D577" s="7">
        <v>120</v>
      </c>
      <c r="E577" s="7">
        <v>29050</v>
      </c>
      <c r="F577" s="7">
        <v>27780</v>
      </c>
    </row>
    <row r="578" spans="1:6" x14ac:dyDescent="0.2">
      <c r="A578" s="28" t="s">
        <v>169</v>
      </c>
      <c r="B578" s="6" t="s">
        <v>170</v>
      </c>
      <c r="C578" s="5" t="s">
        <v>634</v>
      </c>
      <c r="D578" s="7">
        <v>950</v>
      </c>
      <c r="E578" s="7">
        <v>25790</v>
      </c>
      <c r="F578" s="7">
        <v>23630</v>
      </c>
    </row>
    <row r="579" spans="1:6" x14ac:dyDescent="0.2">
      <c r="A579" s="28" t="s">
        <v>171</v>
      </c>
      <c r="B579" s="6" t="s">
        <v>172</v>
      </c>
      <c r="C579" s="5" t="s">
        <v>634</v>
      </c>
      <c r="D579" s="7">
        <v>620</v>
      </c>
      <c r="E579" s="7">
        <v>37650</v>
      </c>
      <c r="F579" s="7">
        <v>34300</v>
      </c>
    </row>
    <row r="580" spans="1:6" x14ac:dyDescent="0.2">
      <c r="A580" s="28" t="s">
        <v>175</v>
      </c>
      <c r="B580" s="6" t="s">
        <v>176</v>
      </c>
      <c r="C580" s="5" t="s">
        <v>634</v>
      </c>
      <c r="D580" s="7">
        <v>2440</v>
      </c>
      <c r="E580" s="7">
        <v>60340</v>
      </c>
      <c r="F580" s="7">
        <v>53040</v>
      </c>
    </row>
    <row r="581" spans="1:6" x14ac:dyDescent="0.2">
      <c r="A581" s="28" t="s">
        <v>181</v>
      </c>
      <c r="B581" s="6" t="s">
        <v>182</v>
      </c>
      <c r="C581" s="5" t="s">
        <v>634</v>
      </c>
      <c r="D581" s="7">
        <v>440</v>
      </c>
      <c r="E581" s="7">
        <v>32260</v>
      </c>
      <c r="F581" s="7">
        <v>32510</v>
      </c>
    </row>
    <row r="582" spans="1:6" x14ac:dyDescent="0.2">
      <c r="A582" s="28" t="s">
        <v>183</v>
      </c>
      <c r="B582" s="6" t="s">
        <v>184</v>
      </c>
      <c r="C582" s="5" t="s">
        <v>634</v>
      </c>
      <c r="D582" s="7" t="s">
        <v>736</v>
      </c>
      <c r="E582" s="7">
        <v>37190</v>
      </c>
      <c r="F582" s="7">
        <v>35720</v>
      </c>
    </row>
    <row r="583" spans="1:6" x14ac:dyDescent="0.2">
      <c r="A583" s="28" t="s">
        <v>185</v>
      </c>
      <c r="B583" s="6" t="s">
        <v>186</v>
      </c>
      <c r="C583" s="5" t="s">
        <v>634</v>
      </c>
      <c r="D583" s="7">
        <v>50</v>
      </c>
      <c r="E583" s="7" t="s">
        <v>705</v>
      </c>
      <c r="F583" s="7" t="s">
        <v>705</v>
      </c>
    </row>
    <row r="584" spans="1:6" x14ac:dyDescent="0.2">
      <c r="A584" s="28" t="s">
        <v>187</v>
      </c>
      <c r="B584" s="6" t="s">
        <v>188</v>
      </c>
      <c r="C584" s="5" t="s">
        <v>634</v>
      </c>
      <c r="D584" s="7">
        <v>140</v>
      </c>
      <c r="E584" s="7">
        <v>34260</v>
      </c>
      <c r="F584" s="7">
        <v>32710</v>
      </c>
    </row>
    <row r="585" spans="1:6" x14ac:dyDescent="0.2">
      <c r="A585" s="28" t="s">
        <v>191</v>
      </c>
      <c r="B585" s="6" t="s">
        <v>192</v>
      </c>
      <c r="C585" s="5" t="s">
        <v>634</v>
      </c>
      <c r="D585" s="7">
        <v>2110</v>
      </c>
      <c r="E585" s="7">
        <v>25860</v>
      </c>
      <c r="F585" s="7">
        <v>24310</v>
      </c>
    </row>
    <row r="586" spans="1:6" x14ac:dyDescent="0.2">
      <c r="A586" s="28" t="s">
        <v>193</v>
      </c>
      <c r="B586" s="6" t="s">
        <v>194</v>
      </c>
      <c r="C586" s="5" t="s">
        <v>634</v>
      </c>
      <c r="D586" s="7">
        <v>840</v>
      </c>
      <c r="E586" s="7">
        <v>29750</v>
      </c>
      <c r="F586" s="7">
        <v>29630</v>
      </c>
    </row>
    <row r="587" spans="1:6" x14ac:dyDescent="0.2">
      <c r="A587" s="28" t="s">
        <v>195</v>
      </c>
      <c r="B587" s="6" t="s">
        <v>196</v>
      </c>
      <c r="C587" s="5" t="s">
        <v>634</v>
      </c>
      <c r="D587" s="7">
        <v>870</v>
      </c>
      <c r="E587" s="7">
        <v>23690</v>
      </c>
      <c r="F587" s="7">
        <v>22990</v>
      </c>
    </row>
    <row r="588" spans="1:6" x14ac:dyDescent="0.2">
      <c r="A588" s="28" t="s">
        <v>197</v>
      </c>
      <c r="B588" s="6" t="s">
        <v>198</v>
      </c>
      <c r="C588" s="5" t="s">
        <v>634</v>
      </c>
      <c r="D588" s="7">
        <v>1010</v>
      </c>
      <c r="E588" s="7">
        <v>26500</v>
      </c>
      <c r="F588" s="7">
        <v>23600</v>
      </c>
    </row>
    <row r="589" spans="1:6" x14ac:dyDescent="0.2">
      <c r="A589" s="28" t="s">
        <v>199</v>
      </c>
      <c r="B589" s="6" t="s">
        <v>200</v>
      </c>
      <c r="C589" s="5" t="s">
        <v>634</v>
      </c>
      <c r="D589" s="7">
        <v>170</v>
      </c>
      <c r="E589" s="7">
        <v>24450</v>
      </c>
      <c r="F589" s="7">
        <v>23500</v>
      </c>
    </row>
    <row r="590" spans="1:6" x14ac:dyDescent="0.2">
      <c r="A590" s="28" t="s">
        <v>543</v>
      </c>
      <c r="B590" s="6" t="s">
        <v>544</v>
      </c>
      <c r="C590" s="5" t="s">
        <v>634</v>
      </c>
      <c r="D590" s="7">
        <v>120</v>
      </c>
      <c r="E590" s="7">
        <v>21300</v>
      </c>
      <c r="F590" s="7">
        <v>19950</v>
      </c>
    </row>
    <row r="591" spans="1:6" x14ac:dyDescent="0.2">
      <c r="A591" s="28" t="s">
        <v>207</v>
      </c>
      <c r="B591" s="6" t="s">
        <v>208</v>
      </c>
      <c r="C591" s="5" t="s">
        <v>634</v>
      </c>
      <c r="D591" s="7">
        <v>1170</v>
      </c>
      <c r="E591" s="7">
        <v>24330</v>
      </c>
      <c r="F591" s="7">
        <v>23450</v>
      </c>
    </row>
    <row r="592" spans="1:6" x14ac:dyDescent="0.2">
      <c r="A592" s="28" t="s">
        <v>209</v>
      </c>
      <c r="B592" s="6" t="s">
        <v>210</v>
      </c>
      <c r="C592" s="5" t="s">
        <v>634</v>
      </c>
      <c r="D592" s="7">
        <v>70</v>
      </c>
      <c r="E592" s="7">
        <v>20920</v>
      </c>
      <c r="F592" s="7">
        <v>19740</v>
      </c>
    </row>
    <row r="593" spans="1:6" x14ac:dyDescent="0.2">
      <c r="A593" s="28" t="s">
        <v>211</v>
      </c>
      <c r="B593" s="6" t="s">
        <v>212</v>
      </c>
      <c r="C593" s="5" t="s">
        <v>634</v>
      </c>
      <c r="D593" s="7">
        <v>240</v>
      </c>
      <c r="E593" s="7">
        <v>20500</v>
      </c>
      <c r="F593" s="7">
        <v>19510</v>
      </c>
    </row>
    <row r="594" spans="1:6" x14ac:dyDescent="0.2">
      <c r="A594" s="28" t="s">
        <v>213</v>
      </c>
      <c r="B594" s="6" t="s">
        <v>214</v>
      </c>
      <c r="C594" s="5" t="s">
        <v>634</v>
      </c>
      <c r="D594" s="7">
        <v>110</v>
      </c>
      <c r="E594" s="7">
        <v>25260</v>
      </c>
      <c r="F594" s="7">
        <v>24010</v>
      </c>
    </row>
    <row r="595" spans="1:6" x14ac:dyDescent="0.2">
      <c r="A595" s="28" t="s">
        <v>217</v>
      </c>
      <c r="B595" s="6" t="s">
        <v>218</v>
      </c>
      <c r="C595" s="5" t="s">
        <v>634</v>
      </c>
      <c r="D595" s="7">
        <v>50</v>
      </c>
      <c r="E595" s="7">
        <v>26270</v>
      </c>
      <c r="F595" s="7">
        <v>26190</v>
      </c>
    </row>
    <row r="596" spans="1:6" x14ac:dyDescent="0.2">
      <c r="A596" s="28" t="s">
        <v>223</v>
      </c>
      <c r="B596" s="6" t="s">
        <v>224</v>
      </c>
      <c r="C596" s="5" t="s">
        <v>634</v>
      </c>
      <c r="D596" s="7">
        <v>210</v>
      </c>
      <c r="E596" s="7">
        <v>30340</v>
      </c>
      <c r="F596" s="7">
        <v>30300</v>
      </c>
    </row>
    <row r="597" spans="1:6" x14ac:dyDescent="0.2">
      <c r="A597" s="28" t="s">
        <v>227</v>
      </c>
      <c r="B597" s="6" t="s">
        <v>228</v>
      </c>
      <c r="C597" s="5" t="s">
        <v>634</v>
      </c>
      <c r="D597" s="7">
        <v>40</v>
      </c>
      <c r="E597" s="7">
        <v>31530</v>
      </c>
      <c r="F597" s="7">
        <v>29730</v>
      </c>
    </row>
    <row r="598" spans="1:6" x14ac:dyDescent="0.2">
      <c r="A598" s="28" t="s">
        <v>233</v>
      </c>
      <c r="B598" s="6" t="s">
        <v>234</v>
      </c>
      <c r="C598" s="5" t="s">
        <v>634</v>
      </c>
      <c r="D598" s="7">
        <v>1600</v>
      </c>
      <c r="E598" s="7">
        <v>47920</v>
      </c>
      <c r="F598" s="7">
        <v>46660</v>
      </c>
    </row>
    <row r="599" spans="1:6" x14ac:dyDescent="0.2">
      <c r="A599" s="28" t="s">
        <v>235</v>
      </c>
      <c r="B599" s="6" t="s">
        <v>236</v>
      </c>
      <c r="C599" s="5" t="s">
        <v>634</v>
      </c>
      <c r="D599" s="7">
        <v>140</v>
      </c>
      <c r="E599" s="7">
        <v>33240</v>
      </c>
      <c r="F599" s="7">
        <v>32570</v>
      </c>
    </row>
    <row r="600" spans="1:6" x14ac:dyDescent="0.2">
      <c r="A600" s="28" t="s">
        <v>243</v>
      </c>
      <c r="B600" s="6" t="s">
        <v>244</v>
      </c>
      <c r="C600" s="5" t="s">
        <v>634</v>
      </c>
      <c r="D600" s="7">
        <v>240</v>
      </c>
      <c r="E600" s="7">
        <v>23920</v>
      </c>
      <c r="F600" s="7">
        <v>22180</v>
      </c>
    </row>
    <row r="601" spans="1:6" x14ac:dyDescent="0.2">
      <c r="A601" s="28" t="s">
        <v>245</v>
      </c>
      <c r="B601" s="6" t="s">
        <v>246</v>
      </c>
      <c r="C601" s="5" t="s">
        <v>634</v>
      </c>
      <c r="D601" s="7">
        <v>220</v>
      </c>
      <c r="E601" s="7">
        <v>53380</v>
      </c>
      <c r="F601" s="7">
        <v>55680</v>
      </c>
    </row>
    <row r="602" spans="1:6" x14ac:dyDescent="0.2">
      <c r="A602" s="28" t="s">
        <v>247</v>
      </c>
      <c r="B602" s="6" t="s">
        <v>248</v>
      </c>
      <c r="C602" s="5" t="s">
        <v>634</v>
      </c>
      <c r="D602" s="7">
        <v>50</v>
      </c>
      <c r="E602" s="7">
        <v>55790</v>
      </c>
      <c r="F602" s="7">
        <v>58660</v>
      </c>
    </row>
    <row r="603" spans="1:6" x14ac:dyDescent="0.2">
      <c r="A603" s="28" t="s">
        <v>249</v>
      </c>
      <c r="B603" s="6" t="s">
        <v>250</v>
      </c>
      <c r="C603" s="5" t="s">
        <v>634</v>
      </c>
      <c r="D603" s="7">
        <v>2320</v>
      </c>
      <c r="E603" s="7">
        <v>43250</v>
      </c>
      <c r="F603" s="7">
        <v>38500</v>
      </c>
    </row>
    <row r="604" spans="1:6" x14ac:dyDescent="0.2">
      <c r="A604" s="28" t="s">
        <v>251</v>
      </c>
      <c r="B604" s="6" t="s">
        <v>252</v>
      </c>
      <c r="C604" s="5" t="s">
        <v>634</v>
      </c>
      <c r="D604" s="7">
        <v>90</v>
      </c>
      <c r="E604" s="7">
        <v>32790</v>
      </c>
      <c r="F604" s="7">
        <v>26120</v>
      </c>
    </row>
    <row r="605" spans="1:6" x14ac:dyDescent="0.2">
      <c r="A605" s="28" t="s">
        <v>259</v>
      </c>
      <c r="B605" s="6" t="s">
        <v>260</v>
      </c>
      <c r="C605" s="5" t="s">
        <v>634</v>
      </c>
      <c r="D605" s="7">
        <v>40</v>
      </c>
      <c r="E605" s="7">
        <v>29860</v>
      </c>
      <c r="F605" s="7">
        <v>26770</v>
      </c>
    </row>
    <row r="606" spans="1:6" x14ac:dyDescent="0.2">
      <c r="A606" s="28" t="s">
        <v>263</v>
      </c>
      <c r="B606" s="6" t="s">
        <v>264</v>
      </c>
      <c r="C606" s="5" t="s">
        <v>634</v>
      </c>
      <c r="D606" s="7">
        <v>130</v>
      </c>
      <c r="E606" s="7">
        <v>32950</v>
      </c>
      <c r="F606" s="7">
        <v>29240</v>
      </c>
    </row>
    <row r="607" spans="1:6" x14ac:dyDescent="0.2">
      <c r="A607" s="28" t="s">
        <v>265</v>
      </c>
      <c r="B607" s="6" t="s">
        <v>266</v>
      </c>
      <c r="C607" s="5" t="s">
        <v>634</v>
      </c>
      <c r="D607" s="7">
        <v>540</v>
      </c>
      <c r="E607" s="7">
        <v>31880</v>
      </c>
      <c r="F607" s="7">
        <v>30110</v>
      </c>
    </row>
    <row r="608" spans="1:6" x14ac:dyDescent="0.2">
      <c r="A608" s="28" t="s">
        <v>267</v>
      </c>
      <c r="B608" s="6" t="s">
        <v>268</v>
      </c>
      <c r="C608" s="5" t="s">
        <v>634</v>
      </c>
      <c r="D608" s="7">
        <v>130</v>
      </c>
      <c r="E608" s="7">
        <v>24920</v>
      </c>
      <c r="F608" s="7">
        <v>23210</v>
      </c>
    </row>
    <row r="609" spans="1:6" x14ac:dyDescent="0.2">
      <c r="A609" s="28" t="s">
        <v>269</v>
      </c>
      <c r="B609" s="6" t="s">
        <v>270</v>
      </c>
      <c r="C609" s="5" t="s">
        <v>634</v>
      </c>
      <c r="D609" s="7">
        <v>1460</v>
      </c>
      <c r="E609" s="7">
        <v>19370</v>
      </c>
      <c r="F609" s="7">
        <v>18710</v>
      </c>
    </row>
    <row r="610" spans="1:6" x14ac:dyDescent="0.2">
      <c r="A610" s="28" t="s">
        <v>271</v>
      </c>
      <c r="B610" s="6" t="s">
        <v>272</v>
      </c>
      <c r="C610" s="5" t="s">
        <v>634</v>
      </c>
      <c r="D610" s="7">
        <v>170</v>
      </c>
      <c r="E610" s="7">
        <v>17610</v>
      </c>
      <c r="F610" s="7">
        <v>17910</v>
      </c>
    </row>
    <row r="611" spans="1:6" x14ac:dyDescent="0.2">
      <c r="A611" s="28" t="s">
        <v>273</v>
      </c>
      <c r="B611" s="6" t="s">
        <v>274</v>
      </c>
      <c r="C611" s="5" t="s">
        <v>634</v>
      </c>
      <c r="D611" s="7">
        <v>200</v>
      </c>
      <c r="E611" s="7">
        <v>21090</v>
      </c>
      <c r="F611" s="7">
        <v>19970</v>
      </c>
    </row>
    <row r="612" spans="1:6" x14ac:dyDescent="0.2">
      <c r="A612" s="28" t="s">
        <v>277</v>
      </c>
      <c r="B612" s="6" t="s">
        <v>278</v>
      </c>
      <c r="C612" s="5" t="s">
        <v>634</v>
      </c>
      <c r="D612" s="7" t="s">
        <v>736</v>
      </c>
      <c r="E612" s="7">
        <v>24550</v>
      </c>
      <c r="F612" s="7">
        <v>23320</v>
      </c>
    </row>
    <row r="613" spans="1:6" x14ac:dyDescent="0.2">
      <c r="A613" s="28" t="s">
        <v>283</v>
      </c>
      <c r="B613" s="6" t="s">
        <v>284</v>
      </c>
      <c r="C613" s="5" t="s">
        <v>634</v>
      </c>
      <c r="D613" s="7">
        <v>80</v>
      </c>
      <c r="E613" s="7">
        <v>25960</v>
      </c>
      <c r="F613" s="7">
        <v>23510</v>
      </c>
    </row>
    <row r="614" spans="1:6" x14ac:dyDescent="0.2">
      <c r="A614" s="28" t="s">
        <v>285</v>
      </c>
      <c r="B614" s="6" t="s">
        <v>286</v>
      </c>
      <c r="C614" s="5" t="s">
        <v>634</v>
      </c>
      <c r="D614" s="7" t="s">
        <v>736</v>
      </c>
      <c r="E614" s="7">
        <v>26380</v>
      </c>
      <c r="F614" s="7">
        <v>26290</v>
      </c>
    </row>
    <row r="615" spans="1:6" x14ac:dyDescent="0.2">
      <c r="A615" s="28" t="s">
        <v>287</v>
      </c>
      <c r="B615" s="6" t="s">
        <v>288</v>
      </c>
      <c r="C615" s="5" t="s">
        <v>634</v>
      </c>
      <c r="D615" s="7">
        <v>250</v>
      </c>
      <c r="E615" s="7">
        <v>31000</v>
      </c>
      <c r="F615" s="7">
        <v>28740</v>
      </c>
    </row>
    <row r="616" spans="1:6" x14ac:dyDescent="0.2">
      <c r="A616" s="28" t="s">
        <v>291</v>
      </c>
      <c r="B616" s="6" t="s">
        <v>292</v>
      </c>
      <c r="C616" s="5" t="s">
        <v>634</v>
      </c>
      <c r="D616" s="7">
        <v>80</v>
      </c>
      <c r="E616" s="7">
        <v>26050</v>
      </c>
      <c r="F616" s="7">
        <v>23450</v>
      </c>
    </row>
    <row r="617" spans="1:6" x14ac:dyDescent="0.2">
      <c r="A617" s="28" t="s">
        <v>293</v>
      </c>
      <c r="B617" s="6" t="s">
        <v>294</v>
      </c>
      <c r="C617" s="5" t="s">
        <v>634</v>
      </c>
      <c r="D617" s="7">
        <v>80</v>
      </c>
      <c r="E617" s="7">
        <v>24250</v>
      </c>
      <c r="F617" s="7">
        <v>23180</v>
      </c>
    </row>
    <row r="618" spans="1:6" x14ac:dyDescent="0.2">
      <c r="A618" s="28" t="s">
        <v>297</v>
      </c>
      <c r="B618" s="6" t="s">
        <v>298</v>
      </c>
      <c r="C618" s="5" t="s">
        <v>634</v>
      </c>
      <c r="D618" s="7">
        <v>70</v>
      </c>
      <c r="E618" s="7">
        <v>60770</v>
      </c>
      <c r="F618" s="7">
        <v>61400</v>
      </c>
    </row>
    <row r="619" spans="1:6" x14ac:dyDescent="0.2">
      <c r="A619" s="28" t="s">
        <v>301</v>
      </c>
      <c r="B619" s="6" t="s">
        <v>302</v>
      </c>
      <c r="C619" s="5" t="s">
        <v>634</v>
      </c>
      <c r="D619" s="7">
        <v>70</v>
      </c>
      <c r="E619" s="7">
        <v>45720</v>
      </c>
      <c r="F619" s="7">
        <v>48410</v>
      </c>
    </row>
    <row r="620" spans="1:6" x14ac:dyDescent="0.2">
      <c r="A620" s="28" t="s">
        <v>303</v>
      </c>
      <c r="B620" s="6" t="s">
        <v>304</v>
      </c>
      <c r="C620" s="5" t="s">
        <v>634</v>
      </c>
      <c r="D620" s="7">
        <v>870</v>
      </c>
      <c r="E620" s="7">
        <v>37910</v>
      </c>
      <c r="F620" s="7">
        <v>35370</v>
      </c>
    </row>
    <row r="621" spans="1:6" x14ac:dyDescent="0.2">
      <c r="A621" s="28" t="s">
        <v>307</v>
      </c>
      <c r="B621" s="6" t="s">
        <v>308</v>
      </c>
      <c r="C621" s="5" t="s">
        <v>634</v>
      </c>
      <c r="D621" s="7">
        <v>100</v>
      </c>
      <c r="E621" s="7">
        <v>67340</v>
      </c>
      <c r="F621" s="7">
        <v>67820</v>
      </c>
    </row>
    <row r="622" spans="1:6" x14ac:dyDescent="0.2">
      <c r="A622" s="28" t="s">
        <v>309</v>
      </c>
      <c r="B622" s="6" t="s">
        <v>310</v>
      </c>
      <c r="C622" s="5" t="s">
        <v>634</v>
      </c>
      <c r="D622" s="7">
        <v>980</v>
      </c>
      <c r="E622" s="7">
        <v>59940</v>
      </c>
      <c r="F622" s="7">
        <v>62090</v>
      </c>
    </row>
    <row r="623" spans="1:6" x14ac:dyDescent="0.2">
      <c r="A623" s="28" t="s">
        <v>311</v>
      </c>
      <c r="B623" s="6" t="s">
        <v>312</v>
      </c>
      <c r="C623" s="5" t="s">
        <v>634</v>
      </c>
      <c r="D623" s="7">
        <v>220</v>
      </c>
      <c r="E623" s="7">
        <v>64490</v>
      </c>
      <c r="F623" s="7">
        <v>65480</v>
      </c>
    </row>
    <row r="624" spans="1:6" x14ac:dyDescent="0.2">
      <c r="A624" s="28" t="s">
        <v>313</v>
      </c>
      <c r="B624" s="6" t="s">
        <v>314</v>
      </c>
      <c r="C624" s="5" t="s">
        <v>634</v>
      </c>
      <c r="D624" s="7">
        <v>70</v>
      </c>
      <c r="E624" s="7">
        <v>37630</v>
      </c>
      <c r="F624" s="7">
        <v>34660</v>
      </c>
    </row>
    <row r="625" spans="1:6" x14ac:dyDescent="0.2">
      <c r="A625" s="28" t="s">
        <v>315</v>
      </c>
      <c r="B625" s="6" t="s">
        <v>316</v>
      </c>
      <c r="C625" s="5" t="s">
        <v>634</v>
      </c>
      <c r="D625" s="7">
        <v>450</v>
      </c>
      <c r="E625" s="7">
        <v>32170</v>
      </c>
      <c r="F625" s="7">
        <v>32230</v>
      </c>
    </row>
    <row r="626" spans="1:6" x14ac:dyDescent="0.2">
      <c r="A626" s="28" t="s">
        <v>317</v>
      </c>
      <c r="B626" s="6" t="s">
        <v>318</v>
      </c>
      <c r="C626" s="5" t="s">
        <v>634</v>
      </c>
      <c r="D626" s="7">
        <v>110</v>
      </c>
      <c r="E626" s="7">
        <v>26950</v>
      </c>
      <c r="F626" s="7">
        <v>19760</v>
      </c>
    </row>
    <row r="627" spans="1:6" x14ac:dyDescent="0.2">
      <c r="A627" s="28" t="s">
        <v>319</v>
      </c>
      <c r="B627" s="6" t="s">
        <v>320</v>
      </c>
      <c r="C627" s="5" t="s">
        <v>634</v>
      </c>
      <c r="D627" s="7">
        <v>170</v>
      </c>
      <c r="E627" s="7">
        <v>23330</v>
      </c>
      <c r="F627" s="7">
        <v>21950</v>
      </c>
    </row>
    <row r="628" spans="1:6" x14ac:dyDescent="0.2">
      <c r="A628" s="28" t="s">
        <v>321</v>
      </c>
      <c r="B628" s="6" t="s">
        <v>322</v>
      </c>
      <c r="C628" s="5" t="s">
        <v>634</v>
      </c>
      <c r="D628" s="7">
        <v>250</v>
      </c>
      <c r="E628" s="7">
        <v>32020</v>
      </c>
      <c r="F628" s="7">
        <v>31770</v>
      </c>
    </row>
    <row r="629" spans="1:6" x14ac:dyDescent="0.2">
      <c r="A629" s="28" t="s">
        <v>325</v>
      </c>
      <c r="B629" s="6" t="s">
        <v>326</v>
      </c>
      <c r="C629" s="5" t="s">
        <v>634</v>
      </c>
      <c r="D629" s="7">
        <v>80</v>
      </c>
      <c r="E629" s="7">
        <v>30050</v>
      </c>
      <c r="F629" s="7">
        <v>31840</v>
      </c>
    </row>
    <row r="630" spans="1:6" x14ac:dyDescent="0.2">
      <c r="A630" s="28" t="s">
        <v>327</v>
      </c>
      <c r="B630" s="6" t="s">
        <v>328</v>
      </c>
      <c r="C630" s="5" t="s">
        <v>634</v>
      </c>
      <c r="D630" s="7">
        <v>260</v>
      </c>
      <c r="E630" s="7">
        <v>27340</v>
      </c>
      <c r="F630" s="7">
        <v>27130</v>
      </c>
    </row>
    <row r="631" spans="1:6" x14ac:dyDescent="0.2">
      <c r="A631" s="28" t="s">
        <v>329</v>
      </c>
      <c r="B631" s="6" t="s">
        <v>330</v>
      </c>
      <c r="C631" s="5" t="s">
        <v>634</v>
      </c>
      <c r="D631" s="7">
        <v>50</v>
      </c>
      <c r="E631" s="7">
        <v>30320</v>
      </c>
      <c r="F631" s="7">
        <v>30980</v>
      </c>
    </row>
    <row r="632" spans="1:6" x14ac:dyDescent="0.2">
      <c r="A632" s="28" t="s">
        <v>331</v>
      </c>
      <c r="B632" s="6" t="s">
        <v>332</v>
      </c>
      <c r="C632" s="5" t="s">
        <v>634</v>
      </c>
      <c r="D632" s="7">
        <v>1280</v>
      </c>
      <c r="E632" s="7">
        <v>52600</v>
      </c>
      <c r="F632" s="7">
        <v>45580</v>
      </c>
    </row>
    <row r="633" spans="1:6" x14ac:dyDescent="0.2">
      <c r="A633" s="28" t="s">
        <v>333</v>
      </c>
      <c r="B633" s="6" t="s">
        <v>334</v>
      </c>
      <c r="C633" s="5" t="s">
        <v>634</v>
      </c>
      <c r="D633" s="7">
        <v>380</v>
      </c>
      <c r="E633" s="7">
        <v>25950</v>
      </c>
      <c r="F633" s="7">
        <v>21810</v>
      </c>
    </row>
    <row r="634" spans="1:6" x14ac:dyDescent="0.2">
      <c r="A634" s="28" t="s">
        <v>335</v>
      </c>
      <c r="B634" s="6" t="s">
        <v>336</v>
      </c>
      <c r="C634" s="5" t="s">
        <v>634</v>
      </c>
      <c r="D634" s="7">
        <v>310</v>
      </c>
      <c r="E634" s="7">
        <v>41140</v>
      </c>
      <c r="F634" s="7">
        <v>39080</v>
      </c>
    </row>
    <row r="635" spans="1:6" x14ac:dyDescent="0.2">
      <c r="A635" s="28" t="s">
        <v>339</v>
      </c>
      <c r="B635" s="6" t="s">
        <v>340</v>
      </c>
      <c r="C635" s="5" t="s">
        <v>634</v>
      </c>
      <c r="D635" s="7">
        <v>60</v>
      </c>
      <c r="E635" s="7">
        <v>32390</v>
      </c>
      <c r="F635" s="7">
        <v>32920</v>
      </c>
    </row>
    <row r="636" spans="1:6" x14ac:dyDescent="0.2">
      <c r="A636" s="28" t="s">
        <v>341</v>
      </c>
      <c r="B636" s="6" t="s">
        <v>342</v>
      </c>
      <c r="C636" s="5" t="s">
        <v>634</v>
      </c>
      <c r="D636" s="7">
        <v>790</v>
      </c>
      <c r="E636" s="7">
        <v>20970</v>
      </c>
      <c r="F636" s="7">
        <v>19660</v>
      </c>
    </row>
    <row r="637" spans="1:6" x14ac:dyDescent="0.2">
      <c r="A637" s="28" t="s">
        <v>343</v>
      </c>
      <c r="B637" s="6" t="s">
        <v>344</v>
      </c>
      <c r="C637" s="5" t="s">
        <v>634</v>
      </c>
      <c r="D637" s="7">
        <v>140</v>
      </c>
      <c r="E637" s="7">
        <v>26150</v>
      </c>
      <c r="F637" s="7">
        <v>23640</v>
      </c>
    </row>
    <row r="638" spans="1:6" x14ac:dyDescent="0.2">
      <c r="A638" s="28" t="s">
        <v>345</v>
      </c>
      <c r="B638" s="6" t="s">
        <v>346</v>
      </c>
      <c r="C638" s="5" t="s">
        <v>634</v>
      </c>
      <c r="D638" s="7">
        <v>230</v>
      </c>
      <c r="E638" s="7">
        <v>43360</v>
      </c>
      <c r="F638" s="7">
        <v>40320</v>
      </c>
    </row>
    <row r="639" spans="1:6" x14ac:dyDescent="0.2">
      <c r="A639" s="28" t="s">
        <v>351</v>
      </c>
      <c r="B639" s="6" t="s">
        <v>352</v>
      </c>
      <c r="C639" s="5" t="s">
        <v>634</v>
      </c>
      <c r="D639" s="7">
        <v>170</v>
      </c>
      <c r="E639" s="7">
        <v>22570</v>
      </c>
      <c r="F639" s="7">
        <v>21180</v>
      </c>
    </row>
    <row r="640" spans="1:6" x14ac:dyDescent="0.2">
      <c r="A640" s="28" t="s">
        <v>357</v>
      </c>
      <c r="B640" s="6" t="s">
        <v>358</v>
      </c>
      <c r="C640" s="5" t="s">
        <v>634</v>
      </c>
      <c r="D640" s="7" t="s">
        <v>736</v>
      </c>
      <c r="E640" s="7">
        <v>26440</v>
      </c>
      <c r="F640" s="7">
        <v>26680</v>
      </c>
    </row>
    <row r="641" spans="1:6" x14ac:dyDescent="0.2">
      <c r="A641" s="28" t="s">
        <v>359</v>
      </c>
      <c r="B641" s="6" t="s">
        <v>360</v>
      </c>
      <c r="C641" s="5" t="s">
        <v>634</v>
      </c>
      <c r="D641" s="7">
        <v>70</v>
      </c>
      <c r="E641" s="7">
        <v>30100</v>
      </c>
      <c r="F641" s="7">
        <v>28730</v>
      </c>
    </row>
    <row r="642" spans="1:6" x14ac:dyDescent="0.2">
      <c r="A642" s="28" t="s">
        <v>361</v>
      </c>
      <c r="B642" s="6" t="s">
        <v>362</v>
      </c>
      <c r="C642" s="5" t="s">
        <v>634</v>
      </c>
      <c r="D642" s="7" t="s">
        <v>736</v>
      </c>
      <c r="E642" s="7">
        <v>33850</v>
      </c>
      <c r="F642" s="7">
        <v>33500</v>
      </c>
    </row>
    <row r="643" spans="1:6" x14ac:dyDescent="0.2">
      <c r="A643" s="28" t="s">
        <v>363</v>
      </c>
      <c r="B643" s="6" t="s">
        <v>364</v>
      </c>
      <c r="C643" s="5" t="s">
        <v>634</v>
      </c>
      <c r="D643" s="7">
        <v>1480</v>
      </c>
      <c r="E643" s="7">
        <v>23790</v>
      </c>
      <c r="F643" s="7">
        <v>22690</v>
      </c>
    </row>
    <row r="644" spans="1:6" x14ac:dyDescent="0.2">
      <c r="A644" s="28" t="s">
        <v>365</v>
      </c>
      <c r="B644" s="6" t="s">
        <v>366</v>
      </c>
      <c r="C644" s="5" t="s">
        <v>634</v>
      </c>
      <c r="D644" s="7">
        <v>850</v>
      </c>
      <c r="E644" s="7">
        <v>31740</v>
      </c>
      <c r="F644" s="7">
        <v>25560</v>
      </c>
    </row>
    <row r="645" spans="1:6" x14ac:dyDescent="0.2">
      <c r="A645" s="28" t="s">
        <v>371</v>
      </c>
      <c r="B645" s="6" t="s">
        <v>372</v>
      </c>
      <c r="C645" s="5" t="s">
        <v>634</v>
      </c>
      <c r="D645" s="7">
        <v>1040</v>
      </c>
      <c r="E645" s="7">
        <v>40570</v>
      </c>
      <c r="F645" s="7">
        <v>37590</v>
      </c>
    </row>
    <row r="646" spans="1:6" x14ac:dyDescent="0.2">
      <c r="A646" s="28" t="s">
        <v>373</v>
      </c>
      <c r="B646" s="6" t="s">
        <v>374</v>
      </c>
      <c r="C646" s="5" t="s">
        <v>634</v>
      </c>
      <c r="D646" s="7">
        <v>1190</v>
      </c>
      <c r="E646" s="7">
        <v>53810</v>
      </c>
      <c r="F646" s="7">
        <v>49550</v>
      </c>
    </row>
    <row r="647" spans="1:6" x14ac:dyDescent="0.2">
      <c r="A647" s="28" t="s">
        <v>567</v>
      </c>
      <c r="B647" s="6" t="s">
        <v>568</v>
      </c>
      <c r="C647" s="5" t="s">
        <v>634</v>
      </c>
      <c r="D647" s="7">
        <v>40</v>
      </c>
      <c r="E647" s="7">
        <v>92190</v>
      </c>
      <c r="F647" s="7">
        <v>90020</v>
      </c>
    </row>
    <row r="648" spans="1:6" x14ac:dyDescent="0.2">
      <c r="A648" s="28" t="s">
        <v>375</v>
      </c>
      <c r="B648" s="6" t="s">
        <v>376</v>
      </c>
      <c r="C648" s="5" t="s">
        <v>634</v>
      </c>
      <c r="D648" s="7">
        <v>150</v>
      </c>
      <c r="E648" s="7">
        <v>83050</v>
      </c>
      <c r="F648" s="7">
        <v>82310</v>
      </c>
    </row>
    <row r="649" spans="1:6" x14ac:dyDescent="0.2">
      <c r="A649" s="28" t="s">
        <v>377</v>
      </c>
      <c r="B649" s="6" t="s">
        <v>378</v>
      </c>
      <c r="C649" s="5" t="s">
        <v>634</v>
      </c>
      <c r="D649" s="7">
        <v>420</v>
      </c>
      <c r="E649" s="7">
        <v>116260</v>
      </c>
      <c r="F649" s="7">
        <v>117480</v>
      </c>
    </row>
    <row r="650" spans="1:6" x14ac:dyDescent="0.2">
      <c r="A650" s="28" t="s">
        <v>381</v>
      </c>
      <c r="B650" s="6" t="s">
        <v>382</v>
      </c>
      <c r="C650" s="5" t="s">
        <v>634</v>
      </c>
      <c r="D650" s="7">
        <v>70</v>
      </c>
      <c r="E650" s="7">
        <v>20840</v>
      </c>
      <c r="F650" s="7">
        <v>20020</v>
      </c>
    </row>
    <row r="651" spans="1:6" x14ac:dyDescent="0.2">
      <c r="A651" s="28" t="s">
        <v>383</v>
      </c>
      <c r="B651" s="6" t="s">
        <v>384</v>
      </c>
      <c r="C651" s="5" t="s">
        <v>634</v>
      </c>
      <c r="D651" s="7">
        <v>1120</v>
      </c>
      <c r="E651" s="7">
        <v>30140</v>
      </c>
      <c r="F651" s="7">
        <v>28670</v>
      </c>
    </row>
    <row r="652" spans="1:6" x14ac:dyDescent="0.2">
      <c r="A652" s="28" t="s">
        <v>385</v>
      </c>
      <c r="B652" s="6" t="s">
        <v>386</v>
      </c>
      <c r="C652" s="5" t="s">
        <v>634</v>
      </c>
      <c r="D652" s="7">
        <v>2740</v>
      </c>
      <c r="E652" s="7">
        <v>24510</v>
      </c>
      <c r="F652" s="7">
        <v>24410</v>
      </c>
    </row>
    <row r="653" spans="1:6" x14ac:dyDescent="0.2">
      <c r="A653" s="28" t="s">
        <v>387</v>
      </c>
      <c r="B653" s="6" t="s">
        <v>388</v>
      </c>
      <c r="C653" s="5" t="s">
        <v>634</v>
      </c>
      <c r="D653" s="7">
        <v>2160</v>
      </c>
      <c r="E653" s="7">
        <v>26620</v>
      </c>
      <c r="F653" s="7">
        <v>22810</v>
      </c>
    </row>
    <row r="654" spans="1:6" x14ac:dyDescent="0.2">
      <c r="A654" s="28" t="s">
        <v>389</v>
      </c>
      <c r="B654" s="6" t="s">
        <v>390</v>
      </c>
      <c r="C654" s="5" t="s">
        <v>634</v>
      </c>
      <c r="D654" s="7">
        <v>9270</v>
      </c>
      <c r="E654" s="7">
        <v>38320</v>
      </c>
      <c r="F654" s="7">
        <v>36740</v>
      </c>
    </row>
    <row r="655" spans="1:6" x14ac:dyDescent="0.2">
      <c r="A655" s="28" t="s">
        <v>391</v>
      </c>
      <c r="B655" s="6" t="s">
        <v>392</v>
      </c>
      <c r="C655" s="5" t="s">
        <v>634</v>
      </c>
      <c r="D655" s="7">
        <v>4340</v>
      </c>
      <c r="E655" s="7">
        <v>32250</v>
      </c>
      <c r="F655" s="7">
        <v>27910</v>
      </c>
    </row>
    <row r="656" spans="1:6" x14ac:dyDescent="0.2">
      <c r="A656" s="28" t="s">
        <v>393</v>
      </c>
      <c r="B656" s="6" t="s">
        <v>394</v>
      </c>
      <c r="C656" s="5" t="s">
        <v>634</v>
      </c>
      <c r="D656" s="7">
        <v>1040</v>
      </c>
      <c r="E656" s="7">
        <v>21700</v>
      </c>
      <c r="F656" s="7">
        <v>20450</v>
      </c>
    </row>
    <row r="657" spans="1:6" x14ac:dyDescent="0.2">
      <c r="A657" s="28" t="s">
        <v>395</v>
      </c>
      <c r="B657" s="6" t="s">
        <v>396</v>
      </c>
      <c r="C657" s="5" t="s">
        <v>634</v>
      </c>
      <c r="D657" s="7">
        <v>310</v>
      </c>
      <c r="E657" s="7">
        <v>39280</v>
      </c>
      <c r="F657" s="7">
        <v>40050</v>
      </c>
    </row>
    <row r="658" spans="1:6" x14ac:dyDescent="0.2">
      <c r="A658" s="28" t="s">
        <v>397</v>
      </c>
      <c r="B658" s="6" t="s">
        <v>398</v>
      </c>
      <c r="C658" s="5" t="s">
        <v>634</v>
      </c>
      <c r="D658" s="7" t="s">
        <v>736</v>
      </c>
      <c r="E658" s="7">
        <v>57740</v>
      </c>
      <c r="F658" s="7">
        <v>62780</v>
      </c>
    </row>
    <row r="659" spans="1:6" x14ac:dyDescent="0.2">
      <c r="A659" s="28" t="s">
        <v>407</v>
      </c>
      <c r="B659" s="6" t="s">
        <v>408</v>
      </c>
      <c r="C659" s="5" t="s">
        <v>634</v>
      </c>
      <c r="D659" s="7">
        <v>310</v>
      </c>
      <c r="E659" s="7">
        <v>21920</v>
      </c>
      <c r="F659" s="7">
        <v>21440</v>
      </c>
    </row>
    <row r="660" spans="1:6" x14ac:dyDescent="0.2">
      <c r="A660" s="28" t="s">
        <v>409</v>
      </c>
      <c r="B660" s="6" t="s">
        <v>410</v>
      </c>
      <c r="C660" s="5" t="s">
        <v>634</v>
      </c>
      <c r="D660" s="7">
        <v>930</v>
      </c>
      <c r="E660" s="7">
        <v>21900</v>
      </c>
      <c r="F660" s="7">
        <v>21200</v>
      </c>
    </row>
    <row r="661" spans="1:6" x14ac:dyDescent="0.2">
      <c r="A661" s="28" t="s">
        <v>411</v>
      </c>
      <c r="B661" s="6" t="s">
        <v>412</v>
      </c>
      <c r="C661" s="5" t="s">
        <v>634</v>
      </c>
      <c r="D661" s="7">
        <v>110</v>
      </c>
      <c r="E661" s="7">
        <v>32080</v>
      </c>
      <c r="F661" s="7">
        <v>30620</v>
      </c>
    </row>
    <row r="662" spans="1:6" x14ac:dyDescent="0.2">
      <c r="A662" s="28" t="s">
        <v>413</v>
      </c>
      <c r="B662" s="6" t="s">
        <v>414</v>
      </c>
      <c r="C662" s="5" t="s">
        <v>634</v>
      </c>
      <c r="D662" s="7">
        <v>160</v>
      </c>
      <c r="E662" s="7">
        <v>55760</v>
      </c>
      <c r="F662" s="7">
        <v>47450</v>
      </c>
    </row>
    <row r="663" spans="1:6" x14ac:dyDescent="0.2">
      <c r="A663" s="28" t="s">
        <v>415</v>
      </c>
      <c r="B663" s="6" t="s">
        <v>416</v>
      </c>
      <c r="C663" s="5" t="s">
        <v>634</v>
      </c>
      <c r="D663" s="7">
        <v>190</v>
      </c>
      <c r="E663" s="7">
        <v>21300</v>
      </c>
      <c r="F663" s="7">
        <v>20200</v>
      </c>
    </row>
    <row r="664" spans="1:6" x14ac:dyDescent="0.2">
      <c r="A664" s="28" t="s">
        <v>417</v>
      </c>
      <c r="B664" s="6" t="s">
        <v>418</v>
      </c>
      <c r="C664" s="5" t="s">
        <v>634</v>
      </c>
      <c r="D664" s="7">
        <v>120</v>
      </c>
      <c r="E664" s="7">
        <v>36440</v>
      </c>
      <c r="F664" s="7">
        <v>35640</v>
      </c>
    </row>
    <row r="665" spans="1:6" x14ac:dyDescent="0.2">
      <c r="A665" s="28" t="s">
        <v>419</v>
      </c>
      <c r="B665" s="6" t="s">
        <v>420</v>
      </c>
      <c r="C665" s="5" t="s">
        <v>634</v>
      </c>
      <c r="D665" s="7">
        <v>110</v>
      </c>
      <c r="E665" s="7">
        <v>28420</v>
      </c>
      <c r="F665" s="7">
        <v>28280</v>
      </c>
    </row>
    <row r="666" spans="1:6" x14ac:dyDescent="0.2">
      <c r="A666" s="28" t="s">
        <v>421</v>
      </c>
      <c r="B666" s="6" t="s">
        <v>422</v>
      </c>
      <c r="C666" s="5" t="s">
        <v>634</v>
      </c>
      <c r="D666" s="7">
        <v>130</v>
      </c>
      <c r="E666" s="7">
        <v>56190</v>
      </c>
      <c r="F666" s="7">
        <v>56270</v>
      </c>
    </row>
    <row r="667" spans="1:6" x14ac:dyDescent="0.2">
      <c r="A667" s="28" t="s">
        <v>423</v>
      </c>
      <c r="B667" s="6" t="s">
        <v>424</v>
      </c>
      <c r="C667" s="5" t="s">
        <v>634</v>
      </c>
      <c r="D667" s="7">
        <v>230</v>
      </c>
      <c r="E667" s="7">
        <v>42920</v>
      </c>
      <c r="F667" s="7">
        <v>43390</v>
      </c>
    </row>
    <row r="668" spans="1:6" x14ac:dyDescent="0.2">
      <c r="A668" s="28" t="s">
        <v>425</v>
      </c>
      <c r="B668" s="6" t="s">
        <v>426</v>
      </c>
      <c r="C668" s="5" t="s">
        <v>634</v>
      </c>
      <c r="D668" s="7" t="s">
        <v>736</v>
      </c>
      <c r="E668" s="7">
        <v>48570</v>
      </c>
      <c r="F668" s="7">
        <v>52360</v>
      </c>
    </row>
    <row r="669" spans="1:6" x14ac:dyDescent="0.2">
      <c r="A669" s="28" t="s">
        <v>583</v>
      </c>
      <c r="B669" s="6" t="s">
        <v>584</v>
      </c>
      <c r="C669" s="5" t="s">
        <v>634</v>
      </c>
      <c r="D669" s="7">
        <v>30</v>
      </c>
      <c r="E669" s="7">
        <v>45820</v>
      </c>
      <c r="F669" s="7">
        <v>38150</v>
      </c>
    </row>
    <row r="670" spans="1:6" x14ac:dyDescent="0.2">
      <c r="A670" s="28" t="s">
        <v>427</v>
      </c>
      <c r="B670" s="6" t="s">
        <v>428</v>
      </c>
      <c r="C670" s="5" t="s">
        <v>634</v>
      </c>
      <c r="D670" s="7">
        <v>960</v>
      </c>
      <c r="E670" s="7">
        <v>30500</v>
      </c>
      <c r="F670" s="7">
        <v>29100</v>
      </c>
    </row>
    <row r="671" spans="1:6" x14ac:dyDescent="0.2">
      <c r="A671" s="28" t="s">
        <v>429</v>
      </c>
      <c r="B671" s="6" t="s">
        <v>430</v>
      </c>
      <c r="C671" s="5" t="s">
        <v>634</v>
      </c>
      <c r="D671" s="7">
        <v>1710</v>
      </c>
      <c r="E671" s="7">
        <v>20680</v>
      </c>
      <c r="F671" s="7">
        <v>19290</v>
      </c>
    </row>
    <row r="672" spans="1:6" x14ac:dyDescent="0.2">
      <c r="A672" s="28" t="s">
        <v>431</v>
      </c>
      <c r="B672" s="6" t="s">
        <v>432</v>
      </c>
      <c r="C672" s="5" t="s">
        <v>634</v>
      </c>
      <c r="D672" s="7">
        <v>8000</v>
      </c>
      <c r="E672" s="7">
        <v>24670</v>
      </c>
      <c r="F672" s="7">
        <v>23000</v>
      </c>
    </row>
    <row r="673" spans="1:6" x14ac:dyDescent="0.2">
      <c r="A673" s="28" t="s">
        <v>433</v>
      </c>
      <c r="B673" s="6" t="s">
        <v>434</v>
      </c>
      <c r="C673" s="5" t="s">
        <v>634</v>
      </c>
      <c r="D673" s="7">
        <v>140</v>
      </c>
      <c r="E673" s="7">
        <v>27240</v>
      </c>
      <c r="F673" s="7">
        <v>26880</v>
      </c>
    </row>
    <row r="674" spans="1:6" x14ac:dyDescent="0.2">
      <c r="A674" s="28" t="s">
        <v>435</v>
      </c>
      <c r="B674" s="6" t="s">
        <v>436</v>
      </c>
      <c r="C674" s="5" t="s">
        <v>634</v>
      </c>
      <c r="D674" s="7">
        <v>2010</v>
      </c>
      <c r="E674" s="7">
        <v>21630</v>
      </c>
      <c r="F674" s="7">
        <v>18860</v>
      </c>
    </row>
    <row r="675" spans="1:6" x14ac:dyDescent="0.2">
      <c r="A675" s="28" t="s">
        <v>437</v>
      </c>
      <c r="B675" s="6" t="s">
        <v>438</v>
      </c>
      <c r="C675" s="5" t="s">
        <v>634</v>
      </c>
      <c r="D675" s="7">
        <v>470</v>
      </c>
      <c r="E675" s="7">
        <v>57530</v>
      </c>
      <c r="F675" s="7">
        <v>49010</v>
      </c>
    </row>
    <row r="676" spans="1:6" x14ac:dyDescent="0.2">
      <c r="A676" s="28" t="s">
        <v>585</v>
      </c>
      <c r="B676" s="6" t="s">
        <v>586</v>
      </c>
      <c r="C676" s="5" t="s">
        <v>634</v>
      </c>
      <c r="D676" s="7">
        <v>50</v>
      </c>
      <c r="E676" s="7">
        <v>50430</v>
      </c>
      <c r="F676" s="7">
        <v>59200</v>
      </c>
    </row>
    <row r="677" spans="1:6" x14ac:dyDescent="0.2">
      <c r="A677" s="28" t="s">
        <v>587</v>
      </c>
      <c r="B677" s="6" t="s">
        <v>588</v>
      </c>
      <c r="C677" s="5" t="s">
        <v>634</v>
      </c>
      <c r="D677" s="7">
        <v>1150</v>
      </c>
      <c r="E677" s="7">
        <v>47350</v>
      </c>
      <c r="F677" s="7">
        <v>46270</v>
      </c>
    </row>
    <row r="678" spans="1:6" x14ac:dyDescent="0.2">
      <c r="A678" s="28" t="s">
        <v>439</v>
      </c>
      <c r="B678" s="6" t="s">
        <v>440</v>
      </c>
      <c r="C678" s="5" t="s">
        <v>634</v>
      </c>
      <c r="D678" s="7">
        <v>670</v>
      </c>
      <c r="E678" s="7">
        <v>27490</v>
      </c>
      <c r="F678" s="7">
        <v>27780</v>
      </c>
    </row>
    <row r="679" spans="1:6" x14ac:dyDescent="0.2">
      <c r="A679" s="28" t="s">
        <v>443</v>
      </c>
      <c r="B679" s="6" t="s">
        <v>444</v>
      </c>
      <c r="C679" s="5" t="s">
        <v>634</v>
      </c>
      <c r="D679" s="7">
        <v>130</v>
      </c>
      <c r="E679" s="7">
        <v>26080</v>
      </c>
      <c r="F679" s="7">
        <v>23320</v>
      </c>
    </row>
    <row r="681" spans="1:6" x14ac:dyDescent="0.2">
      <c r="A681" s="21" t="s">
        <v>463</v>
      </c>
    </row>
    <row r="683" spans="1:6" x14ac:dyDescent="0.2">
      <c r="A683" s="2" t="s">
        <v>1765</v>
      </c>
    </row>
  </sheetData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3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21"/>
    <col min="2" max="2" width="50.5703125" style="2" customWidth="1"/>
    <col min="3" max="3" width="9.140625" style="2"/>
    <col min="4" max="4" width="10" style="2" customWidth="1"/>
    <col min="5" max="16384" width="9.140625" style="2"/>
  </cols>
  <sheetData>
    <row r="1" spans="1:8" x14ac:dyDescent="0.2">
      <c r="A1" s="27" t="s">
        <v>1018</v>
      </c>
      <c r="B1" s="11" t="s">
        <v>612</v>
      </c>
      <c r="C1" s="22"/>
    </row>
    <row r="2" spans="1:8" s="4" customFormat="1" ht="38.25" x14ac:dyDescent="0.2">
      <c r="A2" s="17" t="s">
        <v>1017</v>
      </c>
      <c r="B2" s="17" t="s">
        <v>1015</v>
      </c>
      <c r="C2" s="23" t="s">
        <v>1016</v>
      </c>
      <c r="D2" s="16" t="s">
        <v>607</v>
      </c>
      <c r="E2" s="16" t="s">
        <v>1011</v>
      </c>
      <c r="F2" s="16" t="s">
        <v>1012</v>
      </c>
    </row>
    <row r="3" spans="1:8" x14ac:dyDescent="0.2">
      <c r="A3" s="28" t="s">
        <v>626</v>
      </c>
      <c r="B3" s="6" t="s">
        <v>627</v>
      </c>
      <c r="C3" s="5" t="s">
        <v>628</v>
      </c>
      <c r="D3" s="7">
        <v>10579400</v>
      </c>
      <c r="E3" s="7">
        <v>43620</v>
      </c>
      <c r="F3" s="7">
        <v>32350</v>
      </c>
      <c r="H3" s="7"/>
    </row>
    <row r="4" spans="1:8" x14ac:dyDescent="0.2">
      <c r="A4" s="28" t="s">
        <v>629</v>
      </c>
      <c r="B4" s="6" t="s">
        <v>630</v>
      </c>
      <c r="C4" s="5" t="s">
        <v>631</v>
      </c>
      <c r="D4" s="7">
        <v>493840</v>
      </c>
      <c r="E4" s="7">
        <v>106750</v>
      </c>
      <c r="F4" s="7">
        <v>90520</v>
      </c>
    </row>
    <row r="5" spans="1:8" x14ac:dyDescent="0.2">
      <c r="A5" s="28" t="s">
        <v>701</v>
      </c>
      <c r="B5" s="6" t="s">
        <v>702</v>
      </c>
      <c r="C5" s="5" t="s">
        <v>631</v>
      </c>
      <c r="D5" s="7">
        <v>476990</v>
      </c>
      <c r="E5" s="7">
        <v>69750</v>
      </c>
      <c r="F5" s="7">
        <v>62070</v>
      </c>
    </row>
    <row r="6" spans="1:8" x14ac:dyDescent="0.2">
      <c r="A6" s="28" t="s">
        <v>767</v>
      </c>
      <c r="B6" s="6" t="s">
        <v>768</v>
      </c>
      <c r="C6" s="5" t="s">
        <v>631</v>
      </c>
      <c r="D6" s="7">
        <v>292370</v>
      </c>
      <c r="E6" s="7">
        <v>78510</v>
      </c>
      <c r="F6" s="7">
        <v>74680</v>
      </c>
    </row>
    <row r="7" spans="1:8" x14ac:dyDescent="0.2">
      <c r="A7" s="28" t="s">
        <v>801</v>
      </c>
      <c r="B7" s="6" t="s">
        <v>802</v>
      </c>
      <c r="C7" s="5" t="s">
        <v>631</v>
      </c>
      <c r="D7" s="7">
        <v>227940</v>
      </c>
      <c r="E7" s="7">
        <v>87190</v>
      </c>
      <c r="F7" s="7">
        <v>76720</v>
      </c>
    </row>
    <row r="8" spans="1:8" x14ac:dyDescent="0.2">
      <c r="A8" s="28" t="s">
        <v>867</v>
      </c>
      <c r="B8" s="6" t="s">
        <v>868</v>
      </c>
      <c r="C8" s="5" t="s">
        <v>631</v>
      </c>
      <c r="D8" s="7">
        <v>76680</v>
      </c>
      <c r="E8" s="7">
        <v>73610</v>
      </c>
      <c r="F8" s="7">
        <v>58520</v>
      </c>
    </row>
    <row r="9" spans="1:8" x14ac:dyDescent="0.2">
      <c r="A9" s="28" t="s">
        <v>941</v>
      </c>
      <c r="B9" s="6" t="s">
        <v>942</v>
      </c>
      <c r="C9" s="5" t="s">
        <v>631</v>
      </c>
      <c r="D9" s="7">
        <v>99610</v>
      </c>
      <c r="E9" s="7">
        <v>44380</v>
      </c>
      <c r="F9" s="7">
        <v>41470</v>
      </c>
    </row>
    <row r="10" spans="1:8" x14ac:dyDescent="0.2">
      <c r="A10" s="28" t="s">
        <v>975</v>
      </c>
      <c r="B10" s="6" t="s">
        <v>976</v>
      </c>
      <c r="C10" s="5" t="s">
        <v>631</v>
      </c>
      <c r="D10" s="7">
        <v>70720</v>
      </c>
      <c r="E10" s="7">
        <v>94280</v>
      </c>
      <c r="F10" s="7">
        <v>72800</v>
      </c>
    </row>
    <row r="11" spans="1:8" x14ac:dyDescent="0.2">
      <c r="A11" s="28" t="s">
        <v>993</v>
      </c>
      <c r="B11" s="6" t="s">
        <v>994</v>
      </c>
      <c r="C11" s="5" t="s">
        <v>631</v>
      </c>
      <c r="D11" s="7">
        <v>677510</v>
      </c>
      <c r="E11" s="7">
        <v>47780</v>
      </c>
      <c r="F11" s="7">
        <v>46370</v>
      </c>
    </row>
    <row r="12" spans="1:8" x14ac:dyDescent="0.2">
      <c r="A12" s="28" t="s">
        <v>1134</v>
      </c>
      <c r="B12" s="6" t="s">
        <v>1135</v>
      </c>
      <c r="C12" s="5" t="s">
        <v>631</v>
      </c>
      <c r="D12" s="7">
        <v>103870</v>
      </c>
      <c r="E12" s="7">
        <v>45870</v>
      </c>
      <c r="F12" s="7">
        <v>38660</v>
      </c>
    </row>
    <row r="13" spans="1:8" x14ac:dyDescent="0.2">
      <c r="A13" s="28" t="s">
        <v>1216</v>
      </c>
      <c r="B13" s="6" t="s">
        <v>1217</v>
      </c>
      <c r="C13" s="5" t="s">
        <v>631</v>
      </c>
      <c r="D13" s="7">
        <v>567220</v>
      </c>
      <c r="E13" s="7">
        <v>70370</v>
      </c>
      <c r="F13" s="7">
        <v>57920</v>
      </c>
    </row>
    <row r="14" spans="1:8" x14ac:dyDescent="0.2">
      <c r="A14" s="28" t="s">
        <v>1337</v>
      </c>
      <c r="B14" s="6" t="s">
        <v>1338</v>
      </c>
      <c r="C14" s="5" t="s">
        <v>631</v>
      </c>
      <c r="D14" s="7">
        <v>270190</v>
      </c>
      <c r="E14" s="7">
        <v>26290</v>
      </c>
      <c r="F14" s="7">
        <v>23590</v>
      </c>
    </row>
    <row r="15" spans="1:8" x14ac:dyDescent="0.2">
      <c r="A15" s="28" t="s">
        <v>1371</v>
      </c>
      <c r="B15" s="6" t="s">
        <v>1372</v>
      </c>
      <c r="C15" s="5" t="s">
        <v>631</v>
      </c>
      <c r="D15" s="7">
        <v>272020</v>
      </c>
      <c r="E15" s="7">
        <v>40180</v>
      </c>
      <c r="F15" s="7">
        <v>35620</v>
      </c>
    </row>
    <row r="16" spans="1:8" x14ac:dyDescent="0.2">
      <c r="A16" s="28" t="s">
        <v>1413</v>
      </c>
      <c r="B16" s="6" t="s">
        <v>1414</v>
      </c>
      <c r="C16" s="5" t="s">
        <v>631</v>
      </c>
      <c r="D16" s="7">
        <v>941950</v>
      </c>
      <c r="E16" s="7">
        <v>19810</v>
      </c>
      <c r="F16" s="7">
        <v>18310</v>
      </c>
    </row>
    <row r="17" spans="1:6" x14ac:dyDescent="0.2">
      <c r="A17" s="28" t="s">
        <v>1449</v>
      </c>
      <c r="B17" s="6" t="s">
        <v>1450</v>
      </c>
      <c r="C17" s="5" t="s">
        <v>631</v>
      </c>
      <c r="D17" s="7">
        <v>309410</v>
      </c>
      <c r="E17" s="7">
        <v>21890</v>
      </c>
      <c r="F17" s="7">
        <v>19450</v>
      </c>
    </row>
    <row r="18" spans="1:6" x14ac:dyDescent="0.2">
      <c r="A18" s="28" t="s">
        <v>1471</v>
      </c>
      <c r="B18" s="6" t="s">
        <v>1472</v>
      </c>
      <c r="C18" s="5" t="s">
        <v>631</v>
      </c>
      <c r="D18" s="7">
        <v>359480</v>
      </c>
      <c r="E18" s="7">
        <v>20820</v>
      </c>
      <c r="F18" s="7">
        <v>18340</v>
      </c>
    </row>
    <row r="19" spans="1:6" x14ac:dyDescent="0.2">
      <c r="A19" s="28" t="s">
        <v>1563</v>
      </c>
      <c r="B19" s="6" t="s">
        <v>1564</v>
      </c>
      <c r="C19" s="5" t="s">
        <v>631</v>
      </c>
      <c r="D19" s="7">
        <v>1147050</v>
      </c>
      <c r="E19" s="7">
        <v>37760</v>
      </c>
      <c r="F19" s="7">
        <v>24660</v>
      </c>
    </row>
    <row r="20" spans="1:6" x14ac:dyDescent="0.2">
      <c r="A20" s="28" t="s">
        <v>1607</v>
      </c>
      <c r="B20" s="6" t="s">
        <v>1608</v>
      </c>
      <c r="C20" s="5" t="s">
        <v>631</v>
      </c>
      <c r="D20" s="7">
        <v>1804640</v>
      </c>
      <c r="E20" s="7">
        <v>32910</v>
      </c>
      <c r="F20" s="7">
        <v>29760</v>
      </c>
    </row>
    <row r="21" spans="1:6" x14ac:dyDescent="0.2">
      <c r="A21" s="28" t="s">
        <v>1719</v>
      </c>
      <c r="B21" s="6" t="s">
        <v>1720</v>
      </c>
      <c r="C21" s="5" t="s">
        <v>631</v>
      </c>
      <c r="D21" s="7">
        <v>13870</v>
      </c>
      <c r="E21" s="7">
        <v>24500</v>
      </c>
      <c r="F21" s="7">
        <v>20780</v>
      </c>
    </row>
    <row r="22" spans="1:6" x14ac:dyDescent="0.2">
      <c r="A22" s="28" t="s">
        <v>1737</v>
      </c>
      <c r="B22" s="6" t="s">
        <v>1738</v>
      </c>
      <c r="C22" s="5" t="s">
        <v>631</v>
      </c>
      <c r="D22" s="7">
        <v>542430</v>
      </c>
      <c r="E22" s="7">
        <v>37690</v>
      </c>
      <c r="F22" s="7">
        <v>33350</v>
      </c>
    </row>
    <row r="23" spans="1:6" x14ac:dyDescent="0.2">
      <c r="A23" s="28" t="s">
        <v>77</v>
      </c>
      <c r="B23" s="6" t="s">
        <v>78</v>
      </c>
      <c r="C23" s="5" t="s">
        <v>631</v>
      </c>
      <c r="D23" s="7">
        <v>454770</v>
      </c>
      <c r="E23" s="7">
        <v>40780</v>
      </c>
      <c r="F23" s="7">
        <v>37350</v>
      </c>
    </row>
    <row r="24" spans="1:6" x14ac:dyDescent="0.2">
      <c r="A24" s="28" t="s">
        <v>173</v>
      </c>
      <c r="B24" s="6" t="s">
        <v>174</v>
      </c>
      <c r="C24" s="5" t="s">
        <v>631</v>
      </c>
      <c r="D24" s="7">
        <v>649510</v>
      </c>
      <c r="E24" s="7">
        <v>34060</v>
      </c>
      <c r="F24" s="7">
        <v>28960</v>
      </c>
    </row>
    <row r="25" spans="1:6" x14ac:dyDescent="0.2">
      <c r="A25" s="28" t="s">
        <v>367</v>
      </c>
      <c r="B25" s="6" t="s">
        <v>368</v>
      </c>
      <c r="C25" s="5" t="s">
        <v>631</v>
      </c>
      <c r="D25" s="7">
        <v>727310</v>
      </c>
      <c r="E25" s="7">
        <v>32600</v>
      </c>
      <c r="F25" s="7">
        <v>27130</v>
      </c>
    </row>
    <row r="26" spans="1:6" x14ac:dyDescent="0.2">
      <c r="A26" s="28" t="s">
        <v>632</v>
      </c>
      <c r="B26" s="6" t="s">
        <v>633</v>
      </c>
      <c r="C26" s="5" t="s">
        <v>634</v>
      </c>
      <c r="D26" s="7">
        <v>11360</v>
      </c>
      <c r="E26" s="7">
        <v>181830</v>
      </c>
      <c r="F26" s="7">
        <v>178950</v>
      </c>
    </row>
    <row r="27" spans="1:6" x14ac:dyDescent="0.2">
      <c r="A27" s="28" t="s">
        <v>635</v>
      </c>
      <c r="B27" s="6" t="s">
        <v>636</v>
      </c>
      <c r="C27" s="5" t="s">
        <v>634</v>
      </c>
      <c r="D27" s="7">
        <v>174630</v>
      </c>
      <c r="E27" s="7">
        <v>113180</v>
      </c>
      <c r="F27" s="7">
        <v>92610</v>
      </c>
    </row>
    <row r="28" spans="1:6" x14ac:dyDescent="0.2">
      <c r="A28" s="28" t="s">
        <v>637</v>
      </c>
      <c r="B28" s="6" t="s">
        <v>638</v>
      </c>
      <c r="C28" s="5" t="s">
        <v>634</v>
      </c>
      <c r="D28" s="7">
        <v>1360</v>
      </c>
      <c r="E28" s="7">
        <v>31040</v>
      </c>
      <c r="F28" s="7">
        <v>18210</v>
      </c>
    </row>
    <row r="29" spans="1:6" x14ac:dyDescent="0.2">
      <c r="A29" s="28" t="s">
        <v>639</v>
      </c>
      <c r="B29" s="6" t="s">
        <v>640</v>
      </c>
      <c r="C29" s="5" t="s">
        <v>634</v>
      </c>
      <c r="D29" s="7">
        <v>1310</v>
      </c>
      <c r="E29" s="7">
        <v>83330</v>
      </c>
      <c r="F29" s="7">
        <v>71060</v>
      </c>
    </row>
    <row r="30" spans="1:6" x14ac:dyDescent="0.2">
      <c r="A30" s="28" t="s">
        <v>641</v>
      </c>
      <c r="B30" s="6" t="s">
        <v>642</v>
      </c>
      <c r="C30" s="5" t="s">
        <v>634</v>
      </c>
      <c r="D30" s="7">
        <v>10690</v>
      </c>
      <c r="E30" s="7">
        <v>129330</v>
      </c>
      <c r="F30" s="7">
        <v>122880</v>
      </c>
    </row>
    <row r="31" spans="1:6" x14ac:dyDescent="0.2">
      <c r="A31" s="28" t="s">
        <v>643</v>
      </c>
      <c r="B31" s="6" t="s">
        <v>644</v>
      </c>
      <c r="C31" s="5" t="s">
        <v>634</v>
      </c>
      <c r="D31" s="7">
        <v>24700</v>
      </c>
      <c r="E31" s="7">
        <v>123690</v>
      </c>
      <c r="F31" s="7">
        <v>111360</v>
      </c>
    </row>
    <row r="32" spans="1:6" x14ac:dyDescent="0.2">
      <c r="A32" s="28" t="s">
        <v>645</v>
      </c>
      <c r="B32" s="6" t="s">
        <v>646</v>
      </c>
      <c r="C32" s="5" t="s">
        <v>634</v>
      </c>
      <c r="D32" s="7">
        <v>2810</v>
      </c>
      <c r="E32" s="7">
        <v>113280</v>
      </c>
      <c r="F32" s="7">
        <v>101270</v>
      </c>
    </row>
    <row r="33" spans="1:6" x14ac:dyDescent="0.2">
      <c r="A33" s="28" t="s">
        <v>647</v>
      </c>
      <c r="B33" s="6" t="s">
        <v>648</v>
      </c>
      <c r="C33" s="5" t="s">
        <v>634</v>
      </c>
      <c r="D33" s="7">
        <v>26350</v>
      </c>
      <c r="E33" s="7">
        <v>89920</v>
      </c>
      <c r="F33" s="7">
        <v>83600</v>
      </c>
    </row>
    <row r="34" spans="1:6" x14ac:dyDescent="0.2">
      <c r="A34" s="28" t="s">
        <v>649</v>
      </c>
      <c r="B34" s="6" t="s">
        <v>650</v>
      </c>
      <c r="C34" s="5" t="s">
        <v>634</v>
      </c>
      <c r="D34" s="7">
        <v>18140</v>
      </c>
      <c r="E34" s="7">
        <v>129880</v>
      </c>
      <c r="F34" s="7">
        <v>122400</v>
      </c>
    </row>
    <row r="35" spans="1:6" x14ac:dyDescent="0.2">
      <c r="A35" s="28" t="s">
        <v>651</v>
      </c>
      <c r="B35" s="6" t="s">
        <v>652</v>
      </c>
      <c r="C35" s="5" t="s">
        <v>634</v>
      </c>
      <c r="D35" s="7">
        <v>29790</v>
      </c>
      <c r="E35" s="7">
        <v>122260</v>
      </c>
      <c r="F35" s="7">
        <v>109690</v>
      </c>
    </row>
    <row r="36" spans="1:6" x14ac:dyDescent="0.2">
      <c r="A36" s="28" t="s">
        <v>653</v>
      </c>
      <c r="B36" s="6" t="s">
        <v>654</v>
      </c>
      <c r="C36" s="5" t="s">
        <v>634</v>
      </c>
      <c r="D36" s="7">
        <v>11360</v>
      </c>
      <c r="E36" s="7">
        <v>108430</v>
      </c>
      <c r="F36" s="7">
        <v>95290</v>
      </c>
    </row>
    <row r="37" spans="1:6" x14ac:dyDescent="0.2">
      <c r="A37" s="28" t="s">
        <v>655</v>
      </c>
      <c r="B37" s="6" t="s">
        <v>656</v>
      </c>
      <c r="C37" s="5" t="s">
        <v>634</v>
      </c>
      <c r="D37" s="7">
        <v>4510</v>
      </c>
      <c r="E37" s="7">
        <v>113000</v>
      </c>
      <c r="F37" s="7">
        <v>108250</v>
      </c>
    </row>
    <row r="38" spans="1:6" x14ac:dyDescent="0.2">
      <c r="A38" s="28" t="s">
        <v>657</v>
      </c>
      <c r="B38" s="6" t="s">
        <v>658</v>
      </c>
      <c r="C38" s="5" t="s">
        <v>634</v>
      </c>
      <c r="D38" s="7">
        <v>9170</v>
      </c>
      <c r="E38" s="7">
        <v>93680</v>
      </c>
      <c r="F38" s="7">
        <v>84260</v>
      </c>
    </row>
    <row r="39" spans="1:6" x14ac:dyDescent="0.2">
      <c r="A39" s="28" t="s">
        <v>659</v>
      </c>
      <c r="B39" s="6" t="s">
        <v>660</v>
      </c>
      <c r="C39" s="5" t="s">
        <v>634</v>
      </c>
      <c r="D39" s="7">
        <v>970</v>
      </c>
      <c r="E39" s="7">
        <v>119250</v>
      </c>
      <c r="F39" s="7">
        <v>107470</v>
      </c>
    </row>
    <row r="40" spans="1:6" x14ac:dyDescent="0.2">
      <c r="A40" s="28" t="s">
        <v>661</v>
      </c>
      <c r="B40" s="6" t="s">
        <v>662</v>
      </c>
      <c r="C40" s="5" t="s">
        <v>634</v>
      </c>
      <c r="D40" s="7">
        <v>6360</v>
      </c>
      <c r="E40" s="7">
        <v>112910</v>
      </c>
      <c r="F40" s="7">
        <v>102340</v>
      </c>
    </row>
    <row r="41" spans="1:6" x14ac:dyDescent="0.2">
      <c r="A41" s="28" t="s">
        <v>663</v>
      </c>
      <c r="B41" s="6" t="s">
        <v>664</v>
      </c>
      <c r="C41" s="5" t="s">
        <v>634</v>
      </c>
      <c r="D41" s="7">
        <v>1520</v>
      </c>
      <c r="E41" s="7">
        <v>105760</v>
      </c>
      <c r="F41" s="7">
        <v>96790</v>
      </c>
    </row>
    <row r="42" spans="1:6" x14ac:dyDescent="0.2">
      <c r="A42" s="28" t="s">
        <v>665</v>
      </c>
      <c r="B42" s="6" t="s">
        <v>666</v>
      </c>
      <c r="C42" s="5" t="s">
        <v>634</v>
      </c>
      <c r="D42" s="7">
        <v>270</v>
      </c>
      <c r="E42" s="7">
        <v>62400</v>
      </c>
      <c r="F42" s="7">
        <v>43400</v>
      </c>
    </row>
    <row r="43" spans="1:6" x14ac:dyDescent="0.2">
      <c r="A43" s="28" t="s">
        <v>667</v>
      </c>
      <c r="B43" s="6" t="s">
        <v>668</v>
      </c>
      <c r="C43" s="5" t="s">
        <v>634</v>
      </c>
      <c r="D43" s="7">
        <v>28200</v>
      </c>
      <c r="E43" s="7">
        <v>78870</v>
      </c>
      <c r="F43" s="7">
        <v>72480</v>
      </c>
    </row>
    <row r="44" spans="1:6" x14ac:dyDescent="0.2">
      <c r="A44" s="28" t="s">
        <v>669</v>
      </c>
      <c r="B44" s="6" t="s">
        <v>670</v>
      </c>
      <c r="C44" s="5" t="s">
        <v>634</v>
      </c>
      <c r="D44" s="7">
        <v>2680</v>
      </c>
      <c r="E44" s="7">
        <v>40470</v>
      </c>
      <c r="F44" s="7">
        <v>35800</v>
      </c>
    </row>
    <row r="45" spans="1:6" x14ac:dyDescent="0.2">
      <c r="A45" s="28" t="s">
        <v>671</v>
      </c>
      <c r="B45" s="6" t="s">
        <v>672</v>
      </c>
      <c r="C45" s="5" t="s">
        <v>634</v>
      </c>
      <c r="D45" s="7">
        <v>22200</v>
      </c>
      <c r="E45" s="7">
        <v>75560</v>
      </c>
      <c r="F45" s="7">
        <v>73540</v>
      </c>
    </row>
    <row r="46" spans="1:6" x14ac:dyDescent="0.2">
      <c r="A46" s="28" t="s">
        <v>673</v>
      </c>
      <c r="B46" s="6" t="s">
        <v>674</v>
      </c>
      <c r="C46" s="5" t="s">
        <v>634</v>
      </c>
      <c r="D46" s="7">
        <v>5230</v>
      </c>
      <c r="E46" s="7">
        <v>102030</v>
      </c>
      <c r="F46" s="7">
        <v>88210</v>
      </c>
    </row>
    <row r="47" spans="1:6" x14ac:dyDescent="0.2">
      <c r="A47" s="28" t="s">
        <v>675</v>
      </c>
      <c r="B47" s="6" t="s">
        <v>676</v>
      </c>
      <c r="C47" s="5" t="s">
        <v>634</v>
      </c>
      <c r="D47" s="7">
        <v>1060</v>
      </c>
      <c r="E47" s="7">
        <v>77830</v>
      </c>
      <c r="F47" s="7">
        <v>73390</v>
      </c>
    </row>
    <row r="48" spans="1:6" x14ac:dyDescent="0.2">
      <c r="A48" s="28" t="s">
        <v>677</v>
      </c>
      <c r="B48" s="6" t="s">
        <v>678</v>
      </c>
      <c r="C48" s="5" t="s">
        <v>634</v>
      </c>
      <c r="D48" s="7">
        <v>18890</v>
      </c>
      <c r="E48" s="7">
        <v>159450</v>
      </c>
      <c r="F48" s="7">
        <v>144330</v>
      </c>
    </row>
    <row r="49" spans="1:6" x14ac:dyDescent="0.2">
      <c r="A49" s="28" t="s">
        <v>679</v>
      </c>
      <c r="B49" s="6" t="s">
        <v>680</v>
      </c>
      <c r="C49" s="5" t="s">
        <v>634</v>
      </c>
      <c r="D49" s="7">
        <v>19030</v>
      </c>
      <c r="E49" s="7">
        <v>48140</v>
      </c>
      <c r="F49" s="7">
        <v>43520</v>
      </c>
    </row>
    <row r="50" spans="1:6" x14ac:dyDescent="0.2">
      <c r="A50" s="28" t="s">
        <v>681</v>
      </c>
      <c r="B50" s="6" t="s">
        <v>682</v>
      </c>
      <c r="C50" s="5" t="s">
        <v>634</v>
      </c>
      <c r="D50" s="7">
        <v>550</v>
      </c>
      <c r="E50" s="7">
        <v>65480</v>
      </c>
      <c r="F50" s="7">
        <v>61870</v>
      </c>
    </row>
    <row r="51" spans="1:6" x14ac:dyDescent="0.2">
      <c r="A51" s="28" t="s">
        <v>685</v>
      </c>
      <c r="B51" s="6" t="s">
        <v>686</v>
      </c>
      <c r="C51" s="5" t="s">
        <v>634</v>
      </c>
      <c r="D51" s="7">
        <v>2100</v>
      </c>
      <c r="E51" s="7">
        <v>53050</v>
      </c>
      <c r="F51" s="7">
        <v>45080</v>
      </c>
    </row>
    <row r="52" spans="1:6" x14ac:dyDescent="0.2">
      <c r="A52" s="28" t="s">
        <v>687</v>
      </c>
      <c r="B52" s="6" t="s">
        <v>688</v>
      </c>
      <c r="C52" s="5" t="s">
        <v>634</v>
      </c>
      <c r="D52" s="7">
        <v>17850</v>
      </c>
      <c r="E52" s="7">
        <v>94640</v>
      </c>
      <c r="F52" s="7">
        <v>85320</v>
      </c>
    </row>
    <row r="53" spans="1:6" x14ac:dyDescent="0.2">
      <c r="A53" s="28" t="s">
        <v>689</v>
      </c>
      <c r="B53" s="6" t="s">
        <v>690</v>
      </c>
      <c r="C53" s="5" t="s">
        <v>634</v>
      </c>
      <c r="D53" s="7">
        <v>1610</v>
      </c>
      <c r="E53" s="7">
        <v>128660</v>
      </c>
      <c r="F53" s="7">
        <v>109580</v>
      </c>
    </row>
    <row r="54" spans="1:6" x14ac:dyDescent="0.2">
      <c r="A54" s="28" t="s">
        <v>691</v>
      </c>
      <c r="B54" s="6" t="s">
        <v>692</v>
      </c>
      <c r="C54" s="5" t="s">
        <v>634</v>
      </c>
      <c r="D54" s="7">
        <v>1220</v>
      </c>
      <c r="E54" s="7">
        <v>63720</v>
      </c>
      <c r="F54" s="7">
        <v>63060</v>
      </c>
    </row>
    <row r="55" spans="1:6" x14ac:dyDescent="0.2">
      <c r="A55" s="28" t="s">
        <v>693</v>
      </c>
      <c r="B55" s="6" t="s">
        <v>694</v>
      </c>
      <c r="C55" s="5" t="s">
        <v>634</v>
      </c>
      <c r="D55" s="7">
        <v>14810</v>
      </c>
      <c r="E55" s="7">
        <v>65660</v>
      </c>
      <c r="F55" s="7">
        <v>53750</v>
      </c>
    </row>
    <row r="56" spans="1:6" x14ac:dyDescent="0.2">
      <c r="A56" s="28" t="s">
        <v>695</v>
      </c>
      <c r="B56" s="6" t="s">
        <v>696</v>
      </c>
      <c r="C56" s="5" t="s">
        <v>634</v>
      </c>
      <c r="D56" s="7">
        <v>5340</v>
      </c>
      <c r="E56" s="7">
        <v>63320</v>
      </c>
      <c r="F56" s="7">
        <v>58320</v>
      </c>
    </row>
    <row r="57" spans="1:6" x14ac:dyDescent="0.2">
      <c r="A57" s="28" t="s">
        <v>697</v>
      </c>
      <c r="B57" s="6" t="s">
        <v>698</v>
      </c>
      <c r="C57" s="5" t="s">
        <v>634</v>
      </c>
      <c r="D57" s="7">
        <v>680</v>
      </c>
      <c r="E57" s="7">
        <v>64380</v>
      </c>
      <c r="F57" s="7">
        <v>59920</v>
      </c>
    </row>
    <row r="58" spans="1:6" x14ac:dyDescent="0.2">
      <c r="A58" s="28" t="s">
        <v>699</v>
      </c>
      <c r="B58" s="6" t="s">
        <v>700</v>
      </c>
      <c r="C58" s="5" t="s">
        <v>634</v>
      </c>
      <c r="D58" s="7">
        <v>17090</v>
      </c>
      <c r="E58" s="7">
        <v>115250</v>
      </c>
      <c r="F58" s="7">
        <v>107140</v>
      </c>
    </row>
    <row r="59" spans="1:6" x14ac:dyDescent="0.2">
      <c r="A59" s="28" t="s">
        <v>703</v>
      </c>
      <c r="B59" s="6" t="s">
        <v>704</v>
      </c>
      <c r="C59" s="5" t="s">
        <v>634</v>
      </c>
      <c r="D59" s="7">
        <v>230</v>
      </c>
      <c r="E59" s="7">
        <v>87060</v>
      </c>
      <c r="F59" s="7">
        <v>47830</v>
      </c>
    </row>
    <row r="60" spans="1:6" x14ac:dyDescent="0.2">
      <c r="A60" s="28" t="s">
        <v>706</v>
      </c>
      <c r="B60" s="6" t="s">
        <v>707</v>
      </c>
      <c r="C60" s="5" t="s">
        <v>634</v>
      </c>
      <c r="D60" s="7">
        <v>350</v>
      </c>
      <c r="E60" s="7">
        <v>52330</v>
      </c>
      <c r="F60" s="7">
        <v>47440</v>
      </c>
    </row>
    <row r="61" spans="1:6" x14ac:dyDescent="0.2">
      <c r="A61" s="28" t="s">
        <v>708</v>
      </c>
      <c r="B61" s="6" t="s">
        <v>709</v>
      </c>
      <c r="C61" s="5" t="s">
        <v>634</v>
      </c>
      <c r="D61" s="7">
        <v>7890</v>
      </c>
      <c r="E61" s="7">
        <v>60280</v>
      </c>
      <c r="F61" s="7">
        <v>52920</v>
      </c>
    </row>
    <row r="62" spans="1:6" x14ac:dyDescent="0.2">
      <c r="A62" s="28" t="s">
        <v>710</v>
      </c>
      <c r="B62" s="6" t="s">
        <v>711</v>
      </c>
      <c r="C62" s="5" t="s">
        <v>634</v>
      </c>
      <c r="D62" s="7">
        <v>24030</v>
      </c>
      <c r="E62" s="7">
        <v>62450</v>
      </c>
      <c r="F62" s="7">
        <v>57760</v>
      </c>
    </row>
    <row r="63" spans="1:6" x14ac:dyDescent="0.2">
      <c r="A63" s="28" t="s">
        <v>712</v>
      </c>
      <c r="B63" s="6" t="s">
        <v>713</v>
      </c>
      <c r="C63" s="5" t="s">
        <v>634</v>
      </c>
      <c r="D63" s="7">
        <v>19770</v>
      </c>
      <c r="E63" s="7">
        <v>62140</v>
      </c>
      <c r="F63" s="7">
        <v>59960</v>
      </c>
    </row>
    <row r="64" spans="1:6" x14ac:dyDescent="0.2">
      <c r="A64" s="28" t="s">
        <v>714</v>
      </c>
      <c r="B64" s="6" t="s">
        <v>715</v>
      </c>
      <c r="C64" s="5" t="s">
        <v>634</v>
      </c>
      <c r="D64" s="7">
        <v>1520</v>
      </c>
      <c r="E64" s="7">
        <v>58990</v>
      </c>
      <c r="F64" s="7">
        <v>56540</v>
      </c>
    </row>
    <row r="65" spans="1:6" x14ac:dyDescent="0.2">
      <c r="A65" s="28" t="s">
        <v>716</v>
      </c>
      <c r="B65" s="6" t="s">
        <v>717</v>
      </c>
      <c r="C65" s="5" t="s">
        <v>634</v>
      </c>
      <c r="D65" s="7">
        <v>21510</v>
      </c>
      <c r="E65" s="7">
        <v>64900</v>
      </c>
      <c r="F65" s="7">
        <v>62750</v>
      </c>
    </row>
    <row r="66" spans="1:6" x14ac:dyDescent="0.2">
      <c r="A66" s="28" t="s">
        <v>718</v>
      </c>
      <c r="B66" s="6" t="s">
        <v>719</v>
      </c>
      <c r="C66" s="5" t="s">
        <v>634</v>
      </c>
      <c r="D66" s="7">
        <v>13730</v>
      </c>
      <c r="E66" s="7">
        <v>65270</v>
      </c>
      <c r="F66" s="7">
        <v>60930</v>
      </c>
    </row>
    <row r="67" spans="1:6" x14ac:dyDescent="0.2">
      <c r="A67" s="28" t="s">
        <v>720</v>
      </c>
      <c r="B67" s="6" t="s">
        <v>721</v>
      </c>
      <c r="C67" s="5" t="s">
        <v>634</v>
      </c>
      <c r="D67" s="7">
        <v>33620</v>
      </c>
      <c r="E67" s="7">
        <v>60210</v>
      </c>
      <c r="F67" s="7">
        <v>53940</v>
      </c>
    </row>
    <row r="68" spans="1:6" x14ac:dyDescent="0.2">
      <c r="A68" s="28" t="s">
        <v>722</v>
      </c>
      <c r="B68" s="6" t="s">
        <v>723</v>
      </c>
      <c r="C68" s="5" t="s">
        <v>634</v>
      </c>
      <c r="D68" s="7">
        <v>1590</v>
      </c>
      <c r="E68" s="7">
        <v>60000</v>
      </c>
      <c r="F68" s="7">
        <v>60200</v>
      </c>
    </row>
    <row r="69" spans="1:6" x14ac:dyDescent="0.2">
      <c r="A69" s="28" t="s">
        <v>724</v>
      </c>
      <c r="B69" s="6" t="s">
        <v>725</v>
      </c>
      <c r="C69" s="5" t="s">
        <v>634</v>
      </c>
      <c r="D69" s="7">
        <v>11200</v>
      </c>
      <c r="E69" s="7">
        <v>80500</v>
      </c>
      <c r="F69" s="7">
        <v>76070</v>
      </c>
    </row>
    <row r="70" spans="1:6" x14ac:dyDescent="0.2">
      <c r="A70" s="28" t="s">
        <v>726</v>
      </c>
      <c r="B70" s="6" t="s">
        <v>727</v>
      </c>
      <c r="C70" s="5" t="s">
        <v>634</v>
      </c>
      <c r="D70" s="7">
        <v>28740</v>
      </c>
      <c r="E70" s="7">
        <v>88840</v>
      </c>
      <c r="F70" s="7">
        <v>80010</v>
      </c>
    </row>
    <row r="71" spans="1:6" x14ac:dyDescent="0.2">
      <c r="A71" s="28" t="s">
        <v>728</v>
      </c>
      <c r="B71" s="6" t="s">
        <v>729</v>
      </c>
      <c r="C71" s="5" t="s">
        <v>634</v>
      </c>
      <c r="D71" s="7">
        <v>6320</v>
      </c>
      <c r="E71" s="7">
        <v>45110</v>
      </c>
      <c r="F71" s="7">
        <v>42620</v>
      </c>
    </row>
    <row r="72" spans="1:6" x14ac:dyDescent="0.2">
      <c r="A72" s="28" t="s">
        <v>730</v>
      </c>
      <c r="B72" s="6" t="s">
        <v>731</v>
      </c>
      <c r="C72" s="5" t="s">
        <v>634</v>
      </c>
      <c r="D72" s="7">
        <v>3310</v>
      </c>
      <c r="E72" s="7">
        <v>54390</v>
      </c>
      <c r="F72" s="7">
        <v>49540</v>
      </c>
    </row>
    <row r="73" spans="1:6" x14ac:dyDescent="0.2">
      <c r="A73" s="28" t="s">
        <v>732</v>
      </c>
      <c r="B73" s="6" t="s">
        <v>733</v>
      </c>
      <c r="C73" s="5" t="s">
        <v>634</v>
      </c>
      <c r="D73" s="7">
        <v>6380</v>
      </c>
      <c r="E73" s="7">
        <v>64140</v>
      </c>
      <c r="F73" s="7">
        <v>58110</v>
      </c>
    </row>
    <row r="74" spans="1:6" x14ac:dyDescent="0.2">
      <c r="A74" s="28" t="s">
        <v>734</v>
      </c>
      <c r="B74" s="6" t="s">
        <v>735</v>
      </c>
      <c r="C74" s="5" t="s">
        <v>634</v>
      </c>
      <c r="D74" s="7">
        <v>18140</v>
      </c>
      <c r="E74" s="7">
        <v>58660</v>
      </c>
      <c r="F74" s="7">
        <v>54730</v>
      </c>
    </row>
    <row r="75" spans="1:6" x14ac:dyDescent="0.2">
      <c r="A75" s="28" t="s">
        <v>737</v>
      </c>
      <c r="B75" s="6" t="s">
        <v>738</v>
      </c>
      <c r="C75" s="5" t="s">
        <v>634</v>
      </c>
      <c r="D75" s="7">
        <v>21500</v>
      </c>
      <c r="E75" s="7">
        <v>66490</v>
      </c>
      <c r="F75" s="7">
        <v>59770</v>
      </c>
    </row>
    <row r="76" spans="1:6" x14ac:dyDescent="0.2">
      <c r="A76" s="28" t="s">
        <v>739</v>
      </c>
      <c r="B76" s="6" t="s">
        <v>740</v>
      </c>
      <c r="C76" s="5" t="s">
        <v>634</v>
      </c>
      <c r="D76" s="7">
        <v>68360</v>
      </c>
      <c r="E76" s="7">
        <v>77390</v>
      </c>
      <c r="F76" s="7">
        <v>68880</v>
      </c>
    </row>
    <row r="77" spans="1:6" x14ac:dyDescent="0.2">
      <c r="A77" s="28" t="s">
        <v>741</v>
      </c>
      <c r="B77" s="6" t="s">
        <v>742</v>
      </c>
      <c r="C77" s="5" t="s">
        <v>634</v>
      </c>
      <c r="D77" s="7">
        <v>91390</v>
      </c>
      <c r="E77" s="7">
        <v>71850</v>
      </c>
      <c r="F77" s="7">
        <v>63180</v>
      </c>
    </row>
    <row r="78" spans="1:6" x14ac:dyDescent="0.2">
      <c r="A78" s="28" t="s">
        <v>743</v>
      </c>
      <c r="B78" s="6" t="s">
        <v>744</v>
      </c>
      <c r="C78" s="5" t="s">
        <v>634</v>
      </c>
      <c r="D78" s="7">
        <v>5170</v>
      </c>
      <c r="E78" s="7">
        <v>61350</v>
      </c>
      <c r="F78" s="7">
        <v>57650</v>
      </c>
    </row>
    <row r="79" spans="1:6" x14ac:dyDescent="0.2">
      <c r="A79" s="28" t="s">
        <v>745</v>
      </c>
      <c r="B79" s="6" t="s">
        <v>746</v>
      </c>
      <c r="C79" s="5" t="s">
        <v>634</v>
      </c>
      <c r="D79" s="7">
        <v>3890</v>
      </c>
      <c r="E79" s="7">
        <v>68780</v>
      </c>
      <c r="F79" s="7">
        <v>64930</v>
      </c>
    </row>
    <row r="80" spans="1:6" x14ac:dyDescent="0.2">
      <c r="A80" s="28" t="s">
        <v>747</v>
      </c>
      <c r="B80" s="6" t="s">
        <v>748</v>
      </c>
      <c r="C80" s="5" t="s">
        <v>634</v>
      </c>
      <c r="D80" s="7">
        <v>4740</v>
      </c>
      <c r="E80" s="7">
        <v>69890</v>
      </c>
      <c r="F80" s="7">
        <v>59650</v>
      </c>
    </row>
    <row r="81" spans="1:6" x14ac:dyDescent="0.2">
      <c r="A81" s="28" t="s">
        <v>749</v>
      </c>
      <c r="B81" s="6" t="s">
        <v>750</v>
      </c>
      <c r="C81" s="5" t="s">
        <v>634</v>
      </c>
      <c r="D81" s="7">
        <v>18610</v>
      </c>
      <c r="E81" s="7">
        <v>85640</v>
      </c>
      <c r="F81" s="7">
        <v>75670</v>
      </c>
    </row>
    <row r="82" spans="1:6" x14ac:dyDescent="0.2">
      <c r="A82" s="28" t="s">
        <v>751</v>
      </c>
      <c r="B82" s="6" t="s">
        <v>752</v>
      </c>
      <c r="C82" s="5" t="s">
        <v>634</v>
      </c>
      <c r="D82" s="7">
        <v>11720</v>
      </c>
      <c r="E82" s="7">
        <v>84260</v>
      </c>
      <c r="F82" s="7">
        <v>62310</v>
      </c>
    </row>
    <row r="83" spans="1:6" x14ac:dyDescent="0.2">
      <c r="A83" s="28" t="s">
        <v>753</v>
      </c>
      <c r="B83" s="6" t="s">
        <v>754</v>
      </c>
      <c r="C83" s="5" t="s">
        <v>634</v>
      </c>
      <c r="D83" s="7">
        <v>6160</v>
      </c>
      <c r="E83" s="7">
        <v>67600</v>
      </c>
      <c r="F83" s="7">
        <v>63610</v>
      </c>
    </row>
    <row r="84" spans="1:6" x14ac:dyDescent="0.2">
      <c r="A84" s="28" t="s">
        <v>755</v>
      </c>
      <c r="B84" s="6" t="s">
        <v>756</v>
      </c>
      <c r="C84" s="5" t="s">
        <v>634</v>
      </c>
      <c r="D84" s="7">
        <v>1970</v>
      </c>
      <c r="E84" s="7">
        <v>84450</v>
      </c>
      <c r="F84" s="7">
        <v>74110</v>
      </c>
    </row>
    <row r="85" spans="1:6" x14ac:dyDescent="0.2">
      <c r="A85" s="28" t="s">
        <v>757</v>
      </c>
      <c r="B85" s="6" t="s">
        <v>758</v>
      </c>
      <c r="C85" s="5" t="s">
        <v>634</v>
      </c>
      <c r="D85" s="7">
        <v>2620</v>
      </c>
      <c r="E85" s="7">
        <v>45900</v>
      </c>
      <c r="F85" s="7">
        <v>38300</v>
      </c>
    </row>
    <row r="86" spans="1:6" x14ac:dyDescent="0.2">
      <c r="A86" s="28" t="s">
        <v>759</v>
      </c>
      <c r="B86" s="6" t="s">
        <v>760</v>
      </c>
      <c r="C86" s="5" t="s">
        <v>634</v>
      </c>
      <c r="D86" s="7">
        <v>24100</v>
      </c>
      <c r="E86" s="7">
        <v>66980</v>
      </c>
      <c r="F86" s="7">
        <v>58170</v>
      </c>
    </row>
    <row r="87" spans="1:6" x14ac:dyDescent="0.2">
      <c r="A87" s="28" t="s">
        <v>761</v>
      </c>
      <c r="B87" s="6" t="s">
        <v>762</v>
      </c>
      <c r="C87" s="5" t="s">
        <v>634</v>
      </c>
      <c r="D87" s="7">
        <v>3870</v>
      </c>
      <c r="E87" s="7">
        <v>55060</v>
      </c>
      <c r="F87" s="7">
        <v>47450</v>
      </c>
    </row>
    <row r="88" spans="1:6" x14ac:dyDescent="0.2">
      <c r="A88" s="28" t="s">
        <v>763</v>
      </c>
      <c r="B88" s="6" t="s">
        <v>764</v>
      </c>
      <c r="C88" s="5" t="s">
        <v>634</v>
      </c>
      <c r="D88" s="7">
        <v>4230</v>
      </c>
      <c r="E88" s="7">
        <v>40520</v>
      </c>
      <c r="F88" s="7">
        <v>32930</v>
      </c>
    </row>
    <row r="89" spans="1:6" x14ac:dyDescent="0.2">
      <c r="A89" s="28" t="s">
        <v>765</v>
      </c>
      <c r="B89" s="6" t="s">
        <v>766</v>
      </c>
      <c r="C89" s="5" t="s">
        <v>634</v>
      </c>
      <c r="D89" s="7">
        <v>10340</v>
      </c>
      <c r="E89" s="7">
        <v>62630</v>
      </c>
      <c r="F89" s="7">
        <v>55170</v>
      </c>
    </row>
    <row r="90" spans="1:6" x14ac:dyDescent="0.2">
      <c r="A90" s="28" t="s">
        <v>769</v>
      </c>
      <c r="B90" s="6" t="s">
        <v>770</v>
      </c>
      <c r="C90" s="5" t="s">
        <v>634</v>
      </c>
      <c r="D90" s="7">
        <v>1630</v>
      </c>
      <c r="E90" s="7">
        <v>81610</v>
      </c>
      <c r="F90" s="7">
        <v>82760</v>
      </c>
    </row>
    <row r="91" spans="1:6" x14ac:dyDescent="0.2">
      <c r="A91" s="28" t="s">
        <v>771</v>
      </c>
      <c r="B91" s="6" t="s">
        <v>772</v>
      </c>
      <c r="C91" s="5" t="s">
        <v>634</v>
      </c>
      <c r="D91" s="7">
        <v>41890</v>
      </c>
      <c r="E91" s="7">
        <v>84090</v>
      </c>
      <c r="F91" s="7">
        <v>77590</v>
      </c>
    </row>
    <row r="92" spans="1:6" x14ac:dyDescent="0.2">
      <c r="A92" s="28" t="s">
        <v>773</v>
      </c>
      <c r="B92" s="6" t="s">
        <v>774</v>
      </c>
      <c r="C92" s="5" t="s">
        <v>634</v>
      </c>
      <c r="D92" s="7">
        <v>6940</v>
      </c>
      <c r="E92" s="7">
        <v>85740</v>
      </c>
      <c r="F92" s="7">
        <v>83440</v>
      </c>
    </row>
    <row r="93" spans="1:6" x14ac:dyDescent="0.2">
      <c r="A93" s="28" t="s">
        <v>775</v>
      </c>
      <c r="B93" s="6" t="s">
        <v>776</v>
      </c>
      <c r="C93" s="5" t="s">
        <v>634</v>
      </c>
      <c r="D93" s="7">
        <v>23300</v>
      </c>
      <c r="E93" s="7">
        <v>78590</v>
      </c>
      <c r="F93" s="7">
        <v>75000</v>
      </c>
    </row>
    <row r="94" spans="1:6" x14ac:dyDescent="0.2">
      <c r="A94" s="28" t="s">
        <v>777</v>
      </c>
      <c r="B94" s="6" t="s">
        <v>778</v>
      </c>
      <c r="C94" s="5" t="s">
        <v>634</v>
      </c>
      <c r="D94" s="7">
        <v>41530</v>
      </c>
      <c r="E94" s="7">
        <v>93030</v>
      </c>
      <c r="F94" s="7">
        <v>91280</v>
      </c>
    </row>
    <row r="95" spans="1:6" x14ac:dyDescent="0.2">
      <c r="A95" s="28" t="s">
        <v>779</v>
      </c>
      <c r="B95" s="6" t="s">
        <v>780</v>
      </c>
      <c r="C95" s="5" t="s">
        <v>634</v>
      </c>
      <c r="D95" s="7">
        <v>32660</v>
      </c>
      <c r="E95" s="7">
        <v>99420</v>
      </c>
      <c r="F95" s="7">
        <v>94780</v>
      </c>
    </row>
    <row r="96" spans="1:6" x14ac:dyDescent="0.2">
      <c r="A96" s="28" t="s">
        <v>781</v>
      </c>
      <c r="B96" s="6" t="s">
        <v>782</v>
      </c>
      <c r="C96" s="5" t="s">
        <v>634</v>
      </c>
      <c r="D96" s="7">
        <v>7130</v>
      </c>
      <c r="E96" s="7">
        <v>63320</v>
      </c>
      <c r="F96" s="7">
        <v>59630</v>
      </c>
    </row>
    <row r="97" spans="1:6" x14ac:dyDescent="0.2">
      <c r="A97" s="28" t="s">
        <v>783</v>
      </c>
      <c r="B97" s="6" t="s">
        <v>784</v>
      </c>
      <c r="C97" s="5" t="s">
        <v>634</v>
      </c>
      <c r="D97" s="7">
        <v>9880</v>
      </c>
      <c r="E97" s="7">
        <v>76500</v>
      </c>
      <c r="F97" s="7">
        <v>75730</v>
      </c>
    </row>
    <row r="98" spans="1:6" x14ac:dyDescent="0.2">
      <c r="A98" s="28" t="s">
        <v>785</v>
      </c>
      <c r="B98" s="6" t="s">
        <v>786</v>
      </c>
      <c r="C98" s="5" t="s">
        <v>634</v>
      </c>
      <c r="D98" s="7">
        <v>29480</v>
      </c>
      <c r="E98" s="7">
        <v>77330</v>
      </c>
      <c r="F98" s="7">
        <v>72630</v>
      </c>
    </row>
    <row r="99" spans="1:6" x14ac:dyDescent="0.2">
      <c r="A99" s="28" t="s">
        <v>787</v>
      </c>
      <c r="B99" s="6" t="s">
        <v>788</v>
      </c>
      <c r="C99" s="5" t="s">
        <v>634</v>
      </c>
      <c r="D99" s="7">
        <v>11450</v>
      </c>
      <c r="E99" s="7">
        <v>93930</v>
      </c>
      <c r="F99" s="7">
        <v>90410</v>
      </c>
    </row>
    <row r="100" spans="1:6" x14ac:dyDescent="0.2">
      <c r="A100" s="28" t="s">
        <v>789</v>
      </c>
      <c r="B100" s="6" t="s">
        <v>790</v>
      </c>
      <c r="C100" s="5" t="s">
        <v>634</v>
      </c>
      <c r="D100" s="7">
        <v>48640</v>
      </c>
      <c r="E100" s="7">
        <v>50940</v>
      </c>
      <c r="F100" s="7">
        <v>47050</v>
      </c>
    </row>
    <row r="101" spans="1:6" x14ac:dyDescent="0.2">
      <c r="A101" s="28" t="s">
        <v>791</v>
      </c>
      <c r="B101" s="6" t="s">
        <v>792</v>
      </c>
      <c r="C101" s="5" t="s">
        <v>634</v>
      </c>
      <c r="D101" s="7">
        <v>18560</v>
      </c>
      <c r="E101" s="7">
        <v>62720</v>
      </c>
      <c r="F101" s="7">
        <v>59590</v>
      </c>
    </row>
    <row r="102" spans="1:6" x14ac:dyDescent="0.2">
      <c r="A102" s="28" t="s">
        <v>793</v>
      </c>
      <c r="B102" s="6" t="s">
        <v>794</v>
      </c>
      <c r="C102" s="5" t="s">
        <v>634</v>
      </c>
      <c r="D102" s="7">
        <v>12030</v>
      </c>
      <c r="E102" s="7">
        <v>81460</v>
      </c>
      <c r="F102" s="7">
        <v>80320</v>
      </c>
    </row>
    <row r="103" spans="1:6" x14ac:dyDescent="0.2">
      <c r="A103" s="28" t="s">
        <v>795</v>
      </c>
      <c r="B103" s="6" t="s">
        <v>796</v>
      </c>
      <c r="C103" s="5" t="s">
        <v>634</v>
      </c>
      <c r="D103" s="7">
        <v>990</v>
      </c>
      <c r="E103" s="7">
        <v>109370</v>
      </c>
      <c r="F103" s="7">
        <v>91830</v>
      </c>
    </row>
    <row r="104" spans="1:6" x14ac:dyDescent="0.2">
      <c r="A104" s="28" t="s">
        <v>449</v>
      </c>
      <c r="B104" s="6" t="s">
        <v>450</v>
      </c>
      <c r="C104" s="5" t="s">
        <v>634</v>
      </c>
      <c r="D104" s="7">
        <v>110</v>
      </c>
      <c r="E104" s="7">
        <v>78750</v>
      </c>
      <c r="F104" s="7">
        <v>59300</v>
      </c>
    </row>
    <row r="105" spans="1:6" x14ac:dyDescent="0.2">
      <c r="A105" s="28" t="s">
        <v>797</v>
      </c>
      <c r="B105" s="6" t="s">
        <v>798</v>
      </c>
      <c r="C105" s="5" t="s">
        <v>634</v>
      </c>
      <c r="D105" s="7">
        <v>5400</v>
      </c>
      <c r="E105" s="7">
        <v>75150</v>
      </c>
      <c r="F105" s="7">
        <v>70740</v>
      </c>
    </row>
    <row r="106" spans="1:6" x14ac:dyDescent="0.2">
      <c r="A106" s="28" t="s">
        <v>799</v>
      </c>
      <c r="B106" s="6" t="s">
        <v>800</v>
      </c>
      <c r="C106" s="5" t="s">
        <v>634</v>
      </c>
      <c r="D106" s="7">
        <v>660</v>
      </c>
      <c r="E106" s="7">
        <v>75360</v>
      </c>
      <c r="F106" s="7">
        <v>72160</v>
      </c>
    </row>
    <row r="107" spans="1:6" x14ac:dyDescent="0.2">
      <c r="A107" s="28" t="s">
        <v>451</v>
      </c>
      <c r="B107" s="6" t="s">
        <v>452</v>
      </c>
      <c r="C107" s="5" t="s">
        <v>634</v>
      </c>
      <c r="D107" s="7" t="s">
        <v>736</v>
      </c>
      <c r="E107" s="7">
        <v>61080</v>
      </c>
      <c r="F107" s="7">
        <v>57260</v>
      </c>
    </row>
    <row r="108" spans="1:6" x14ac:dyDescent="0.2">
      <c r="A108" s="28" t="s">
        <v>803</v>
      </c>
      <c r="B108" s="6" t="s">
        <v>804</v>
      </c>
      <c r="C108" s="5" t="s">
        <v>634</v>
      </c>
      <c r="D108" s="7">
        <v>6860</v>
      </c>
      <c r="E108" s="7">
        <v>77270</v>
      </c>
      <c r="F108" s="7">
        <v>69830</v>
      </c>
    </row>
    <row r="109" spans="1:6" x14ac:dyDescent="0.2">
      <c r="A109" s="28" t="s">
        <v>805</v>
      </c>
      <c r="B109" s="6" t="s">
        <v>806</v>
      </c>
      <c r="C109" s="5" t="s">
        <v>634</v>
      </c>
      <c r="D109" s="7">
        <v>770</v>
      </c>
      <c r="E109" s="7">
        <v>59610</v>
      </c>
      <c r="F109" s="7">
        <v>59190</v>
      </c>
    </row>
    <row r="110" spans="1:6" x14ac:dyDescent="0.2">
      <c r="A110" s="28" t="s">
        <v>807</v>
      </c>
      <c r="B110" s="6" t="s">
        <v>808</v>
      </c>
      <c r="C110" s="5" t="s">
        <v>634</v>
      </c>
      <c r="D110" s="7">
        <v>830</v>
      </c>
      <c r="E110" s="7">
        <v>53270</v>
      </c>
      <c r="F110" s="7">
        <v>47270</v>
      </c>
    </row>
    <row r="111" spans="1:6" x14ac:dyDescent="0.2">
      <c r="A111" s="28" t="s">
        <v>809</v>
      </c>
      <c r="B111" s="6" t="s">
        <v>810</v>
      </c>
      <c r="C111" s="5" t="s">
        <v>634</v>
      </c>
      <c r="D111" s="7">
        <v>4440</v>
      </c>
      <c r="E111" s="7">
        <v>56080</v>
      </c>
      <c r="F111" s="7">
        <v>51040</v>
      </c>
    </row>
    <row r="112" spans="1:6" x14ac:dyDescent="0.2">
      <c r="A112" s="28" t="s">
        <v>811</v>
      </c>
      <c r="B112" s="6" t="s">
        <v>812</v>
      </c>
      <c r="C112" s="5" t="s">
        <v>634</v>
      </c>
      <c r="D112" s="7">
        <v>7280</v>
      </c>
      <c r="E112" s="7">
        <v>105020</v>
      </c>
      <c r="F112" s="7">
        <v>106490</v>
      </c>
    </row>
    <row r="113" spans="1:6" x14ac:dyDescent="0.2">
      <c r="A113" s="28" t="s">
        <v>455</v>
      </c>
      <c r="B113" s="6" t="s">
        <v>456</v>
      </c>
      <c r="C113" s="5" t="s">
        <v>634</v>
      </c>
      <c r="D113" s="7">
        <v>170</v>
      </c>
      <c r="E113" s="7">
        <v>82500</v>
      </c>
      <c r="F113" s="7">
        <v>86120</v>
      </c>
    </row>
    <row r="114" spans="1:6" x14ac:dyDescent="0.2">
      <c r="A114" s="28" t="s">
        <v>813</v>
      </c>
      <c r="B114" s="6" t="s">
        <v>814</v>
      </c>
      <c r="C114" s="5" t="s">
        <v>634</v>
      </c>
      <c r="D114" s="7">
        <v>1430</v>
      </c>
      <c r="E114" s="7">
        <v>94110</v>
      </c>
      <c r="F114" s="7">
        <v>86520</v>
      </c>
    </row>
    <row r="115" spans="1:6" x14ac:dyDescent="0.2">
      <c r="A115" s="28" t="s">
        <v>815</v>
      </c>
      <c r="B115" s="6" t="s">
        <v>816</v>
      </c>
      <c r="C115" s="5" t="s">
        <v>634</v>
      </c>
      <c r="D115" s="7">
        <v>6000</v>
      </c>
      <c r="E115" s="7">
        <v>120700</v>
      </c>
      <c r="F115" s="7">
        <v>109570</v>
      </c>
    </row>
    <row r="116" spans="1:6" x14ac:dyDescent="0.2">
      <c r="A116" s="28" t="s">
        <v>817</v>
      </c>
      <c r="B116" s="6" t="s">
        <v>818</v>
      </c>
      <c r="C116" s="5" t="s">
        <v>634</v>
      </c>
      <c r="D116" s="7">
        <v>23070</v>
      </c>
      <c r="E116" s="7">
        <v>94790</v>
      </c>
      <c r="F116" s="7">
        <v>85010</v>
      </c>
    </row>
    <row r="117" spans="1:6" x14ac:dyDescent="0.2">
      <c r="A117" s="28" t="s">
        <v>819</v>
      </c>
      <c r="B117" s="6" t="s">
        <v>820</v>
      </c>
      <c r="C117" s="5" t="s">
        <v>634</v>
      </c>
      <c r="D117" s="7">
        <v>9040</v>
      </c>
      <c r="E117" s="7">
        <v>98210</v>
      </c>
      <c r="F117" s="7">
        <v>96490</v>
      </c>
    </row>
    <row r="118" spans="1:6" x14ac:dyDescent="0.2">
      <c r="A118" s="28" t="s">
        <v>821</v>
      </c>
      <c r="B118" s="6" t="s">
        <v>822</v>
      </c>
      <c r="C118" s="5" t="s">
        <v>634</v>
      </c>
      <c r="D118" s="7">
        <v>11840</v>
      </c>
      <c r="E118" s="7">
        <v>94600</v>
      </c>
      <c r="F118" s="7">
        <v>87830</v>
      </c>
    </row>
    <row r="119" spans="1:6" x14ac:dyDescent="0.2">
      <c r="A119" s="28" t="s">
        <v>823</v>
      </c>
      <c r="B119" s="6" t="s">
        <v>824</v>
      </c>
      <c r="C119" s="5" t="s">
        <v>634</v>
      </c>
      <c r="D119" s="7">
        <v>11640</v>
      </c>
      <c r="E119" s="7">
        <v>94000</v>
      </c>
      <c r="F119" s="7">
        <v>89830</v>
      </c>
    </row>
    <row r="120" spans="1:6" x14ac:dyDescent="0.2">
      <c r="A120" s="28" t="s">
        <v>825</v>
      </c>
      <c r="B120" s="6" t="s">
        <v>826</v>
      </c>
      <c r="C120" s="5" t="s">
        <v>634</v>
      </c>
      <c r="D120" s="7">
        <v>3320</v>
      </c>
      <c r="E120" s="7">
        <v>100390</v>
      </c>
      <c r="F120" s="7">
        <v>91800</v>
      </c>
    </row>
    <row r="121" spans="1:6" x14ac:dyDescent="0.2">
      <c r="A121" s="28" t="s">
        <v>827</v>
      </c>
      <c r="B121" s="6" t="s">
        <v>828</v>
      </c>
      <c r="C121" s="5" t="s">
        <v>634</v>
      </c>
      <c r="D121" s="7">
        <v>1940</v>
      </c>
      <c r="E121" s="7">
        <v>91460</v>
      </c>
      <c r="F121" s="7">
        <v>86240</v>
      </c>
    </row>
    <row r="122" spans="1:6" x14ac:dyDescent="0.2">
      <c r="A122" s="28" t="s">
        <v>829</v>
      </c>
      <c r="B122" s="6" t="s">
        <v>830</v>
      </c>
      <c r="C122" s="5" t="s">
        <v>634</v>
      </c>
      <c r="D122" s="7">
        <v>15750</v>
      </c>
      <c r="E122" s="7">
        <v>96860</v>
      </c>
      <c r="F122" s="7">
        <v>89040</v>
      </c>
    </row>
    <row r="123" spans="1:6" x14ac:dyDescent="0.2">
      <c r="A123" s="28" t="s">
        <v>457</v>
      </c>
      <c r="B123" s="6" t="s">
        <v>458</v>
      </c>
      <c r="C123" s="5" t="s">
        <v>634</v>
      </c>
      <c r="D123" s="7">
        <v>1000</v>
      </c>
      <c r="E123" s="7">
        <v>106250</v>
      </c>
      <c r="F123" s="7">
        <v>95840</v>
      </c>
    </row>
    <row r="124" spans="1:6" x14ac:dyDescent="0.2">
      <c r="A124" s="28" t="s">
        <v>831</v>
      </c>
      <c r="B124" s="6" t="s">
        <v>832</v>
      </c>
      <c r="C124" s="5" t="s">
        <v>634</v>
      </c>
      <c r="D124" s="7">
        <v>1520</v>
      </c>
      <c r="E124" s="7">
        <v>82950</v>
      </c>
      <c r="F124" s="7">
        <v>77020</v>
      </c>
    </row>
    <row r="125" spans="1:6" x14ac:dyDescent="0.2">
      <c r="A125" s="28" t="s">
        <v>833</v>
      </c>
      <c r="B125" s="6" t="s">
        <v>834</v>
      </c>
      <c r="C125" s="5" t="s">
        <v>634</v>
      </c>
      <c r="D125" s="7">
        <v>17250</v>
      </c>
      <c r="E125" s="7">
        <v>92470</v>
      </c>
      <c r="F125" s="7">
        <v>86460</v>
      </c>
    </row>
    <row r="126" spans="1:6" x14ac:dyDescent="0.2">
      <c r="A126" s="28" t="s">
        <v>835</v>
      </c>
      <c r="B126" s="6" t="s">
        <v>836</v>
      </c>
      <c r="C126" s="5" t="s">
        <v>634</v>
      </c>
      <c r="D126" s="7">
        <v>750</v>
      </c>
      <c r="E126" s="7">
        <v>123060</v>
      </c>
      <c r="F126" s="7">
        <v>108540</v>
      </c>
    </row>
    <row r="127" spans="1:6" x14ac:dyDescent="0.2">
      <c r="A127" s="28" t="s">
        <v>459</v>
      </c>
      <c r="B127" s="6" t="s">
        <v>460</v>
      </c>
      <c r="C127" s="5" t="s">
        <v>634</v>
      </c>
      <c r="D127" s="7">
        <v>430</v>
      </c>
      <c r="E127" s="7">
        <v>109210</v>
      </c>
      <c r="F127" s="7">
        <v>103780</v>
      </c>
    </row>
    <row r="128" spans="1:6" x14ac:dyDescent="0.2">
      <c r="A128" s="28" t="s">
        <v>837</v>
      </c>
      <c r="B128" s="6" t="s">
        <v>838</v>
      </c>
      <c r="C128" s="5" t="s">
        <v>634</v>
      </c>
      <c r="D128" s="7">
        <v>21580</v>
      </c>
      <c r="E128" s="7">
        <v>154160</v>
      </c>
      <c r="F128" s="7">
        <v>138970</v>
      </c>
    </row>
    <row r="129" spans="1:6" x14ac:dyDescent="0.2">
      <c r="A129" s="28" t="s">
        <v>839</v>
      </c>
      <c r="B129" s="6" t="s">
        <v>840</v>
      </c>
      <c r="C129" s="5" t="s">
        <v>634</v>
      </c>
      <c r="D129" s="7">
        <v>8610</v>
      </c>
      <c r="E129" s="7">
        <v>102850</v>
      </c>
      <c r="F129" s="7">
        <v>101480</v>
      </c>
    </row>
    <row r="130" spans="1:6" x14ac:dyDescent="0.2">
      <c r="A130" s="28" t="s">
        <v>841</v>
      </c>
      <c r="B130" s="6" t="s">
        <v>842</v>
      </c>
      <c r="C130" s="5" t="s">
        <v>634</v>
      </c>
      <c r="D130" s="7">
        <v>8990</v>
      </c>
      <c r="E130" s="7">
        <v>47830</v>
      </c>
      <c r="F130" s="7">
        <v>45950</v>
      </c>
    </row>
    <row r="131" spans="1:6" x14ac:dyDescent="0.2">
      <c r="A131" s="28" t="s">
        <v>843</v>
      </c>
      <c r="B131" s="6" t="s">
        <v>844</v>
      </c>
      <c r="C131" s="5" t="s">
        <v>634</v>
      </c>
      <c r="D131" s="7">
        <v>3790</v>
      </c>
      <c r="E131" s="7">
        <v>65370</v>
      </c>
      <c r="F131" s="7">
        <v>57980</v>
      </c>
    </row>
    <row r="132" spans="1:6" x14ac:dyDescent="0.2">
      <c r="A132" s="28" t="s">
        <v>845</v>
      </c>
      <c r="B132" s="6" t="s">
        <v>846</v>
      </c>
      <c r="C132" s="5" t="s">
        <v>634</v>
      </c>
      <c r="D132" s="7">
        <v>4610</v>
      </c>
      <c r="E132" s="7">
        <v>57940</v>
      </c>
      <c r="F132" s="7">
        <v>51810</v>
      </c>
    </row>
    <row r="133" spans="1:6" x14ac:dyDescent="0.2">
      <c r="A133" s="28" t="s">
        <v>847</v>
      </c>
      <c r="B133" s="6" t="s">
        <v>848</v>
      </c>
      <c r="C133" s="5" t="s">
        <v>634</v>
      </c>
      <c r="D133" s="7">
        <v>1890</v>
      </c>
      <c r="E133" s="7">
        <v>54500</v>
      </c>
      <c r="F133" s="7">
        <v>48630</v>
      </c>
    </row>
    <row r="134" spans="1:6" x14ac:dyDescent="0.2">
      <c r="A134" s="28" t="s">
        <v>849</v>
      </c>
      <c r="B134" s="6" t="s">
        <v>850</v>
      </c>
      <c r="C134" s="5" t="s">
        <v>634</v>
      </c>
      <c r="D134" s="7">
        <v>960</v>
      </c>
      <c r="E134" s="7">
        <v>59620</v>
      </c>
      <c r="F134" s="7">
        <v>60070</v>
      </c>
    </row>
    <row r="135" spans="1:6" x14ac:dyDescent="0.2">
      <c r="A135" s="28" t="s">
        <v>851</v>
      </c>
      <c r="B135" s="6" t="s">
        <v>852</v>
      </c>
      <c r="C135" s="5" t="s">
        <v>634</v>
      </c>
      <c r="D135" s="7">
        <v>10820</v>
      </c>
      <c r="E135" s="7">
        <v>43900</v>
      </c>
      <c r="F135" s="7">
        <v>40840</v>
      </c>
    </row>
    <row r="136" spans="1:6" x14ac:dyDescent="0.2">
      <c r="A136" s="28" t="s">
        <v>853</v>
      </c>
      <c r="B136" s="6" t="s">
        <v>854</v>
      </c>
      <c r="C136" s="5" t="s">
        <v>634</v>
      </c>
      <c r="D136" s="7">
        <v>14290</v>
      </c>
      <c r="E136" s="7">
        <v>56750</v>
      </c>
      <c r="F136" s="7">
        <v>56450</v>
      </c>
    </row>
    <row r="137" spans="1:6" x14ac:dyDescent="0.2">
      <c r="A137" s="28" t="s">
        <v>855</v>
      </c>
      <c r="B137" s="6" t="s">
        <v>856</v>
      </c>
      <c r="C137" s="5" t="s">
        <v>634</v>
      </c>
      <c r="D137" s="7">
        <v>1430</v>
      </c>
      <c r="E137" s="7">
        <v>50330</v>
      </c>
      <c r="F137" s="7">
        <v>47180</v>
      </c>
    </row>
    <row r="138" spans="1:6" x14ac:dyDescent="0.2">
      <c r="A138" s="28" t="s">
        <v>857</v>
      </c>
      <c r="B138" s="6" t="s">
        <v>858</v>
      </c>
      <c r="C138" s="5" t="s">
        <v>634</v>
      </c>
      <c r="D138" s="7">
        <v>1500</v>
      </c>
      <c r="E138" s="7">
        <v>54810</v>
      </c>
      <c r="F138" s="7">
        <v>47370</v>
      </c>
    </row>
    <row r="139" spans="1:6" x14ac:dyDescent="0.2">
      <c r="A139" s="28" t="s">
        <v>859</v>
      </c>
      <c r="B139" s="6" t="s">
        <v>860</v>
      </c>
      <c r="C139" s="5" t="s">
        <v>634</v>
      </c>
      <c r="D139" s="7">
        <v>4920</v>
      </c>
      <c r="E139" s="7">
        <v>59580</v>
      </c>
      <c r="F139" s="7">
        <v>56360</v>
      </c>
    </row>
    <row r="140" spans="1:6" x14ac:dyDescent="0.2">
      <c r="A140" s="28" t="s">
        <v>861</v>
      </c>
      <c r="B140" s="6" t="s">
        <v>862</v>
      </c>
      <c r="C140" s="5" t="s">
        <v>634</v>
      </c>
      <c r="D140" s="7">
        <v>3340</v>
      </c>
      <c r="E140" s="7">
        <v>61120</v>
      </c>
      <c r="F140" s="7">
        <v>56310</v>
      </c>
    </row>
    <row r="141" spans="1:6" x14ac:dyDescent="0.2">
      <c r="A141" s="28" t="s">
        <v>863</v>
      </c>
      <c r="B141" s="6" t="s">
        <v>864</v>
      </c>
      <c r="C141" s="5" t="s">
        <v>634</v>
      </c>
      <c r="D141" s="7">
        <v>8820</v>
      </c>
      <c r="E141" s="7">
        <v>62570</v>
      </c>
      <c r="F141" s="7">
        <v>60270</v>
      </c>
    </row>
    <row r="142" spans="1:6" x14ac:dyDescent="0.2">
      <c r="A142" s="28" t="s">
        <v>865</v>
      </c>
      <c r="B142" s="6" t="s">
        <v>866</v>
      </c>
      <c r="C142" s="5" t="s">
        <v>634</v>
      </c>
      <c r="D142" s="7">
        <v>7080</v>
      </c>
      <c r="E142" s="7">
        <v>38160</v>
      </c>
      <c r="F142" s="7">
        <v>34780</v>
      </c>
    </row>
    <row r="143" spans="1:6" x14ac:dyDescent="0.2">
      <c r="A143" s="28" t="s">
        <v>869</v>
      </c>
      <c r="B143" s="6" t="s">
        <v>870</v>
      </c>
      <c r="C143" s="5" t="s">
        <v>634</v>
      </c>
      <c r="D143" s="7">
        <v>170</v>
      </c>
      <c r="E143" s="7">
        <v>56850</v>
      </c>
      <c r="F143" s="7">
        <v>53860</v>
      </c>
    </row>
    <row r="144" spans="1:6" x14ac:dyDescent="0.2">
      <c r="A144" s="28" t="s">
        <v>871</v>
      </c>
      <c r="B144" s="6" t="s">
        <v>872</v>
      </c>
      <c r="C144" s="5" t="s">
        <v>634</v>
      </c>
      <c r="D144" s="7">
        <v>1050</v>
      </c>
      <c r="E144" s="7">
        <v>63530</v>
      </c>
      <c r="F144" s="7">
        <v>60000</v>
      </c>
    </row>
    <row r="145" spans="1:6" x14ac:dyDescent="0.2">
      <c r="A145" s="28" t="s">
        <v>873</v>
      </c>
      <c r="B145" s="6" t="s">
        <v>874</v>
      </c>
      <c r="C145" s="5" t="s">
        <v>634</v>
      </c>
      <c r="D145" s="7">
        <v>380</v>
      </c>
      <c r="E145" s="7">
        <v>54970</v>
      </c>
      <c r="F145" s="7">
        <v>47690</v>
      </c>
    </row>
    <row r="146" spans="1:6" x14ac:dyDescent="0.2">
      <c r="A146" s="28" t="s">
        <v>875</v>
      </c>
      <c r="B146" s="6" t="s">
        <v>876</v>
      </c>
      <c r="C146" s="5" t="s">
        <v>634</v>
      </c>
      <c r="D146" s="7">
        <v>410</v>
      </c>
      <c r="E146" s="7">
        <v>72730</v>
      </c>
      <c r="F146" s="7">
        <v>63340</v>
      </c>
    </row>
    <row r="147" spans="1:6" x14ac:dyDescent="0.2">
      <c r="A147" s="28" t="s">
        <v>877</v>
      </c>
      <c r="B147" s="6" t="s">
        <v>878</v>
      </c>
      <c r="C147" s="5" t="s">
        <v>634</v>
      </c>
      <c r="D147" s="7">
        <v>670</v>
      </c>
      <c r="E147" s="7">
        <v>55280</v>
      </c>
      <c r="F147" s="7">
        <v>46910</v>
      </c>
    </row>
    <row r="148" spans="1:6" x14ac:dyDescent="0.2">
      <c r="A148" s="28" t="s">
        <v>879</v>
      </c>
      <c r="B148" s="6" t="s">
        <v>880</v>
      </c>
      <c r="C148" s="5" t="s">
        <v>634</v>
      </c>
      <c r="D148" s="7">
        <v>440</v>
      </c>
      <c r="E148" s="7">
        <v>59470</v>
      </c>
      <c r="F148" s="7">
        <v>55950</v>
      </c>
    </row>
    <row r="149" spans="1:6" x14ac:dyDescent="0.2">
      <c r="A149" s="28" t="s">
        <v>881</v>
      </c>
      <c r="B149" s="6" t="s">
        <v>882</v>
      </c>
      <c r="C149" s="5" t="s">
        <v>634</v>
      </c>
      <c r="D149" s="7">
        <v>1120</v>
      </c>
      <c r="E149" s="7">
        <v>77930</v>
      </c>
      <c r="F149" s="7">
        <v>72810</v>
      </c>
    </row>
    <row r="150" spans="1:6" x14ac:dyDescent="0.2">
      <c r="A150" s="28" t="s">
        <v>883</v>
      </c>
      <c r="B150" s="6" t="s">
        <v>884</v>
      </c>
      <c r="C150" s="5" t="s">
        <v>634</v>
      </c>
      <c r="D150" s="7">
        <v>1740</v>
      </c>
      <c r="E150" s="7">
        <v>55970</v>
      </c>
      <c r="F150" s="7">
        <v>53790</v>
      </c>
    </row>
    <row r="151" spans="1:6" x14ac:dyDescent="0.2">
      <c r="A151" s="28" t="s">
        <v>885</v>
      </c>
      <c r="B151" s="6" t="s">
        <v>886</v>
      </c>
      <c r="C151" s="5" t="s">
        <v>634</v>
      </c>
      <c r="D151" s="7">
        <v>100</v>
      </c>
      <c r="E151" s="7">
        <v>58860</v>
      </c>
      <c r="F151" s="7">
        <v>56800</v>
      </c>
    </row>
    <row r="152" spans="1:6" x14ac:dyDescent="0.2">
      <c r="A152" s="28" t="s">
        <v>887</v>
      </c>
      <c r="B152" s="6" t="s">
        <v>888</v>
      </c>
      <c r="C152" s="5" t="s">
        <v>634</v>
      </c>
      <c r="D152" s="7">
        <v>310</v>
      </c>
      <c r="E152" s="7">
        <v>60410</v>
      </c>
      <c r="F152" s="7">
        <v>55450</v>
      </c>
    </row>
    <row r="153" spans="1:6" x14ac:dyDescent="0.2">
      <c r="A153" s="28" t="s">
        <v>889</v>
      </c>
      <c r="B153" s="6" t="s">
        <v>890</v>
      </c>
      <c r="C153" s="5" t="s">
        <v>634</v>
      </c>
      <c r="D153" s="7">
        <v>5670</v>
      </c>
      <c r="E153" s="7">
        <v>62020</v>
      </c>
      <c r="F153" s="7">
        <v>52010</v>
      </c>
    </row>
    <row r="154" spans="1:6" x14ac:dyDescent="0.2">
      <c r="A154" s="28" t="s">
        <v>891</v>
      </c>
      <c r="B154" s="6" t="s">
        <v>892</v>
      </c>
      <c r="C154" s="5" t="s">
        <v>634</v>
      </c>
      <c r="D154" s="7">
        <v>230</v>
      </c>
      <c r="E154" s="7">
        <v>81280</v>
      </c>
      <c r="F154" s="7">
        <v>78430</v>
      </c>
    </row>
    <row r="155" spans="1:6" x14ac:dyDescent="0.2">
      <c r="A155" s="28" t="s">
        <v>461</v>
      </c>
      <c r="B155" s="6" t="s">
        <v>464</v>
      </c>
      <c r="C155" s="5" t="s">
        <v>634</v>
      </c>
      <c r="D155" s="7">
        <v>70</v>
      </c>
      <c r="E155" s="7">
        <v>119210</v>
      </c>
      <c r="F155" s="7">
        <v>119920</v>
      </c>
    </row>
    <row r="156" spans="1:6" x14ac:dyDescent="0.2">
      <c r="A156" s="28" t="s">
        <v>893</v>
      </c>
      <c r="B156" s="6" t="s">
        <v>894</v>
      </c>
      <c r="C156" s="5" t="s">
        <v>634</v>
      </c>
      <c r="D156" s="7">
        <v>1340</v>
      </c>
      <c r="E156" s="7">
        <v>118020</v>
      </c>
      <c r="F156" s="7">
        <v>103630</v>
      </c>
    </row>
    <row r="157" spans="1:6" x14ac:dyDescent="0.2">
      <c r="A157" s="28" t="s">
        <v>465</v>
      </c>
      <c r="B157" s="6" t="s">
        <v>466</v>
      </c>
      <c r="C157" s="5" t="s">
        <v>634</v>
      </c>
      <c r="D157" s="7">
        <v>610</v>
      </c>
      <c r="E157" s="7">
        <v>74950</v>
      </c>
      <c r="F157" s="7">
        <v>68820</v>
      </c>
    </row>
    <row r="158" spans="1:6" x14ac:dyDescent="0.2">
      <c r="A158" s="28" t="s">
        <v>895</v>
      </c>
      <c r="B158" s="6" t="s">
        <v>896</v>
      </c>
      <c r="C158" s="5" t="s">
        <v>634</v>
      </c>
      <c r="D158" s="7">
        <v>4050</v>
      </c>
      <c r="E158" s="7">
        <v>68810</v>
      </c>
      <c r="F158" s="7">
        <v>61240</v>
      </c>
    </row>
    <row r="159" spans="1:6" x14ac:dyDescent="0.2">
      <c r="A159" s="28" t="s">
        <v>897</v>
      </c>
      <c r="B159" s="6" t="s">
        <v>898</v>
      </c>
      <c r="C159" s="5" t="s">
        <v>634</v>
      </c>
      <c r="D159" s="7">
        <v>630</v>
      </c>
      <c r="E159" s="7">
        <v>97610</v>
      </c>
      <c r="F159" s="7">
        <v>102360</v>
      </c>
    </row>
    <row r="160" spans="1:6" x14ac:dyDescent="0.2">
      <c r="A160" s="28" t="s">
        <v>899</v>
      </c>
      <c r="B160" s="6" t="s">
        <v>900</v>
      </c>
      <c r="C160" s="5" t="s">
        <v>634</v>
      </c>
      <c r="D160" s="7">
        <v>6350</v>
      </c>
      <c r="E160" s="7">
        <v>74110</v>
      </c>
      <c r="F160" s="7">
        <v>66650</v>
      </c>
    </row>
    <row r="161" spans="1:6" x14ac:dyDescent="0.2">
      <c r="A161" s="28" t="s">
        <v>901</v>
      </c>
      <c r="B161" s="6" t="s">
        <v>902</v>
      </c>
      <c r="C161" s="5" t="s">
        <v>634</v>
      </c>
      <c r="D161" s="7">
        <v>11160</v>
      </c>
      <c r="E161" s="7">
        <v>146800</v>
      </c>
      <c r="F161" s="7">
        <v>129980</v>
      </c>
    </row>
    <row r="162" spans="1:6" x14ac:dyDescent="0.2">
      <c r="A162" s="28" t="s">
        <v>903</v>
      </c>
      <c r="B162" s="6" t="s">
        <v>904</v>
      </c>
      <c r="C162" s="5" t="s">
        <v>634</v>
      </c>
      <c r="D162" s="7">
        <v>360</v>
      </c>
      <c r="E162" s="7">
        <v>73660</v>
      </c>
      <c r="F162" s="7">
        <v>71340</v>
      </c>
    </row>
    <row r="163" spans="1:6" x14ac:dyDescent="0.2">
      <c r="A163" s="28" t="s">
        <v>905</v>
      </c>
      <c r="B163" s="6" t="s">
        <v>906</v>
      </c>
      <c r="C163" s="5" t="s">
        <v>634</v>
      </c>
      <c r="D163" s="7">
        <v>1460</v>
      </c>
      <c r="E163" s="7">
        <v>88780</v>
      </c>
      <c r="F163" s="7">
        <v>85260</v>
      </c>
    </row>
    <row r="164" spans="1:6" x14ac:dyDescent="0.2">
      <c r="A164" s="28" t="s">
        <v>907</v>
      </c>
      <c r="B164" s="6" t="s">
        <v>908</v>
      </c>
      <c r="C164" s="5" t="s">
        <v>634</v>
      </c>
      <c r="D164" s="7">
        <v>770</v>
      </c>
      <c r="E164" s="7">
        <v>101390</v>
      </c>
      <c r="F164" s="7">
        <v>92130</v>
      </c>
    </row>
    <row r="165" spans="1:6" x14ac:dyDescent="0.2">
      <c r="A165" s="28" t="s">
        <v>909</v>
      </c>
      <c r="B165" s="6" t="s">
        <v>910</v>
      </c>
      <c r="C165" s="5" t="s">
        <v>634</v>
      </c>
      <c r="D165" s="7">
        <v>1520</v>
      </c>
      <c r="E165" s="7">
        <v>50760</v>
      </c>
      <c r="F165" s="7">
        <v>47930</v>
      </c>
    </row>
    <row r="166" spans="1:6" x14ac:dyDescent="0.2">
      <c r="A166" s="28" t="s">
        <v>911</v>
      </c>
      <c r="B166" s="6" t="s">
        <v>912</v>
      </c>
      <c r="C166" s="5" t="s">
        <v>634</v>
      </c>
      <c r="D166" s="7">
        <v>5390</v>
      </c>
      <c r="E166" s="7">
        <v>63100</v>
      </c>
      <c r="F166" s="7">
        <v>57340</v>
      </c>
    </row>
    <row r="167" spans="1:6" x14ac:dyDescent="0.2">
      <c r="A167" s="28" t="s">
        <v>913</v>
      </c>
      <c r="B167" s="6" t="s">
        <v>914</v>
      </c>
      <c r="C167" s="5" t="s">
        <v>634</v>
      </c>
      <c r="D167" s="7">
        <v>620</v>
      </c>
      <c r="E167" s="7">
        <v>85700</v>
      </c>
      <c r="F167" s="7">
        <v>90010</v>
      </c>
    </row>
    <row r="168" spans="1:6" x14ac:dyDescent="0.2">
      <c r="A168" s="28" t="s">
        <v>469</v>
      </c>
      <c r="B168" s="6" t="s">
        <v>470</v>
      </c>
      <c r="C168" s="5" t="s">
        <v>634</v>
      </c>
      <c r="D168" s="7">
        <v>90</v>
      </c>
      <c r="E168" s="7">
        <v>49820</v>
      </c>
      <c r="F168" s="7">
        <v>37350</v>
      </c>
    </row>
    <row r="169" spans="1:6" x14ac:dyDescent="0.2">
      <c r="A169" s="28" t="s">
        <v>915</v>
      </c>
      <c r="B169" s="6" t="s">
        <v>916</v>
      </c>
      <c r="C169" s="5" t="s">
        <v>634</v>
      </c>
      <c r="D169" s="7">
        <v>1770</v>
      </c>
      <c r="E169" s="7">
        <v>60730</v>
      </c>
      <c r="F169" s="7">
        <v>57370</v>
      </c>
    </row>
    <row r="170" spans="1:6" x14ac:dyDescent="0.2">
      <c r="A170" s="28" t="s">
        <v>917</v>
      </c>
      <c r="B170" s="6" t="s">
        <v>918</v>
      </c>
      <c r="C170" s="5" t="s">
        <v>634</v>
      </c>
      <c r="D170" s="7">
        <v>370</v>
      </c>
      <c r="E170" s="7">
        <v>57350</v>
      </c>
      <c r="F170" s="7">
        <v>51390</v>
      </c>
    </row>
    <row r="171" spans="1:6" x14ac:dyDescent="0.2">
      <c r="A171" s="28" t="s">
        <v>919</v>
      </c>
      <c r="B171" s="6" t="s">
        <v>920</v>
      </c>
      <c r="C171" s="5" t="s">
        <v>634</v>
      </c>
      <c r="D171" s="7">
        <v>120</v>
      </c>
      <c r="E171" s="7">
        <v>60310</v>
      </c>
      <c r="F171" s="7">
        <v>57410</v>
      </c>
    </row>
    <row r="172" spans="1:6" x14ac:dyDescent="0.2">
      <c r="A172" s="28" t="s">
        <v>471</v>
      </c>
      <c r="B172" s="6" t="s">
        <v>472</v>
      </c>
      <c r="C172" s="5" t="s">
        <v>634</v>
      </c>
      <c r="D172" s="7">
        <v>180</v>
      </c>
      <c r="E172" s="7">
        <v>66960</v>
      </c>
      <c r="F172" s="7">
        <v>70110</v>
      </c>
    </row>
    <row r="173" spans="1:6" x14ac:dyDescent="0.2">
      <c r="A173" s="28" t="s">
        <v>473</v>
      </c>
      <c r="B173" s="6" t="s">
        <v>474</v>
      </c>
      <c r="C173" s="5" t="s">
        <v>634</v>
      </c>
      <c r="D173" s="7">
        <v>290</v>
      </c>
      <c r="E173" s="7">
        <v>73360</v>
      </c>
      <c r="F173" s="7">
        <v>75670</v>
      </c>
    </row>
    <row r="174" spans="1:6" x14ac:dyDescent="0.2">
      <c r="A174" s="28" t="s">
        <v>921</v>
      </c>
      <c r="B174" s="6" t="s">
        <v>922</v>
      </c>
      <c r="C174" s="5" t="s">
        <v>634</v>
      </c>
      <c r="D174" s="7">
        <v>1490</v>
      </c>
      <c r="E174" s="7">
        <v>75440</v>
      </c>
      <c r="F174" s="7">
        <v>74620</v>
      </c>
    </row>
    <row r="175" spans="1:6" x14ac:dyDescent="0.2">
      <c r="A175" s="28" t="s">
        <v>923</v>
      </c>
      <c r="B175" s="6" t="s">
        <v>924</v>
      </c>
      <c r="C175" s="5" t="s">
        <v>634</v>
      </c>
      <c r="D175" s="7">
        <v>1630</v>
      </c>
      <c r="E175" s="7">
        <v>31690</v>
      </c>
      <c r="F175" s="7">
        <v>29590</v>
      </c>
    </row>
    <row r="176" spans="1:6" x14ac:dyDescent="0.2">
      <c r="A176" s="28" t="s">
        <v>925</v>
      </c>
      <c r="B176" s="6" t="s">
        <v>926</v>
      </c>
      <c r="C176" s="5" t="s">
        <v>634</v>
      </c>
      <c r="D176" s="7">
        <v>3510</v>
      </c>
      <c r="E176" s="7">
        <v>39180</v>
      </c>
      <c r="F176" s="7">
        <v>36400</v>
      </c>
    </row>
    <row r="177" spans="1:6" x14ac:dyDescent="0.2">
      <c r="A177" s="28" t="s">
        <v>927</v>
      </c>
      <c r="B177" s="6" t="s">
        <v>928</v>
      </c>
      <c r="C177" s="5" t="s">
        <v>634</v>
      </c>
      <c r="D177" s="7">
        <v>4740</v>
      </c>
      <c r="E177" s="7">
        <v>52120</v>
      </c>
      <c r="F177" s="7">
        <v>50980</v>
      </c>
    </row>
    <row r="178" spans="1:6" x14ac:dyDescent="0.2">
      <c r="A178" s="28" t="s">
        <v>929</v>
      </c>
      <c r="B178" s="6" t="s">
        <v>930</v>
      </c>
      <c r="C178" s="5" t="s">
        <v>634</v>
      </c>
      <c r="D178" s="7">
        <v>6920</v>
      </c>
      <c r="E178" s="7">
        <v>57540</v>
      </c>
      <c r="F178" s="7">
        <v>50460</v>
      </c>
    </row>
    <row r="179" spans="1:6" x14ac:dyDescent="0.2">
      <c r="A179" s="28" t="s">
        <v>931</v>
      </c>
      <c r="B179" s="6" t="s">
        <v>932</v>
      </c>
      <c r="C179" s="5" t="s">
        <v>634</v>
      </c>
      <c r="D179" s="7">
        <v>730</v>
      </c>
      <c r="E179" s="7">
        <v>38710</v>
      </c>
      <c r="F179" s="7">
        <v>36870</v>
      </c>
    </row>
    <row r="180" spans="1:6" x14ac:dyDescent="0.2">
      <c r="A180" s="28" t="s">
        <v>933</v>
      </c>
      <c r="B180" s="6" t="s">
        <v>934</v>
      </c>
      <c r="C180" s="5" t="s">
        <v>634</v>
      </c>
      <c r="D180" s="7">
        <v>2510</v>
      </c>
      <c r="E180" s="7">
        <v>39920</v>
      </c>
      <c r="F180" s="7">
        <v>38110</v>
      </c>
    </row>
    <row r="181" spans="1:6" x14ac:dyDescent="0.2">
      <c r="A181" s="28" t="s">
        <v>935</v>
      </c>
      <c r="B181" s="6" t="s">
        <v>936</v>
      </c>
      <c r="C181" s="5" t="s">
        <v>634</v>
      </c>
      <c r="D181" s="7">
        <v>970</v>
      </c>
      <c r="E181" s="7">
        <v>46100</v>
      </c>
      <c r="F181" s="7">
        <v>42650</v>
      </c>
    </row>
    <row r="182" spans="1:6" x14ac:dyDescent="0.2">
      <c r="A182" s="28" t="s">
        <v>937</v>
      </c>
      <c r="B182" s="6" t="s">
        <v>938</v>
      </c>
      <c r="C182" s="5" t="s">
        <v>634</v>
      </c>
      <c r="D182" s="7">
        <v>420</v>
      </c>
      <c r="E182" s="7">
        <v>38020</v>
      </c>
      <c r="F182" s="7">
        <v>36320</v>
      </c>
    </row>
    <row r="183" spans="1:6" x14ac:dyDescent="0.2">
      <c r="A183" s="28" t="s">
        <v>939</v>
      </c>
      <c r="B183" s="6" t="s">
        <v>940</v>
      </c>
      <c r="C183" s="5" t="s">
        <v>634</v>
      </c>
      <c r="D183" s="7">
        <v>4080</v>
      </c>
      <c r="E183" s="7">
        <v>45000</v>
      </c>
      <c r="F183" s="7">
        <v>42910</v>
      </c>
    </row>
    <row r="184" spans="1:6" x14ac:dyDescent="0.2">
      <c r="A184" s="28" t="s">
        <v>943</v>
      </c>
      <c r="B184" s="6" t="s">
        <v>944</v>
      </c>
      <c r="C184" s="5" t="s">
        <v>634</v>
      </c>
      <c r="D184" s="7">
        <v>3210</v>
      </c>
      <c r="E184" s="7">
        <v>36850</v>
      </c>
      <c r="F184" s="7">
        <v>35010</v>
      </c>
    </row>
    <row r="185" spans="1:6" x14ac:dyDescent="0.2">
      <c r="A185" s="28" t="s">
        <v>945</v>
      </c>
      <c r="B185" s="6" t="s">
        <v>946</v>
      </c>
      <c r="C185" s="5" t="s">
        <v>634</v>
      </c>
      <c r="D185" s="7">
        <v>21290</v>
      </c>
      <c r="E185" s="7">
        <v>54670</v>
      </c>
      <c r="F185" s="7">
        <v>55210</v>
      </c>
    </row>
    <row r="186" spans="1:6" x14ac:dyDescent="0.2">
      <c r="A186" s="28" t="s">
        <v>947</v>
      </c>
      <c r="B186" s="6" t="s">
        <v>948</v>
      </c>
      <c r="C186" s="5" t="s">
        <v>634</v>
      </c>
      <c r="D186" s="7">
        <v>840</v>
      </c>
      <c r="E186" s="7">
        <v>44470</v>
      </c>
      <c r="F186" s="7">
        <v>43690</v>
      </c>
    </row>
    <row r="187" spans="1:6" x14ac:dyDescent="0.2">
      <c r="A187" s="28" t="s">
        <v>949</v>
      </c>
      <c r="B187" s="6" t="s">
        <v>950</v>
      </c>
      <c r="C187" s="5" t="s">
        <v>634</v>
      </c>
      <c r="D187" s="7">
        <v>3990</v>
      </c>
      <c r="E187" s="7">
        <v>42180</v>
      </c>
      <c r="F187" s="7">
        <v>38620</v>
      </c>
    </row>
    <row r="188" spans="1:6" x14ac:dyDescent="0.2">
      <c r="A188" s="28" t="s">
        <v>951</v>
      </c>
      <c r="B188" s="6" t="s">
        <v>952</v>
      </c>
      <c r="C188" s="5" t="s">
        <v>634</v>
      </c>
      <c r="D188" s="7">
        <v>2760</v>
      </c>
      <c r="E188" s="7">
        <v>39320</v>
      </c>
      <c r="F188" s="7">
        <v>37260</v>
      </c>
    </row>
    <row r="189" spans="1:6" x14ac:dyDescent="0.2">
      <c r="A189" s="28" t="s">
        <v>953</v>
      </c>
      <c r="B189" s="6" t="s">
        <v>954</v>
      </c>
      <c r="C189" s="5" t="s">
        <v>634</v>
      </c>
      <c r="D189" s="7">
        <v>6160</v>
      </c>
      <c r="E189" s="7">
        <v>54430</v>
      </c>
      <c r="F189" s="7">
        <v>56210</v>
      </c>
    </row>
    <row r="190" spans="1:6" x14ac:dyDescent="0.2">
      <c r="A190" s="28" t="s">
        <v>955</v>
      </c>
      <c r="B190" s="6" t="s">
        <v>956</v>
      </c>
      <c r="C190" s="5" t="s">
        <v>634</v>
      </c>
      <c r="D190" s="7">
        <v>15760</v>
      </c>
      <c r="E190" s="7">
        <v>39190</v>
      </c>
      <c r="F190" s="7">
        <v>37290</v>
      </c>
    </row>
    <row r="191" spans="1:6" x14ac:dyDescent="0.2">
      <c r="A191" s="28" t="s">
        <v>957</v>
      </c>
      <c r="B191" s="6" t="s">
        <v>958</v>
      </c>
      <c r="C191" s="5" t="s">
        <v>634</v>
      </c>
      <c r="D191" s="7">
        <v>8120</v>
      </c>
      <c r="E191" s="7">
        <v>54340</v>
      </c>
      <c r="F191" s="7">
        <v>53390</v>
      </c>
    </row>
    <row r="192" spans="1:6" x14ac:dyDescent="0.2">
      <c r="A192" s="28" t="s">
        <v>959</v>
      </c>
      <c r="B192" s="6" t="s">
        <v>960</v>
      </c>
      <c r="C192" s="5" t="s">
        <v>634</v>
      </c>
      <c r="D192" s="7">
        <v>3300</v>
      </c>
      <c r="E192" s="7">
        <v>36230</v>
      </c>
      <c r="F192" s="7">
        <v>34560</v>
      </c>
    </row>
    <row r="193" spans="1:6" x14ac:dyDescent="0.2">
      <c r="A193" s="28" t="s">
        <v>961</v>
      </c>
      <c r="B193" s="6" t="s">
        <v>962</v>
      </c>
      <c r="C193" s="5" t="s">
        <v>634</v>
      </c>
      <c r="D193" s="7">
        <v>1960</v>
      </c>
      <c r="E193" s="7">
        <v>53850</v>
      </c>
      <c r="F193" s="7">
        <v>57410</v>
      </c>
    </row>
    <row r="194" spans="1:6" x14ac:dyDescent="0.2">
      <c r="A194" s="28" t="s">
        <v>963</v>
      </c>
      <c r="B194" s="6" t="s">
        <v>964</v>
      </c>
      <c r="C194" s="5" t="s">
        <v>634</v>
      </c>
      <c r="D194" s="7">
        <v>3210</v>
      </c>
      <c r="E194" s="7">
        <v>52130</v>
      </c>
      <c r="F194" s="7">
        <v>46660</v>
      </c>
    </row>
    <row r="195" spans="1:6" x14ac:dyDescent="0.2">
      <c r="A195" s="28" t="s">
        <v>965</v>
      </c>
      <c r="B195" s="6" t="s">
        <v>966</v>
      </c>
      <c r="C195" s="5" t="s">
        <v>634</v>
      </c>
      <c r="D195" s="7">
        <v>6320</v>
      </c>
      <c r="E195" s="7">
        <v>40450</v>
      </c>
      <c r="F195" s="7">
        <v>39750</v>
      </c>
    </row>
    <row r="196" spans="1:6" x14ac:dyDescent="0.2">
      <c r="A196" s="28" t="s">
        <v>967</v>
      </c>
      <c r="B196" s="6" t="s">
        <v>968</v>
      </c>
      <c r="C196" s="5" t="s">
        <v>634</v>
      </c>
      <c r="D196" s="7">
        <v>14920</v>
      </c>
      <c r="E196" s="7">
        <v>32250</v>
      </c>
      <c r="F196" s="7">
        <v>31090</v>
      </c>
    </row>
    <row r="197" spans="1:6" x14ac:dyDescent="0.2">
      <c r="A197" s="28" t="s">
        <v>969</v>
      </c>
      <c r="B197" s="6" t="s">
        <v>970</v>
      </c>
      <c r="C197" s="5" t="s">
        <v>634</v>
      </c>
      <c r="D197" s="7">
        <v>3340</v>
      </c>
      <c r="E197" s="7">
        <v>35320</v>
      </c>
      <c r="F197" s="7">
        <v>33750</v>
      </c>
    </row>
    <row r="198" spans="1:6" x14ac:dyDescent="0.2">
      <c r="A198" s="28" t="s">
        <v>971</v>
      </c>
      <c r="B198" s="6" t="s">
        <v>972</v>
      </c>
      <c r="C198" s="5" t="s">
        <v>634</v>
      </c>
      <c r="D198" s="7">
        <v>1810</v>
      </c>
      <c r="E198" s="7">
        <v>35570</v>
      </c>
      <c r="F198" s="7">
        <v>34080</v>
      </c>
    </row>
    <row r="199" spans="1:6" x14ac:dyDescent="0.2">
      <c r="A199" s="28" t="s">
        <v>973</v>
      </c>
      <c r="B199" s="6" t="s">
        <v>974</v>
      </c>
      <c r="C199" s="5" t="s">
        <v>634</v>
      </c>
      <c r="D199" s="7">
        <v>1970</v>
      </c>
      <c r="E199" s="7">
        <v>46640</v>
      </c>
      <c r="F199" s="7">
        <v>43660</v>
      </c>
    </row>
    <row r="200" spans="1:6" x14ac:dyDescent="0.2">
      <c r="A200" s="28" t="s">
        <v>477</v>
      </c>
      <c r="B200" s="6" t="s">
        <v>478</v>
      </c>
      <c r="C200" s="5" t="s">
        <v>634</v>
      </c>
      <c r="D200" s="7">
        <v>420</v>
      </c>
      <c r="E200" s="7">
        <v>49280</v>
      </c>
      <c r="F200" s="7">
        <v>44330</v>
      </c>
    </row>
    <row r="201" spans="1:6" x14ac:dyDescent="0.2">
      <c r="A201" s="28" t="s">
        <v>479</v>
      </c>
      <c r="B201" s="6" t="s">
        <v>480</v>
      </c>
      <c r="C201" s="5" t="s">
        <v>634</v>
      </c>
      <c r="D201" s="7">
        <v>250</v>
      </c>
      <c r="E201" s="7">
        <v>27400</v>
      </c>
      <c r="F201" s="7">
        <v>25180</v>
      </c>
    </row>
    <row r="202" spans="1:6" x14ac:dyDescent="0.2">
      <c r="A202" s="28" t="s">
        <v>977</v>
      </c>
      <c r="B202" s="6" t="s">
        <v>978</v>
      </c>
      <c r="C202" s="5" t="s">
        <v>634</v>
      </c>
      <c r="D202" s="7">
        <v>37640</v>
      </c>
      <c r="E202" s="7">
        <v>129510</v>
      </c>
      <c r="F202" s="7">
        <v>113570</v>
      </c>
    </row>
    <row r="203" spans="1:6" x14ac:dyDescent="0.2">
      <c r="A203" s="28" t="s">
        <v>979</v>
      </c>
      <c r="B203" s="6" t="s">
        <v>980</v>
      </c>
      <c r="C203" s="5" t="s">
        <v>634</v>
      </c>
      <c r="D203" s="7">
        <v>380</v>
      </c>
      <c r="E203" s="7">
        <v>41560</v>
      </c>
      <c r="F203" s="7">
        <v>40260</v>
      </c>
    </row>
    <row r="204" spans="1:6" x14ac:dyDescent="0.2">
      <c r="A204" s="28" t="s">
        <v>981</v>
      </c>
      <c r="B204" s="6" t="s">
        <v>982</v>
      </c>
      <c r="C204" s="5" t="s">
        <v>634</v>
      </c>
      <c r="D204" s="7">
        <v>1060</v>
      </c>
      <c r="E204" s="7">
        <v>92550</v>
      </c>
      <c r="F204" s="7">
        <v>89280</v>
      </c>
    </row>
    <row r="205" spans="1:6" x14ac:dyDescent="0.2">
      <c r="A205" s="28" t="s">
        <v>983</v>
      </c>
      <c r="B205" s="6" t="s">
        <v>984</v>
      </c>
      <c r="C205" s="5" t="s">
        <v>634</v>
      </c>
      <c r="D205" s="7">
        <v>390</v>
      </c>
      <c r="E205" s="7">
        <v>54040</v>
      </c>
      <c r="F205" s="7">
        <v>43510</v>
      </c>
    </row>
    <row r="206" spans="1:6" x14ac:dyDescent="0.2">
      <c r="A206" s="28" t="s">
        <v>985</v>
      </c>
      <c r="B206" s="6" t="s">
        <v>986</v>
      </c>
      <c r="C206" s="5" t="s">
        <v>634</v>
      </c>
      <c r="D206" s="7">
        <v>2220</v>
      </c>
      <c r="E206" s="7">
        <v>73940</v>
      </c>
      <c r="F206" s="7">
        <v>60510</v>
      </c>
    </row>
    <row r="207" spans="1:6" x14ac:dyDescent="0.2">
      <c r="A207" s="28" t="s">
        <v>987</v>
      </c>
      <c r="B207" s="6" t="s">
        <v>988</v>
      </c>
      <c r="C207" s="5" t="s">
        <v>634</v>
      </c>
      <c r="D207" s="7">
        <v>19340</v>
      </c>
      <c r="E207" s="7">
        <v>50630</v>
      </c>
      <c r="F207" s="7">
        <v>45840</v>
      </c>
    </row>
    <row r="208" spans="1:6" x14ac:dyDescent="0.2">
      <c r="A208" s="28" t="s">
        <v>989</v>
      </c>
      <c r="B208" s="6" t="s">
        <v>990</v>
      </c>
      <c r="C208" s="5" t="s">
        <v>634</v>
      </c>
      <c r="D208" s="7">
        <v>1320</v>
      </c>
      <c r="E208" s="7">
        <v>61900</v>
      </c>
      <c r="F208" s="7">
        <v>66030</v>
      </c>
    </row>
    <row r="209" spans="1:6" x14ac:dyDescent="0.2">
      <c r="A209" s="28" t="s">
        <v>991</v>
      </c>
      <c r="B209" s="6" t="s">
        <v>992</v>
      </c>
      <c r="C209" s="5" t="s">
        <v>634</v>
      </c>
      <c r="D209" s="7">
        <v>5610</v>
      </c>
      <c r="E209" s="7">
        <v>52600</v>
      </c>
      <c r="F209" s="7">
        <v>45740</v>
      </c>
    </row>
    <row r="210" spans="1:6" x14ac:dyDescent="0.2">
      <c r="A210" s="28" t="s">
        <v>481</v>
      </c>
      <c r="B210" s="6" t="s">
        <v>482</v>
      </c>
      <c r="C210" s="5" t="s">
        <v>634</v>
      </c>
      <c r="D210" s="7">
        <v>2760</v>
      </c>
      <c r="E210" s="7">
        <v>49530</v>
      </c>
      <c r="F210" s="7">
        <v>49060</v>
      </c>
    </row>
    <row r="211" spans="1:6" x14ac:dyDescent="0.2">
      <c r="A211" s="28" t="s">
        <v>995</v>
      </c>
      <c r="B211" s="6" t="s">
        <v>996</v>
      </c>
      <c r="C211" s="5" t="s">
        <v>634</v>
      </c>
      <c r="D211" s="7">
        <v>4780</v>
      </c>
      <c r="E211" s="7">
        <v>96570</v>
      </c>
      <c r="F211" s="7">
        <v>84280</v>
      </c>
    </row>
    <row r="212" spans="1:6" x14ac:dyDescent="0.2">
      <c r="A212" s="28" t="s">
        <v>997</v>
      </c>
      <c r="B212" s="6" t="s">
        <v>998</v>
      </c>
      <c r="C212" s="5" t="s">
        <v>634</v>
      </c>
      <c r="D212" s="7">
        <v>1930</v>
      </c>
      <c r="E212" s="7">
        <v>76340</v>
      </c>
      <c r="F212" s="7">
        <v>66600</v>
      </c>
    </row>
    <row r="213" spans="1:6" x14ac:dyDescent="0.2">
      <c r="A213" s="28" t="s">
        <v>999</v>
      </c>
      <c r="B213" s="6" t="s">
        <v>1000</v>
      </c>
      <c r="C213" s="5" t="s">
        <v>634</v>
      </c>
      <c r="D213" s="7">
        <v>3980</v>
      </c>
      <c r="E213" s="7">
        <v>68380</v>
      </c>
      <c r="F213" s="7">
        <v>56300</v>
      </c>
    </row>
    <row r="214" spans="1:6" x14ac:dyDescent="0.2">
      <c r="A214" s="28" t="s">
        <v>1001</v>
      </c>
      <c r="B214" s="6" t="s">
        <v>1002</v>
      </c>
      <c r="C214" s="5" t="s">
        <v>634</v>
      </c>
      <c r="D214" s="7">
        <v>760</v>
      </c>
      <c r="E214" s="7">
        <v>79460</v>
      </c>
      <c r="F214" s="7">
        <v>70870</v>
      </c>
    </row>
    <row r="215" spans="1:6" x14ac:dyDescent="0.2">
      <c r="A215" s="28" t="s">
        <v>1003</v>
      </c>
      <c r="B215" s="6" t="s">
        <v>1004</v>
      </c>
      <c r="C215" s="5" t="s">
        <v>634</v>
      </c>
      <c r="D215" s="7">
        <v>3240</v>
      </c>
      <c r="E215" s="7">
        <v>108070</v>
      </c>
      <c r="F215" s="7">
        <v>99510</v>
      </c>
    </row>
    <row r="216" spans="1:6" x14ac:dyDescent="0.2">
      <c r="A216" s="28" t="s">
        <v>1005</v>
      </c>
      <c r="B216" s="6" t="s">
        <v>1006</v>
      </c>
      <c r="C216" s="5" t="s">
        <v>634</v>
      </c>
      <c r="D216" s="7">
        <v>1710</v>
      </c>
      <c r="E216" s="7">
        <v>95250</v>
      </c>
      <c r="F216" s="7">
        <v>91290</v>
      </c>
    </row>
    <row r="217" spans="1:6" x14ac:dyDescent="0.2">
      <c r="A217" s="28" t="s">
        <v>1007</v>
      </c>
      <c r="B217" s="6" t="s">
        <v>1008</v>
      </c>
      <c r="C217" s="5" t="s">
        <v>634</v>
      </c>
      <c r="D217" s="7">
        <v>4560</v>
      </c>
      <c r="E217" s="7">
        <v>103160</v>
      </c>
      <c r="F217" s="7">
        <v>78670</v>
      </c>
    </row>
    <row r="218" spans="1:6" x14ac:dyDescent="0.2">
      <c r="A218" s="28" t="s">
        <v>1009</v>
      </c>
      <c r="B218" s="6" t="s">
        <v>1029</v>
      </c>
      <c r="C218" s="5" t="s">
        <v>634</v>
      </c>
      <c r="D218" s="7">
        <v>50</v>
      </c>
      <c r="E218" s="7">
        <v>111500</v>
      </c>
      <c r="F218" s="7">
        <v>113320</v>
      </c>
    </row>
    <row r="219" spans="1:6" x14ac:dyDescent="0.2">
      <c r="A219" s="28" t="s">
        <v>1030</v>
      </c>
      <c r="B219" s="6" t="s">
        <v>1031</v>
      </c>
      <c r="C219" s="5" t="s">
        <v>634</v>
      </c>
      <c r="D219" s="7">
        <v>840</v>
      </c>
      <c r="E219" s="7">
        <v>88100</v>
      </c>
      <c r="F219" s="7">
        <v>79280</v>
      </c>
    </row>
    <row r="220" spans="1:6" x14ac:dyDescent="0.2">
      <c r="A220" s="28" t="s">
        <v>1032</v>
      </c>
      <c r="B220" s="6" t="s">
        <v>1033</v>
      </c>
      <c r="C220" s="5" t="s">
        <v>634</v>
      </c>
      <c r="D220" s="7">
        <v>1250</v>
      </c>
      <c r="E220" s="7">
        <v>83570</v>
      </c>
      <c r="F220" s="7">
        <v>68970</v>
      </c>
    </row>
    <row r="221" spans="1:6" x14ac:dyDescent="0.2">
      <c r="A221" s="28" t="s">
        <v>1034</v>
      </c>
      <c r="B221" s="6" t="s">
        <v>1035</v>
      </c>
      <c r="C221" s="5" t="s">
        <v>634</v>
      </c>
      <c r="D221" s="7">
        <v>110</v>
      </c>
      <c r="E221" s="7">
        <v>62750</v>
      </c>
      <c r="F221" s="7">
        <v>59450</v>
      </c>
    </row>
    <row r="222" spans="1:6" x14ac:dyDescent="0.2">
      <c r="A222" s="28" t="s">
        <v>1036</v>
      </c>
      <c r="B222" s="6" t="s">
        <v>1037</v>
      </c>
      <c r="C222" s="5" t="s">
        <v>634</v>
      </c>
      <c r="D222" s="7">
        <v>930</v>
      </c>
      <c r="E222" s="7">
        <v>90920</v>
      </c>
      <c r="F222" s="7">
        <v>80560</v>
      </c>
    </row>
    <row r="223" spans="1:6" x14ac:dyDescent="0.2">
      <c r="A223" s="28" t="s">
        <v>1038</v>
      </c>
      <c r="B223" s="6" t="s">
        <v>1039</v>
      </c>
      <c r="C223" s="5" t="s">
        <v>634</v>
      </c>
      <c r="D223" s="7">
        <v>250</v>
      </c>
      <c r="E223" s="7">
        <v>84590</v>
      </c>
      <c r="F223" s="7">
        <v>78890</v>
      </c>
    </row>
    <row r="224" spans="1:6" x14ac:dyDescent="0.2">
      <c r="A224" s="28" t="s">
        <v>1040</v>
      </c>
      <c r="B224" s="6" t="s">
        <v>1041</v>
      </c>
      <c r="C224" s="5" t="s">
        <v>634</v>
      </c>
      <c r="D224" s="7">
        <v>540</v>
      </c>
      <c r="E224" s="7">
        <v>63800</v>
      </c>
      <c r="F224" s="7">
        <v>59250</v>
      </c>
    </row>
    <row r="225" spans="1:6" x14ac:dyDescent="0.2">
      <c r="A225" s="28" t="s">
        <v>483</v>
      </c>
      <c r="B225" s="6" t="s">
        <v>484</v>
      </c>
      <c r="C225" s="5" t="s">
        <v>634</v>
      </c>
      <c r="D225" s="7">
        <v>790</v>
      </c>
      <c r="E225" s="7">
        <v>95970</v>
      </c>
      <c r="F225" s="7">
        <v>85790</v>
      </c>
    </row>
    <row r="226" spans="1:6" x14ac:dyDescent="0.2">
      <c r="A226" s="28" t="s">
        <v>1042</v>
      </c>
      <c r="B226" s="6" t="s">
        <v>1043</v>
      </c>
      <c r="C226" s="5" t="s">
        <v>634</v>
      </c>
      <c r="D226" s="7">
        <v>240</v>
      </c>
      <c r="E226" s="7">
        <v>74670</v>
      </c>
      <c r="F226" s="7">
        <v>70150</v>
      </c>
    </row>
    <row r="227" spans="1:6" x14ac:dyDescent="0.2">
      <c r="A227" s="28" t="s">
        <v>1044</v>
      </c>
      <c r="B227" s="6" t="s">
        <v>1045</v>
      </c>
      <c r="C227" s="5" t="s">
        <v>634</v>
      </c>
      <c r="D227" s="7">
        <v>1570</v>
      </c>
      <c r="E227" s="7">
        <v>70670</v>
      </c>
      <c r="F227" s="7">
        <v>60860</v>
      </c>
    </row>
    <row r="228" spans="1:6" x14ac:dyDescent="0.2">
      <c r="A228" s="28" t="s">
        <v>1046</v>
      </c>
      <c r="B228" s="6" t="s">
        <v>1047</v>
      </c>
      <c r="C228" s="5" t="s">
        <v>634</v>
      </c>
      <c r="D228" s="7">
        <v>2210</v>
      </c>
      <c r="E228" s="7">
        <v>66880</v>
      </c>
      <c r="F228" s="7">
        <v>61070</v>
      </c>
    </row>
    <row r="229" spans="1:6" x14ac:dyDescent="0.2">
      <c r="A229" s="28" t="s">
        <v>1048</v>
      </c>
      <c r="B229" s="6" t="s">
        <v>1049</v>
      </c>
      <c r="C229" s="5" t="s">
        <v>634</v>
      </c>
      <c r="D229" s="7">
        <v>990</v>
      </c>
      <c r="E229" s="7">
        <v>68880</v>
      </c>
      <c r="F229" s="7">
        <v>61800</v>
      </c>
    </row>
    <row r="230" spans="1:6" x14ac:dyDescent="0.2">
      <c r="A230" s="28" t="s">
        <v>485</v>
      </c>
      <c r="B230" s="6" t="s">
        <v>486</v>
      </c>
      <c r="C230" s="5" t="s">
        <v>634</v>
      </c>
      <c r="D230" s="7">
        <v>950</v>
      </c>
      <c r="E230" s="7">
        <v>70950</v>
      </c>
      <c r="F230" s="7">
        <v>68650</v>
      </c>
    </row>
    <row r="231" spans="1:6" x14ac:dyDescent="0.2">
      <c r="A231" s="28" t="s">
        <v>1050</v>
      </c>
      <c r="B231" s="6" t="s">
        <v>1051</v>
      </c>
      <c r="C231" s="5" t="s">
        <v>634</v>
      </c>
      <c r="D231" s="7">
        <v>15330</v>
      </c>
      <c r="E231" s="7">
        <v>111930</v>
      </c>
      <c r="F231" s="7">
        <v>84870</v>
      </c>
    </row>
    <row r="232" spans="1:6" x14ac:dyDescent="0.2">
      <c r="A232" s="28" t="s">
        <v>1052</v>
      </c>
      <c r="B232" s="6" t="s">
        <v>1053</v>
      </c>
      <c r="C232" s="5" t="s">
        <v>634</v>
      </c>
      <c r="D232" s="7">
        <v>3920</v>
      </c>
      <c r="E232" s="7">
        <v>63180</v>
      </c>
      <c r="F232" s="7">
        <v>59290</v>
      </c>
    </row>
    <row r="233" spans="1:6" x14ac:dyDescent="0.2">
      <c r="A233" s="28" t="s">
        <v>1054</v>
      </c>
      <c r="B233" s="6" t="s">
        <v>1055</v>
      </c>
      <c r="C233" s="5" t="s">
        <v>634</v>
      </c>
      <c r="D233" s="7">
        <v>3220</v>
      </c>
      <c r="E233" s="7">
        <v>61170</v>
      </c>
      <c r="F233" s="7">
        <v>57830</v>
      </c>
    </row>
    <row r="234" spans="1:6" x14ac:dyDescent="0.2">
      <c r="A234" s="28" t="s">
        <v>1056</v>
      </c>
      <c r="B234" s="6" t="s">
        <v>1057</v>
      </c>
      <c r="C234" s="5" t="s">
        <v>634</v>
      </c>
      <c r="D234" s="7">
        <v>450</v>
      </c>
      <c r="E234" s="7">
        <v>75440</v>
      </c>
      <c r="F234" s="7">
        <v>66880</v>
      </c>
    </row>
    <row r="235" spans="1:6" x14ac:dyDescent="0.2">
      <c r="A235" s="28" t="s">
        <v>1058</v>
      </c>
      <c r="B235" s="6" t="s">
        <v>1059</v>
      </c>
      <c r="C235" s="5" t="s">
        <v>634</v>
      </c>
      <c r="D235" s="7">
        <v>760</v>
      </c>
      <c r="E235" s="7">
        <v>57220</v>
      </c>
      <c r="F235" s="7">
        <v>55610</v>
      </c>
    </row>
    <row r="236" spans="1:6" x14ac:dyDescent="0.2">
      <c r="A236" s="28" t="s">
        <v>487</v>
      </c>
      <c r="B236" s="6" t="s">
        <v>488</v>
      </c>
      <c r="C236" s="5" t="s">
        <v>634</v>
      </c>
      <c r="D236" s="7">
        <v>610</v>
      </c>
      <c r="E236" s="7">
        <v>60230</v>
      </c>
      <c r="F236" s="7">
        <v>54580</v>
      </c>
    </row>
    <row r="237" spans="1:6" x14ac:dyDescent="0.2">
      <c r="A237" s="28" t="s">
        <v>1062</v>
      </c>
      <c r="B237" s="6" t="s">
        <v>1063</v>
      </c>
      <c r="C237" s="5" t="s">
        <v>634</v>
      </c>
      <c r="D237" s="7">
        <v>5210</v>
      </c>
      <c r="E237" s="7">
        <v>56010</v>
      </c>
      <c r="F237" s="7">
        <v>53370</v>
      </c>
    </row>
    <row r="238" spans="1:6" x14ac:dyDescent="0.2">
      <c r="A238" s="28" t="s">
        <v>1064</v>
      </c>
      <c r="B238" s="6" t="s">
        <v>1065</v>
      </c>
      <c r="C238" s="5" t="s">
        <v>634</v>
      </c>
      <c r="D238" s="7">
        <v>2190</v>
      </c>
      <c r="E238" s="7">
        <v>58400</v>
      </c>
      <c r="F238" s="7">
        <v>55540</v>
      </c>
    </row>
    <row r="239" spans="1:6" x14ac:dyDescent="0.2">
      <c r="A239" s="28" t="s">
        <v>1066</v>
      </c>
      <c r="B239" s="6" t="s">
        <v>1067</v>
      </c>
      <c r="C239" s="5" t="s">
        <v>634</v>
      </c>
      <c r="D239" s="7">
        <v>4410</v>
      </c>
      <c r="E239" s="7">
        <v>56990</v>
      </c>
      <c r="F239" s="7">
        <v>49270</v>
      </c>
    </row>
    <row r="240" spans="1:6" x14ac:dyDescent="0.2">
      <c r="A240" s="28" t="s">
        <v>1068</v>
      </c>
      <c r="B240" s="6" t="s">
        <v>1069</v>
      </c>
      <c r="C240" s="5" t="s">
        <v>634</v>
      </c>
      <c r="D240" s="7">
        <v>1480</v>
      </c>
      <c r="E240" s="7">
        <v>58930</v>
      </c>
      <c r="F240" s="7">
        <v>49570</v>
      </c>
    </row>
    <row r="241" spans="1:6" x14ac:dyDescent="0.2">
      <c r="A241" s="28" t="s">
        <v>1070</v>
      </c>
      <c r="B241" s="6" t="s">
        <v>1071</v>
      </c>
      <c r="C241" s="5" t="s">
        <v>634</v>
      </c>
      <c r="D241" s="7">
        <v>2030</v>
      </c>
      <c r="E241" s="7">
        <v>62500</v>
      </c>
      <c r="F241" s="7">
        <v>56240</v>
      </c>
    </row>
    <row r="242" spans="1:6" x14ac:dyDescent="0.2">
      <c r="A242" s="28" t="s">
        <v>1072</v>
      </c>
      <c r="B242" s="6" t="s">
        <v>1073</v>
      </c>
      <c r="C242" s="5" t="s">
        <v>634</v>
      </c>
      <c r="D242" s="7">
        <v>1180</v>
      </c>
      <c r="E242" s="7">
        <v>66880</v>
      </c>
      <c r="F242" s="7">
        <v>60090</v>
      </c>
    </row>
    <row r="243" spans="1:6" x14ac:dyDescent="0.2">
      <c r="A243" s="28" t="s">
        <v>489</v>
      </c>
      <c r="B243" s="6" t="s">
        <v>490</v>
      </c>
      <c r="C243" s="5" t="s">
        <v>634</v>
      </c>
      <c r="D243" s="7">
        <v>16970</v>
      </c>
      <c r="E243" s="7">
        <v>34240</v>
      </c>
      <c r="F243" s="7">
        <v>33130</v>
      </c>
    </row>
    <row r="244" spans="1:6" x14ac:dyDescent="0.2">
      <c r="A244" s="28" t="s">
        <v>1074</v>
      </c>
      <c r="B244" s="6" t="s">
        <v>1075</v>
      </c>
      <c r="C244" s="5" t="s">
        <v>634</v>
      </c>
      <c r="D244" s="7">
        <v>260</v>
      </c>
      <c r="E244" s="7">
        <v>66790</v>
      </c>
      <c r="F244" s="7">
        <v>60210</v>
      </c>
    </row>
    <row r="245" spans="1:6" x14ac:dyDescent="0.2">
      <c r="A245" s="28" t="s">
        <v>1076</v>
      </c>
      <c r="B245" s="6" t="s">
        <v>1077</v>
      </c>
      <c r="C245" s="5" t="s">
        <v>634</v>
      </c>
      <c r="D245" s="7">
        <v>1530</v>
      </c>
      <c r="E245" s="7">
        <v>52160</v>
      </c>
      <c r="F245" s="7">
        <v>51610</v>
      </c>
    </row>
    <row r="246" spans="1:6" x14ac:dyDescent="0.2">
      <c r="A246" s="28" t="s">
        <v>1078</v>
      </c>
      <c r="B246" s="6" t="s">
        <v>1079</v>
      </c>
      <c r="C246" s="5" t="s">
        <v>634</v>
      </c>
      <c r="D246" s="7">
        <v>12740</v>
      </c>
      <c r="E246" s="7">
        <v>49070</v>
      </c>
      <c r="F246" s="7">
        <v>43020</v>
      </c>
    </row>
    <row r="247" spans="1:6" x14ac:dyDescent="0.2">
      <c r="A247" s="28" t="s">
        <v>1080</v>
      </c>
      <c r="B247" s="6" t="s">
        <v>1081</v>
      </c>
      <c r="C247" s="5" t="s">
        <v>634</v>
      </c>
      <c r="D247" s="7">
        <v>4310</v>
      </c>
      <c r="E247" s="7">
        <v>65210</v>
      </c>
      <c r="F247" s="7">
        <v>54170</v>
      </c>
    </row>
    <row r="248" spans="1:6" x14ac:dyDescent="0.2">
      <c r="A248" s="28" t="s">
        <v>1082</v>
      </c>
      <c r="B248" s="6" t="s">
        <v>1083</v>
      </c>
      <c r="C248" s="5" t="s">
        <v>634</v>
      </c>
      <c r="D248" s="7">
        <v>18580</v>
      </c>
      <c r="E248" s="7">
        <v>33010</v>
      </c>
      <c r="F248" s="7">
        <v>29050</v>
      </c>
    </row>
    <row r="249" spans="1:6" x14ac:dyDescent="0.2">
      <c r="A249" s="28" t="s">
        <v>1084</v>
      </c>
      <c r="B249" s="6" t="s">
        <v>1085</v>
      </c>
      <c r="C249" s="5" t="s">
        <v>634</v>
      </c>
      <c r="D249" s="7">
        <v>12590</v>
      </c>
      <c r="E249" s="7">
        <v>49520</v>
      </c>
      <c r="F249" s="7">
        <v>48090</v>
      </c>
    </row>
    <row r="250" spans="1:6" x14ac:dyDescent="0.2">
      <c r="A250" s="28" t="s">
        <v>1086</v>
      </c>
      <c r="B250" s="6" t="s">
        <v>1087</v>
      </c>
      <c r="C250" s="5" t="s">
        <v>634</v>
      </c>
      <c r="D250" s="7">
        <v>150440</v>
      </c>
      <c r="E250" s="7">
        <v>50110</v>
      </c>
      <c r="F250" s="7">
        <v>49260</v>
      </c>
    </row>
    <row r="251" spans="1:6" x14ac:dyDescent="0.2">
      <c r="A251" s="28" t="s">
        <v>1088</v>
      </c>
      <c r="B251" s="6" t="s">
        <v>1089</v>
      </c>
      <c r="C251" s="5" t="s">
        <v>634</v>
      </c>
      <c r="D251" s="7">
        <v>74640</v>
      </c>
      <c r="E251" s="7">
        <v>50540</v>
      </c>
      <c r="F251" s="7">
        <v>49850</v>
      </c>
    </row>
    <row r="252" spans="1:6" x14ac:dyDescent="0.2">
      <c r="A252" s="28" t="s">
        <v>1090</v>
      </c>
      <c r="B252" s="6" t="s">
        <v>1091</v>
      </c>
      <c r="C252" s="5" t="s">
        <v>634</v>
      </c>
      <c r="D252" s="7">
        <v>1400</v>
      </c>
      <c r="E252" s="7">
        <v>51370</v>
      </c>
      <c r="F252" s="7">
        <v>50670</v>
      </c>
    </row>
    <row r="253" spans="1:6" x14ac:dyDescent="0.2">
      <c r="A253" s="28" t="s">
        <v>1092</v>
      </c>
      <c r="B253" s="6" t="s">
        <v>1093</v>
      </c>
      <c r="C253" s="5" t="s">
        <v>634</v>
      </c>
      <c r="D253" s="7">
        <v>102070</v>
      </c>
      <c r="E253" s="7">
        <v>52010</v>
      </c>
      <c r="F253" s="7">
        <v>51430</v>
      </c>
    </row>
    <row r="254" spans="1:6" x14ac:dyDescent="0.2">
      <c r="A254" s="28" t="s">
        <v>1094</v>
      </c>
      <c r="B254" s="6" t="s">
        <v>1095</v>
      </c>
      <c r="C254" s="5" t="s">
        <v>634</v>
      </c>
      <c r="D254" s="7">
        <v>9440</v>
      </c>
      <c r="E254" s="7">
        <v>52850</v>
      </c>
      <c r="F254" s="7">
        <v>52290</v>
      </c>
    </row>
    <row r="255" spans="1:6" x14ac:dyDescent="0.2">
      <c r="A255" s="28" t="s">
        <v>1096</v>
      </c>
      <c r="B255" s="6" t="s">
        <v>1097</v>
      </c>
      <c r="C255" s="5" t="s">
        <v>634</v>
      </c>
      <c r="D255" s="7">
        <v>760</v>
      </c>
      <c r="E255" s="7">
        <v>51620</v>
      </c>
      <c r="F255" s="7">
        <v>51860</v>
      </c>
    </row>
    <row r="256" spans="1:6" x14ac:dyDescent="0.2">
      <c r="A256" s="28" t="s">
        <v>1098</v>
      </c>
      <c r="B256" s="6" t="s">
        <v>1099</v>
      </c>
      <c r="C256" s="5" t="s">
        <v>634</v>
      </c>
      <c r="D256" s="7">
        <v>10870</v>
      </c>
      <c r="E256" s="7">
        <v>51230</v>
      </c>
      <c r="F256" s="7">
        <v>50100</v>
      </c>
    </row>
    <row r="257" spans="1:6" x14ac:dyDescent="0.2">
      <c r="A257" s="28" t="s">
        <v>1100</v>
      </c>
      <c r="B257" s="6" t="s">
        <v>1101</v>
      </c>
      <c r="C257" s="5" t="s">
        <v>634</v>
      </c>
      <c r="D257" s="7">
        <v>5280</v>
      </c>
      <c r="E257" s="7">
        <v>50490</v>
      </c>
      <c r="F257" s="7">
        <v>49370</v>
      </c>
    </row>
    <row r="258" spans="1:6" x14ac:dyDescent="0.2">
      <c r="A258" s="28" t="s">
        <v>1102</v>
      </c>
      <c r="B258" s="6" t="s">
        <v>1103</v>
      </c>
      <c r="C258" s="5" t="s">
        <v>634</v>
      </c>
      <c r="D258" s="7">
        <v>7170</v>
      </c>
      <c r="E258" s="7">
        <v>52390</v>
      </c>
      <c r="F258" s="7">
        <v>51420</v>
      </c>
    </row>
    <row r="259" spans="1:6" x14ac:dyDescent="0.2">
      <c r="A259" s="28" t="s">
        <v>1104</v>
      </c>
      <c r="B259" s="6" t="s">
        <v>1105</v>
      </c>
      <c r="C259" s="5" t="s">
        <v>634</v>
      </c>
      <c r="D259" s="7" t="s">
        <v>736</v>
      </c>
      <c r="E259" s="7">
        <v>43180</v>
      </c>
      <c r="F259" s="7">
        <v>41780</v>
      </c>
    </row>
    <row r="260" spans="1:6" x14ac:dyDescent="0.2">
      <c r="A260" s="28" t="s">
        <v>1106</v>
      </c>
      <c r="B260" s="6" t="s">
        <v>1107</v>
      </c>
      <c r="C260" s="5" t="s">
        <v>634</v>
      </c>
      <c r="D260" s="7">
        <v>4860</v>
      </c>
      <c r="E260" s="7">
        <v>46480</v>
      </c>
      <c r="F260" s="7">
        <v>43930</v>
      </c>
    </row>
    <row r="261" spans="1:6" x14ac:dyDescent="0.2">
      <c r="A261" s="28" t="s">
        <v>1108</v>
      </c>
      <c r="B261" s="6" t="s">
        <v>1109</v>
      </c>
      <c r="C261" s="5" t="s">
        <v>634</v>
      </c>
      <c r="D261" s="7">
        <v>7250</v>
      </c>
      <c r="E261" s="7">
        <v>38410</v>
      </c>
      <c r="F261" s="7">
        <v>32140</v>
      </c>
    </row>
    <row r="262" spans="1:6" x14ac:dyDescent="0.2">
      <c r="A262" s="28" t="s">
        <v>1110</v>
      </c>
      <c r="B262" s="6" t="s">
        <v>1111</v>
      </c>
      <c r="C262" s="5" t="s">
        <v>634</v>
      </c>
      <c r="D262" s="7">
        <v>41540</v>
      </c>
      <c r="E262" s="7">
        <v>20790</v>
      </c>
      <c r="F262" s="7">
        <v>19990</v>
      </c>
    </row>
    <row r="263" spans="1:6" x14ac:dyDescent="0.2">
      <c r="A263" s="28" t="s">
        <v>1112</v>
      </c>
      <c r="B263" s="6" t="s">
        <v>1113</v>
      </c>
      <c r="C263" s="5" t="s">
        <v>634</v>
      </c>
      <c r="D263" s="7">
        <v>12640</v>
      </c>
      <c r="E263" s="7">
        <v>35870</v>
      </c>
      <c r="F263" s="7">
        <v>29660</v>
      </c>
    </row>
    <row r="264" spans="1:6" x14ac:dyDescent="0.2">
      <c r="A264" s="28" t="s">
        <v>1114</v>
      </c>
      <c r="B264" s="6" t="s">
        <v>1115</v>
      </c>
      <c r="C264" s="5" t="s">
        <v>634</v>
      </c>
      <c r="D264" s="7">
        <v>230</v>
      </c>
      <c r="E264" s="7">
        <v>51890</v>
      </c>
      <c r="F264" s="7">
        <v>47450</v>
      </c>
    </row>
    <row r="265" spans="1:6" x14ac:dyDescent="0.2">
      <c r="A265" s="28" t="s">
        <v>1116</v>
      </c>
      <c r="B265" s="6" t="s">
        <v>1117</v>
      </c>
      <c r="C265" s="5" t="s">
        <v>634</v>
      </c>
      <c r="D265" s="7">
        <v>450</v>
      </c>
      <c r="E265" s="7">
        <v>49470</v>
      </c>
      <c r="F265" s="7">
        <v>44610</v>
      </c>
    </row>
    <row r="266" spans="1:6" x14ac:dyDescent="0.2">
      <c r="A266" s="28" t="s">
        <v>1118</v>
      </c>
      <c r="B266" s="6" t="s">
        <v>1119</v>
      </c>
      <c r="C266" s="5" t="s">
        <v>634</v>
      </c>
      <c r="D266" s="7">
        <v>270</v>
      </c>
      <c r="E266" s="7">
        <v>39530</v>
      </c>
      <c r="F266" s="7">
        <v>35900</v>
      </c>
    </row>
    <row r="267" spans="1:6" x14ac:dyDescent="0.2">
      <c r="A267" s="28" t="s">
        <v>1120</v>
      </c>
      <c r="B267" s="6" t="s">
        <v>1121</v>
      </c>
      <c r="C267" s="5" t="s">
        <v>634</v>
      </c>
      <c r="D267" s="7">
        <v>10240</v>
      </c>
      <c r="E267" s="7">
        <v>53940</v>
      </c>
      <c r="F267" s="7">
        <v>54050</v>
      </c>
    </row>
    <row r="268" spans="1:6" x14ac:dyDescent="0.2">
      <c r="A268" s="28" t="s">
        <v>1122</v>
      </c>
      <c r="B268" s="6" t="s">
        <v>1123</v>
      </c>
      <c r="C268" s="5" t="s">
        <v>634</v>
      </c>
      <c r="D268" s="7">
        <v>3390</v>
      </c>
      <c r="E268" s="7">
        <v>27670</v>
      </c>
      <c r="F268" s="7">
        <v>26900</v>
      </c>
    </row>
    <row r="269" spans="1:6" x14ac:dyDescent="0.2">
      <c r="A269" s="28" t="s">
        <v>1124</v>
      </c>
      <c r="B269" s="6" t="s">
        <v>1125</v>
      </c>
      <c r="C269" s="5" t="s">
        <v>634</v>
      </c>
      <c r="D269" s="7">
        <v>1260</v>
      </c>
      <c r="E269" s="7">
        <v>45390</v>
      </c>
      <c r="F269" s="7">
        <v>47190</v>
      </c>
    </row>
    <row r="270" spans="1:6" x14ac:dyDescent="0.2">
      <c r="A270" s="28" t="s">
        <v>1126</v>
      </c>
      <c r="B270" s="6" t="s">
        <v>1127</v>
      </c>
      <c r="C270" s="5" t="s">
        <v>634</v>
      </c>
      <c r="D270" s="7">
        <v>650</v>
      </c>
      <c r="E270" s="7">
        <v>34590</v>
      </c>
      <c r="F270" s="7">
        <v>32800</v>
      </c>
    </row>
    <row r="271" spans="1:6" x14ac:dyDescent="0.2">
      <c r="A271" s="28" t="s">
        <v>1128</v>
      </c>
      <c r="B271" s="6" t="s">
        <v>1129</v>
      </c>
      <c r="C271" s="5" t="s">
        <v>634</v>
      </c>
      <c r="D271" s="7">
        <v>11660</v>
      </c>
      <c r="E271" s="7">
        <v>63780</v>
      </c>
      <c r="F271" s="7">
        <v>62770</v>
      </c>
    </row>
    <row r="272" spans="1:6" x14ac:dyDescent="0.2">
      <c r="A272" s="28" t="s">
        <v>1130</v>
      </c>
      <c r="B272" s="6" t="s">
        <v>1131</v>
      </c>
      <c r="C272" s="5" t="s">
        <v>634</v>
      </c>
      <c r="D272" s="7">
        <v>78300</v>
      </c>
      <c r="E272" s="7">
        <v>20720</v>
      </c>
      <c r="F272" s="7">
        <v>19440</v>
      </c>
    </row>
    <row r="273" spans="1:6" x14ac:dyDescent="0.2">
      <c r="A273" s="28" t="s">
        <v>1132</v>
      </c>
      <c r="B273" s="6" t="s">
        <v>1133</v>
      </c>
      <c r="C273" s="5" t="s">
        <v>634</v>
      </c>
      <c r="D273" s="7">
        <v>1270</v>
      </c>
      <c r="E273" s="7">
        <v>44660</v>
      </c>
      <c r="F273" s="7">
        <v>41150</v>
      </c>
    </row>
    <row r="274" spans="1:6" x14ac:dyDescent="0.2">
      <c r="A274" s="28" t="s">
        <v>1136</v>
      </c>
      <c r="B274" s="6" t="s">
        <v>1137</v>
      </c>
      <c r="C274" s="5" t="s">
        <v>634</v>
      </c>
      <c r="D274" s="7">
        <v>1690</v>
      </c>
      <c r="E274" s="7">
        <v>70040</v>
      </c>
      <c r="F274" s="7">
        <v>65010</v>
      </c>
    </row>
    <row r="275" spans="1:6" x14ac:dyDescent="0.2">
      <c r="A275" s="28" t="s">
        <v>1138</v>
      </c>
      <c r="B275" s="6" t="s">
        <v>1139</v>
      </c>
      <c r="C275" s="5" t="s">
        <v>634</v>
      </c>
      <c r="D275" s="7">
        <v>340</v>
      </c>
      <c r="E275" s="7">
        <v>27750</v>
      </c>
      <c r="F275" s="7">
        <v>22980</v>
      </c>
    </row>
    <row r="276" spans="1:6" x14ac:dyDescent="0.2">
      <c r="A276" s="28" t="s">
        <v>1140</v>
      </c>
      <c r="B276" s="6" t="s">
        <v>1141</v>
      </c>
      <c r="C276" s="5" t="s">
        <v>634</v>
      </c>
      <c r="D276" s="7">
        <v>290</v>
      </c>
      <c r="E276" s="7">
        <v>47580</v>
      </c>
      <c r="F276" s="7">
        <v>43470</v>
      </c>
    </row>
    <row r="277" spans="1:6" x14ac:dyDescent="0.2">
      <c r="A277" s="28" t="s">
        <v>1142</v>
      </c>
      <c r="B277" s="6" t="s">
        <v>1143</v>
      </c>
      <c r="C277" s="5" t="s">
        <v>634</v>
      </c>
      <c r="D277" s="7">
        <v>1590</v>
      </c>
      <c r="E277" s="7">
        <v>56580</v>
      </c>
      <c r="F277" s="7">
        <v>53100</v>
      </c>
    </row>
    <row r="278" spans="1:6" x14ac:dyDescent="0.2">
      <c r="A278" s="28" t="s">
        <v>1144</v>
      </c>
      <c r="B278" s="6" t="s">
        <v>1145</v>
      </c>
      <c r="C278" s="5" t="s">
        <v>634</v>
      </c>
      <c r="D278" s="7">
        <v>350</v>
      </c>
      <c r="E278" s="7">
        <v>35810</v>
      </c>
      <c r="F278" s="7">
        <v>28230</v>
      </c>
    </row>
    <row r="279" spans="1:6" x14ac:dyDescent="0.2">
      <c r="A279" s="28" t="s">
        <v>1146</v>
      </c>
      <c r="B279" s="6" t="s">
        <v>1147</v>
      </c>
      <c r="C279" s="5" t="s">
        <v>634</v>
      </c>
      <c r="D279" s="7">
        <v>2310</v>
      </c>
      <c r="E279" s="7">
        <v>62550</v>
      </c>
      <c r="F279" s="7">
        <v>55800</v>
      </c>
    </row>
    <row r="280" spans="1:6" x14ac:dyDescent="0.2">
      <c r="A280" s="28" t="s">
        <v>1148</v>
      </c>
      <c r="B280" s="6" t="s">
        <v>1149</v>
      </c>
      <c r="C280" s="5" t="s">
        <v>634</v>
      </c>
      <c r="D280" s="7">
        <v>490</v>
      </c>
      <c r="E280" s="7">
        <v>57920</v>
      </c>
      <c r="F280" s="7">
        <v>50430</v>
      </c>
    </row>
    <row r="281" spans="1:6" x14ac:dyDescent="0.2">
      <c r="A281" s="28" t="s">
        <v>1150</v>
      </c>
      <c r="B281" s="6" t="s">
        <v>1151</v>
      </c>
      <c r="C281" s="5" t="s">
        <v>634</v>
      </c>
      <c r="D281" s="7">
        <v>3490</v>
      </c>
      <c r="E281" s="7">
        <v>23570</v>
      </c>
      <c r="F281" s="7">
        <v>22290</v>
      </c>
    </row>
    <row r="282" spans="1:6" x14ac:dyDescent="0.2">
      <c r="A282" s="28" t="s">
        <v>1152</v>
      </c>
      <c r="B282" s="6" t="s">
        <v>1153</v>
      </c>
      <c r="C282" s="5" t="s">
        <v>634</v>
      </c>
      <c r="D282" s="7">
        <v>11180</v>
      </c>
      <c r="E282" s="7">
        <v>44440</v>
      </c>
      <c r="F282" s="7">
        <v>40250</v>
      </c>
    </row>
    <row r="283" spans="1:6" x14ac:dyDescent="0.2">
      <c r="A283" s="28" t="s">
        <v>1154</v>
      </c>
      <c r="B283" s="6" t="s">
        <v>1155</v>
      </c>
      <c r="C283" s="5" t="s">
        <v>634</v>
      </c>
      <c r="D283" s="7">
        <v>3140</v>
      </c>
      <c r="E283" s="7">
        <v>50060</v>
      </c>
      <c r="F283" s="7">
        <v>46500</v>
      </c>
    </row>
    <row r="284" spans="1:6" x14ac:dyDescent="0.2">
      <c r="A284" s="28" t="s">
        <v>1156</v>
      </c>
      <c r="B284" s="6" t="s">
        <v>1157</v>
      </c>
      <c r="C284" s="5" t="s">
        <v>634</v>
      </c>
      <c r="D284" s="7">
        <v>8940</v>
      </c>
      <c r="E284" s="7">
        <v>25500</v>
      </c>
      <c r="F284" s="7">
        <v>24300</v>
      </c>
    </row>
    <row r="285" spans="1:6" x14ac:dyDescent="0.2">
      <c r="A285" s="28" t="s">
        <v>1158</v>
      </c>
      <c r="B285" s="6" t="s">
        <v>1159</v>
      </c>
      <c r="C285" s="5" t="s">
        <v>634</v>
      </c>
      <c r="D285" s="7">
        <v>560</v>
      </c>
      <c r="E285" s="7">
        <v>48220</v>
      </c>
      <c r="F285" s="7">
        <v>42560</v>
      </c>
    </row>
    <row r="286" spans="1:6" x14ac:dyDescent="0.2">
      <c r="A286" s="28" t="s">
        <v>1160</v>
      </c>
      <c r="B286" s="6" t="s">
        <v>1161</v>
      </c>
      <c r="C286" s="5" t="s">
        <v>634</v>
      </c>
      <c r="D286" s="7">
        <v>440</v>
      </c>
      <c r="E286" s="7">
        <v>50240</v>
      </c>
      <c r="F286" s="7">
        <v>45740</v>
      </c>
    </row>
    <row r="287" spans="1:6" x14ac:dyDescent="0.2">
      <c r="A287" s="28" t="s">
        <v>1164</v>
      </c>
      <c r="B287" s="6" t="s">
        <v>1165</v>
      </c>
      <c r="C287" s="5" t="s">
        <v>634</v>
      </c>
      <c r="D287" s="7">
        <v>3000</v>
      </c>
      <c r="E287" s="7">
        <v>51860</v>
      </c>
      <c r="F287" s="7">
        <v>41370</v>
      </c>
    </row>
    <row r="288" spans="1:6" x14ac:dyDescent="0.2">
      <c r="A288" s="28" t="s">
        <v>1166</v>
      </c>
      <c r="B288" s="6" t="s">
        <v>1167</v>
      </c>
      <c r="C288" s="5" t="s">
        <v>634</v>
      </c>
      <c r="D288" s="7">
        <v>400</v>
      </c>
      <c r="E288" s="7" t="s">
        <v>705</v>
      </c>
      <c r="F288" s="7" t="s">
        <v>705</v>
      </c>
    </row>
    <row r="289" spans="1:6" x14ac:dyDescent="0.2">
      <c r="A289" s="28" t="s">
        <v>1168</v>
      </c>
      <c r="B289" s="6" t="s">
        <v>1169</v>
      </c>
      <c r="C289" s="5" t="s">
        <v>634</v>
      </c>
      <c r="D289" s="7">
        <v>11920</v>
      </c>
      <c r="E289" s="7">
        <v>38790</v>
      </c>
      <c r="F289" s="7">
        <v>28710</v>
      </c>
    </row>
    <row r="290" spans="1:6" x14ac:dyDescent="0.2">
      <c r="A290" s="28" t="s">
        <v>1170</v>
      </c>
      <c r="B290" s="6" t="s">
        <v>1171</v>
      </c>
      <c r="C290" s="5" t="s">
        <v>634</v>
      </c>
      <c r="D290" s="7">
        <v>560</v>
      </c>
      <c r="E290" s="7">
        <v>30230</v>
      </c>
      <c r="F290" s="7">
        <v>30610</v>
      </c>
    </row>
    <row r="291" spans="1:6" x14ac:dyDescent="0.2">
      <c r="A291" s="28" t="s">
        <v>1172</v>
      </c>
      <c r="B291" s="6" t="s">
        <v>1173</v>
      </c>
      <c r="C291" s="5" t="s">
        <v>634</v>
      </c>
      <c r="D291" s="7">
        <v>290</v>
      </c>
      <c r="E291" s="7" t="s">
        <v>705</v>
      </c>
      <c r="F291" s="7" t="s">
        <v>705</v>
      </c>
    </row>
    <row r="292" spans="1:6" x14ac:dyDescent="0.2">
      <c r="A292" s="28" t="s">
        <v>1174</v>
      </c>
      <c r="B292" s="6" t="s">
        <v>1175</v>
      </c>
      <c r="C292" s="5" t="s">
        <v>634</v>
      </c>
      <c r="D292" s="7">
        <v>480</v>
      </c>
      <c r="E292" s="7">
        <v>42340</v>
      </c>
      <c r="F292" s="7">
        <v>40450</v>
      </c>
    </row>
    <row r="293" spans="1:6" x14ac:dyDescent="0.2">
      <c r="A293" s="28" t="s">
        <v>1176</v>
      </c>
      <c r="B293" s="6" t="s">
        <v>1177</v>
      </c>
      <c r="C293" s="5" t="s">
        <v>634</v>
      </c>
      <c r="D293" s="7">
        <v>1920</v>
      </c>
      <c r="E293" s="7">
        <v>49060</v>
      </c>
      <c r="F293" s="7">
        <v>48300</v>
      </c>
    </row>
    <row r="294" spans="1:6" x14ac:dyDescent="0.2">
      <c r="A294" s="28" t="s">
        <v>1178</v>
      </c>
      <c r="B294" s="6" t="s">
        <v>1179</v>
      </c>
      <c r="C294" s="5" t="s">
        <v>634</v>
      </c>
      <c r="D294" s="7">
        <v>1690</v>
      </c>
      <c r="E294" s="7" t="s">
        <v>705</v>
      </c>
      <c r="F294" s="7" t="s">
        <v>705</v>
      </c>
    </row>
    <row r="295" spans="1:6" x14ac:dyDescent="0.2">
      <c r="A295" s="28" t="s">
        <v>1180</v>
      </c>
      <c r="B295" s="6" t="s">
        <v>1181</v>
      </c>
      <c r="C295" s="5" t="s">
        <v>634</v>
      </c>
      <c r="D295" s="7">
        <v>140</v>
      </c>
      <c r="E295" s="7" t="s">
        <v>705</v>
      </c>
      <c r="F295" s="7" t="s">
        <v>705</v>
      </c>
    </row>
    <row r="296" spans="1:6" x14ac:dyDescent="0.2">
      <c r="A296" s="28" t="s">
        <v>1182</v>
      </c>
      <c r="B296" s="6" t="s">
        <v>1183</v>
      </c>
      <c r="C296" s="5" t="s">
        <v>634</v>
      </c>
      <c r="D296" s="7">
        <v>1810</v>
      </c>
      <c r="E296" s="7">
        <v>52180</v>
      </c>
      <c r="F296" s="7">
        <v>33330</v>
      </c>
    </row>
    <row r="297" spans="1:6" x14ac:dyDescent="0.2">
      <c r="A297" s="28" t="s">
        <v>1184</v>
      </c>
      <c r="B297" s="6" t="s">
        <v>1185</v>
      </c>
      <c r="C297" s="5" t="s">
        <v>634</v>
      </c>
      <c r="D297" s="7">
        <v>770</v>
      </c>
      <c r="E297" s="7">
        <v>24660</v>
      </c>
      <c r="F297" s="7">
        <v>21650</v>
      </c>
    </row>
    <row r="298" spans="1:6" x14ac:dyDescent="0.2">
      <c r="A298" s="28" t="s">
        <v>1186</v>
      </c>
      <c r="B298" s="6" t="s">
        <v>1187</v>
      </c>
      <c r="C298" s="5" t="s">
        <v>634</v>
      </c>
      <c r="D298" s="7">
        <v>420</v>
      </c>
      <c r="E298" s="7">
        <v>70710</v>
      </c>
      <c r="F298" s="7">
        <v>45020</v>
      </c>
    </row>
    <row r="299" spans="1:6" x14ac:dyDescent="0.2">
      <c r="A299" s="28" t="s">
        <v>1188</v>
      </c>
      <c r="B299" s="6" t="s">
        <v>1189</v>
      </c>
      <c r="C299" s="5" t="s">
        <v>634</v>
      </c>
      <c r="D299" s="7">
        <v>2210</v>
      </c>
      <c r="E299" s="7">
        <v>37880</v>
      </c>
      <c r="F299" s="7">
        <v>30600</v>
      </c>
    </row>
    <row r="300" spans="1:6" x14ac:dyDescent="0.2">
      <c r="A300" s="28" t="s">
        <v>1190</v>
      </c>
      <c r="B300" s="6" t="s">
        <v>1191</v>
      </c>
      <c r="C300" s="5" t="s">
        <v>634</v>
      </c>
      <c r="D300" s="7">
        <v>15680</v>
      </c>
      <c r="E300" s="7">
        <v>59290</v>
      </c>
      <c r="F300" s="7">
        <v>52380</v>
      </c>
    </row>
    <row r="301" spans="1:6" x14ac:dyDescent="0.2">
      <c r="A301" s="28" t="s">
        <v>1192</v>
      </c>
      <c r="B301" s="6" t="s">
        <v>1193</v>
      </c>
      <c r="C301" s="5" t="s">
        <v>634</v>
      </c>
      <c r="D301" s="7">
        <v>4740</v>
      </c>
      <c r="E301" s="7">
        <v>52830</v>
      </c>
      <c r="F301" s="7">
        <v>45030</v>
      </c>
    </row>
    <row r="302" spans="1:6" x14ac:dyDescent="0.2">
      <c r="A302" s="28" t="s">
        <v>1194</v>
      </c>
      <c r="B302" s="6" t="s">
        <v>1195</v>
      </c>
      <c r="C302" s="5" t="s">
        <v>634</v>
      </c>
      <c r="D302" s="7">
        <v>3470</v>
      </c>
      <c r="E302" s="7">
        <v>63350</v>
      </c>
      <c r="F302" s="7">
        <v>62530</v>
      </c>
    </row>
    <row r="303" spans="1:6" x14ac:dyDescent="0.2">
      <c r="A303" s="28" t="s">
        <v>1196</v>
      </c>
      <c r="B303" s="6" t="s">
        <v>1197</v>
      </c>
      <c r="C303" s="5" t="s">
        <v>634</v>
      </c>
      <c r="D303" s="7">
        <v>2010</v>
      </c>
      <c r="E303" s="7">
        <v>53920</v>
      </c>
      <c r="F303" s="7">
        <v>49180</v>
      </c>
    </row>
    <row r="304" spans="1:6" x14ac:dyDescent="0.2">
      <c r="A304" s="28" t="s">
        <v>1198</v>
      </c>
      <c r="B304" s="6" t="s">
        <v>1199</v>
      </c>
      <c r="C304" s="5" t="s">
        <v>634</v>
      </c>
      <c r="D304" s="7">
        <v>3860</v>
      </c>
      <c r="E304" s="7">
        <v>46190</v>
      </c>
      <c r="F304" s="7">
        <v>41860</v>
      </c>
    </row>
    <row r="305" spans="1:6" x14ac:dyDescent="0.2">
      <c r="A305" s="28" t="s">
        <v>1200</v>
      </c>
      <c r="B305" s="6" t="s">
        <v>1201</v>
      </c>
      <c r="C305" s="5" t="s">
        <v>634</v>
      </c>
      <c r="D305" s="7">
        <v>440</v>
      </c>
      <c r="E305" s="7">
        <v>59610</v>
      </c>
      <c r="F305" s="7">
        <v>55610</v>
      </c>
    </row>
    <row r="306" spans="1:6" x14ac:dyDescent="0.2">
      <c r="A306" s="28" t="s">
        <v>1202</v>
      </c>
      <c r="B306" s="6" t="s">
        <v>1203</v>
      </c>
      <c r="C306" s="5" t="s">
        <v>634</v>
      </c>
      <c r="D306" s="7">
        <v>2880</v>
      </c>
      <c r="E306" s="7">
        <v>40980</v>
      </c>
      <c r="F306" s="7">
        <v>37740</v>
      </c>
    </row>
    <row r="307" spans="1:6" x14ac:dyDescent="0.2">
      <c r="A307" s="28" t="s">
        <v>1204</v>
      </c>
      <c r="B307" s="6" t="s">
        <v>1205</v>
      </c>
      <c r="C307" s="5" t="s">
        <v>634</v>
      </c>
      <c r="D307" s="7">
        <v>1890</v>
      </c>
      <c r="E307" s="7">
        <v>35130</v>
      </c>
      <c r="F307" s="7">
        <v>28230</v>
      </c>
    </row>
    <row r="308" spans="1:6" x14ac:dyDescent="0.2">
      <c r="A308" s="28" t="s">
        <v>1206</v>
      </c>
      <c r="B308" s="6" t="s">
        <v>1207</v>
      </c>
      <c r="C308" s="5" t="s">
        <v>634</v>
      </c>
      <c r="D308" s="7">
        <v>660</v>
      </c>
      <c r="E308" s="7">
        <v>45380</v>
      </c>
      <c r="F308" s="7">
        <v>28890</v>
      </c>
    </row>
    <row r="309" spans="1:6" x14ac:dyDescent="0.2">
      <c r="A309" s="28" t="s">
        <v>1208</v>
      </c>
      <c r="B309" s="6" t="s">
        <v>1209</v>
      </c>
      <c r="C309" s="5" t="s">
        <v>634</v>
      </c>
      <c r="D309" s="7">
        <v>3520</v>
      </c>
      <c r="E309" s="7">
        <v>31420</v>
      </c>
      <c r="F309" s="7">
        <v>27060</v>
      </c>
    </row>
    <row r="310" spans="1:6" x14ac:dyDescent="0.2">
      <c r="A310" s="28" t="s">
        <v>1210</v>
      </c>
      <c r="B310" s="6" t="s">
        <v>1211</v>
      </c>
      <c r="C310" s="5" t="s">
        <v>634</v>
      </c>
      <c r="D310" s="7">
        <v>1110</v>
      </c>
      <c r="E310" s="7">
        <v>36120</v>
      </c>
      <c r="F310" s="7">
        <v>29300</v>
      </c>
    </row>
    <row r="311" spans="1:6" x14ac:dyDescent="0.2">
      <c r="A311" s="28" t="s">
        <v>1212</v>
      </c>
      <c r="B311" s="6" t="s">
        <v>1213</v>
      </c>
      <c r="C311" s="5" t="s">
        <v>634</v>
      </c>
      <c r="D311" s="7">
        <v>850</v>
      </c>
      <c r="E311" s="7">
        <v>44100</v>
      </c>
      <c r="F311" s="7">
        <v>33980</v>
      </c>
    </row>
    <row r="312" spans="1:6" x14ac:dyDescent="0.2">
      <c r="A312" s="28" t="s">
        <v>1214</v>
      </c>
      <c r="B312" s="6" t="s">
        <v>1215</v>
      </c>
      <c r="C312" s="5" t="s">
        <v>634</v>
      </c>
      <c r="D312" s="7">
        <v>490</v>
      </c>
      <c r="E312" s="7">
        <v>74880</v>
      </c>
      <c r="F312" s="7">
        <v>73390</v>
      </c>
    </row>
    <row r="313" spans="1:6" x14ac:dyDescent="0.2">
      <c r="A313" s="28" t="s">
        <v>1218</v>
      </c>
      <c r="B313" s="6" t="s">
        <v>1219</v>
      </c>
      <c r="C313" s="5" t="s">
        <v>634</v>
      </c>
      <c r="D313" s="7">
        <v>1670</v>
      </c>
      <c r="E313" s="7">
        <v>57370</v>
      </c>
      <c r="F313" s="7">
        <v>43350</v>
      </c>
    </row>
    <row r="314" spans="1:6" x14ac:dyDescent="0.2">
      <c r="A314" s="28" t="s">
        <v>1220</v>
      </c>
      <c r="B314" s="6" t="s">
        <v>1221</v>
      </c>
      <c r="C314" s="5" t="s">
        <v>634</v>
      </c>
      <c r="D314" s="7">
        <v>5950</v>
      </c>
      <c r="E314" s="7">
        <v>192800</v>
      </c>
      <c r="F314" s="7" t="s">
        <v>1224</v>
      </c>
    </row>
    <row r="315" spans="1:6" x14ac:dyDescent="0.2">
      <c r="A315" s="28" t="s">
        <v>1222</v>
      </c>
      <c r="B315" s="6" t="s">
        <v>1223</v>
      </c>
      <c r="C315" s="5" t="s">
        <v>634</v>
      </c>
      <c r="D315" s="7">
        <v>360</v>
      </c>
      <c r="E315" s="7">
        <v>209970</v>
      </c>
      <c r="F315" s="7" t="s">
        <v>1224</v>
      </c>
    </row>
    <row r="316" spans="1:6" x14ac:dyDescent="0.2">
      <c r="A316" s="28" t="s">
        <v>1225</v>
      </c>
      <c r="B316" s="6" t="s">
        <v>1226</v>
      </c>
      <c r="C316" s="5" t="s">
        <v>634</v>
      </c>
      <c r="D316" s="7">
        <v>400</v>
      </c>
      <c r="E316" s="7">
        <v>239510</v>
      </c>
      <c r="F316" s="7" t="s">
        <v>1224</v>
      </c>
    </row>
    <row r="317" spans="1:6" x14ac:dyDescent="0.2">
      <c r="A317" s="28" t="s">
        <v>1227</v>
      </c>
      <c r="B317" s="6" t="s">
        <v>1228</v>
      </c>
      <c r="C317" s="5" t="s">
        <v>634</v>
      </c>
      <c r="D317" s="7">
        <v>250</v>
      </c>
      <c r="E317" s="7">
        <v>147370</v>
      </c>
      <c r="F317" s="7">
        <v>160410</v>
      </c>
    </row>
    <row r="318" spans="1:6" x14ac:dyDescent="0.2">
      <c r="A318" s="28" t="s">
        <v>1229</v>
      </c>
      <c r="B318" s="6" t="s">
        <v>1230</v>
      </c>
      <c r="C318" s="5" t="s">
        <v>634</v>
      </c>
      <c r="D318" s="7">
        <v>3450</v>
      </c>
      <c r="E318" s="7">
        <v>53170</v>
      </c>
      <c r="F318" s="7">
        <v>53300</v>
      </c>
    </row>
    <row r="319" spans="1:6" x14ac:dyDescent="0.2">
      <c r="A319" s="28" t="s">
        <v>1231</v>
      </c>
      <c r="B319" s="6" t="s">
        <v>1232</v>
      </c>
      <c r="C319" s="5" t="s">
        <v>634</v>
      </c>
      <c r="D319" s="7">
        <v>2110</v>
      </c>
      <c r="E319" s="7">
        <v>95810</v>
      </c>
      <c r="F319" s="7">
        <v>80270</v>
      </c>
    </row>
    <row r="320" spans="1:6" x14ac:dyDescent="0.2">
      <c r="A320" s="28" t="s">
        <v>1233</v>
      </c>
      <c r="B320" s="6" t="s">
        <v>1234</v>
      </c>
      <c r="C320" s="5" t="s">
        <v>634</v>
      </c>
      <c r="D320" s="7">
        <v>20390</v>
      </c>
      <c r="E320" s="7">
        <v>115780</v>
      </c>
      <c r="F320" s="7">
        <v>117160</v>
      </c>
    </row>
    <row r="321" spans="1:6" x14ac:dyDescent="0.2">
      <c r="A321" s="28" t="s">
        <v>1235</v>
      </c>
      <c r="B321" s="6" t="s">
        <v>1236</v>
      </c>
      <c r="C321" s="5" t="s">
        <v>634</v>
      </c>
      <c r="D321" s="7">
        <v>2630</v>
      </c>
      <c r="E321" s="7">
        <v>230980</v>
      </c>
      <c r="F321" s="7" t="s">
        <v>1224</v>
      </c>
    </row>
    <row r="322" spans="1:6" x14ac:dyDescent="0.2">
      <c r="A322" s="28" t="s">
        <v>1237</v>
      </c>
      <c r="B322" s="6" t="s">
        <v>1238</v>
      </c>
      <c r="C322" s="5" t="s">
        <v>634</v>
      </c>
      <c r="D322" s="7">
        <v>5860</v>
      </c>
      <c r="E322" s="7">
        <v>179170</v>
      </c>
      <c r="F322" s="7">
        <v>170440</v>
      </c>
    </row>
    <row r="323" spans="1:6" x14ac:dyDescent="0.2">
      <c r="A323" s="28" t="s">
        <v>1239</v>
      </c>
      <c r="B323" s="6" t="s">
        <v>1240</v>
      </c>
      <c r="C323" s="5" t="s">
        <v>634</v>
      </c>
      <c r="D323" s="7">
        <v>2750</v>
      </c>
      <c r="E323" s="7">
        <v>195340</v>
      </c>
      <c r="F323" s="7">
        <v>184260</v>
      </c>
    </row>
    <row r="324" spans="1:6" x14ac:dyDescent="0.2">
      <c r="A324" s="28" t="s">
        <v>1241</v>
      </c>
      <c r="B324" s="6" t="s">
        <v>1242</v>
      </c>
      <c r="C324" s="5" t="s">
        <v>634</v>
      </c>
      <c r="D324" s="7">
        <v>2150</v>
      </c>
      <c r="E324" s="7">
        <v>219870</v>
      </c>
      <c r="F324" s="7" t="s">
        <v>1224</v>
      </c>
    </row>
    <row r="325" spans="1:6" x14ac:dyDescent="0.2">
      <c r="A325" s="28" t="s">
        <v>1243</v>
      </c>
      <c r="B325" s="6" t="s">
        <v>1244</v>
      </c>
      <c r="C325" s="5" t="s">
        <v>634</v>
      </c>
      <c r="D325" s="7">
        <v>3480</v>
      </c>
      <c r="E325" s="7">
        <v>177340</v>
      </c>
      <c r="F325" s="7">
        <v>166360</v>
      </c>
    </row>
    <row r="326" spans="1:6" x14ac:dyDescent="0.2">
      <c r="A326" s="28" t="s">
        <v>1245</v>
      </c>
      <c r="B326" s="6" t="s">
        <v>1246</v>
      </c>
      <c r="C326" s="5" t="s">
        <v>634</v>
      </c>
      <c r="D326" s="7">
        <v>1290</v>
      </c>
      <c r="E326" s="7">
        <v>178530</v>
      </c>
      <c r="F326" s="7">
        <v>180560</v>
      </c>
    </row>
    <row r="327" spans="1:6" x14ac:dyDescent="0.2">
      <c r="A327" s="28" t="s">
        <v>1247</v>
      </c>
      <c r="B327" s="6" t="s">
        <v>1248</v>
      </c>
      <c r="C327" s="5" t="s">
        <v>634</v>
      </c>
      <c r="D327" s="7">
        <v>3630</v>
      </c>
      <c r="E327" s="7">
        <v>192090</v>
      </c>
      <c r="F327" s="7" t="s">
        <v>1224</v>
      </c>
    </row>
    <row r="328" spans="1:6" x14ac:dyDescent="0.2">
      <c r="A328" s="28" t="s">
        <v>1249</v>
      </c>
      <c r="B328" s="6" t="s">
        <v>1250</v>
      </c>
      <c r="C328" s="5" t="s">
        <v>634</v>
      </c>
      <c r="D328" s="7">
        <v>16260</v>
      </c>
      <c r="E328" s="7">
        <v>190490</v>
      </c>
      <c r="F328" s="7" t="s">
        <v>1224</v>
      </c>
    </row>
    <row r="329" spans="1:6" x14ac:dyDescent="0.2">
      <c r="A329" s="28" t="s">
        <v>1251</v>
      </c>
      <c r="B329" s="6" t="s">
        <v>1252</v>
      </c>
      <c r="C329" s="5" t="s">
        <v>634</v>
      </c>
      <c r="D329" s="7">
        <v>4820</v>
      </c>
      <c r="E329" s="7">
        <v>99040</v>
      </c>
      <c r="F329" s="7">
        <v>95200</v>
      </c>
    </row>
    <row r="330" spans="1:6" x14ac:dyDescent="0.2">
      <c r="A330" s="28" t="s">
        <v>1253</v>
      </c>
      <c r="B330" s="6" t="s">
        <v>1254</v>
      </c>
      <c r="C330" s="5" t="s">
        <v>634</v>
      </c>
      <c r="D330" s="7">
        <v>480</v>
      </c>
      <c r="E330" s="7">
        <v>121880</v>
      </c>
      <c r="F330" s="7">
        <v>90420</v>
      </c>
    </row>
    <row r="331" spans="1:6" x14ac:dyDescent="0.2">
      <c r="A331" s="28" t="s">
        <v>1255</v>
      </c>
      <c r="B331" s="6" t="s">
        <v>1256</v>
      </c>
      <c r="C331" s="5" t="s">
        <v>634</v>
      </c>
      <c r="D331" s="7">
        <v>7050</v>
      </c>
      <c r="E331" s="7">
        <v>84810</v>
      </c>
      <c r="F331" s="7">
        <v>81750</v>
      </c>
    </row>
    <row r="332" spans="1:6" x14ac:dyDescent="0.2">
      <c r="A332" s="28" t="s">
        <v>1257</v>
      </c>
      <c r="B332" s="6" t="s">
        <v>1258</v>
      </c>
      <c r="C332" s="5" t="s">
        <v>634</v>
      </c>
      <c r="D332" s="7">
        <v>11750</v>
      </c>
      <c r="E332" s="7">
        <v>89790</v>
      </c>
      <c r="F332" s="7">
        <v>85780</v>
      </c>
    </row>
    <row r="333" spans="1:6" x14ac:dyDescent="0.2">
      <c r="A333" s="28" t="s">
        <v>1259</v>
      </c>
      <c r="B333" s="6" t="s">
        <v>1260</v>
      </c>
      <c r="C333" s="5" t="s">
        <v>634</v>
      </c>
      <c r="D333" s="7">
        <v>940</v>
      </c>
      <c r="E333" s="7">
        <v>75470</v>
      </c>
      <c r="F333" s="7">
        <v>75330</v>
      </c>
    </row>
    <row r="334" spans="1:6" x14ac:dyDescent="0.2">
      <c r="A334" s="28" t="s">
        <v>1261</v>
      </c>
      <c r="B334" s="6" t="s">
        <v>1262</v>
      </c>
      <c r="C334" s="5" t="s">
        <v>634</v>
      </c>
      <c r="D334" s="7">
        <v>530</v>
      </c>
      <c r="E334" s="7">
        <v>43150</v>
      </c>
      <c r="F334" s="7">
        <v>43010</v>
      </c>
    </row>
    <row r="335" spans="1:6" x14ac:dyDescent="0.2">
      <c r="A335" s="28" t="s">
        <v>1263</v>
      </c>
      <c r="B335" s="6" t="s">
        <v>1264</v>
      </c>
      <c r="C335" s="5" t="s">
        <v>634</v>
      </c>
      <c r="D335" s="7">
        <v>10110</v>
      </c>
      <c r="E335" s="7">
        <v>54190</v>
      </c>
      <c r="F335" s="7">
        <v>54090</v>
      </c>
    </row>
    <row r="336" spans="1:6" x14ac:dyDescent="0.2">
      <c r="A336" s="28" t="s">
        <v>1265</v>
      </c>
      <c r="B336" s="6" t="s">
        <v>1266</v>
      </c>
      <c r="C336" s="5" t="s">
        <v>634</v>
      </c>
      <c r="D336" s="7">
        <v>11100</v>
      </c>
      <c r="E336" s="7">
        <v>71010</v>
      </c>
      <c r="F336" s="7">
        <v>64390</v>
      </c>
    </row>
    <row r="337" spans="1:6" x14ac:dyDescent="0.2">
      <c r="A337" s="28" t="s">
        <v>1267</v>
      </c>
      <c r="B337" s="6" t="s">
        <v>1268</v>
      </c>
      <c r="C337" s="5" t="s">
        <v>634</v>
      </c>
      <c r="D337" s="7">
        <v>540</v>
      </c>
      <c r="E337" s="7">
        <v>46610</v>
      </c>
      <c r="F337" s="7">
        <v>43060</v>
      </c>
    </row>
    <row r="338" spans="1:6" x14ac:dyDescent="0.2">
      <c r="A338" s="28" t="s">
        <v>1269</v>
      </c>
      <c r="B338" s="6" t="s">
        <v>1270</v>
      </c>
      <c r="C338" s="5" t="s">
        <v>634</v>
      </c>
      <c r="D338" s="7">
        <v>940</v>
      </c>
      <c r="E338" s="7">
        <v>58660</v>
      </c>
      <c r="F338" s="7">
        <v>55030</v>
      </c>
    </row>
    <row r="339" spans="1:6" x14ac:dyDescent="0.2">
      <c r="A339" s="28" t="s">
        <v>1271</v>
      </c>
      <c r="B339" s="6" t="s">
        <v>1272</v>
      </c>
      <c r="C339" s="5" t="s">
        <v>634</v>
      </c>
      <c r="D339" s="7">
        <v>3670</v>
      </c>
      <c r="E339" s="7">
        <v>99620</v>
      </c>
      <c r="F339" s="7">
        <v>90180</v>
      </c>
    </row>
    <row r="340" spans="1:6" x14ac:dyDescent="0.2">
      <c r="A340" s="28" t="s">
        <v>1273</v>
      </c>
      <c r="B340" s="6" t="s">
        <v>1274</v>
      </c>
      <c r="C340" s="5" t="s">
        <v>634</v>
      </c>
      <c r="D340" s="7">
        <v>187290</v>
      </c>
      <c r="E340" s="7">
        <v>66350</v>
      </c>
      <c r="F340" s="7">
        <v>65740</v>
      </c>
    </row>
    <row r="341" spans="1:6" x14ac:dyDescent="0.2">
      <c r="A341" s="28" t="s">
        <v>1275</v>
      </c>
      <c r="B341" s="6" t="s">
        <v>1276</v>
      </c>
      <c r="C341" s="5" t="s">
        <v>634</v>
      </c>
      <c r="D341" s="7">
        <v>3580</v>
      </c>
      <c r="E341" s="7">
        <v>166380</v>
      </c>
      <c r="F341" s="7">
        <v>155230</v>
      </c>
    </row>
    <row r="342" spans="1:6" x14ac:dyDescent="0.2">
      <c r="A342" s="28" t="s">
        <v>1277</v>
      </c>
      <c r="B342" s="6" t="s">
        <v>1278</v>
      </c>
      <c r="C342" s="5" t="s">
        <v>634</v>
      </c>
      <c r="D342" s="7">
        <v>450</v>
      </c>
      <c r="E342" s="7">
        <v>88020</v>
      </c>
      <c r="F342" s="7">
        <v>84900</v>
      </c>
    </row>
    <row r="343" spans="1:6" x14ac:dyDescent="0.2">
      <c r="A343" s="28" t="s">
        <v>1279</v>
      </c>
      <c r="B343" s="6" t="s">
        <v>1280</v>
      </c>
      <c r="C343" s="5" t="s">
        <v>634</v>
      </c>
      <c r="D343" s="7">
        <v>5720</v>
      </c>
      <c r="E343" s="7">
        <v>97710</v>
      </c>
      <c r="F343" s="7">
        <v>95530</v>
      </c>
    </row>
    <row r="344" spans="1:6" x14ac:dyDescent="0.2">
      <c r="A344" s="28" t="s">
        <v>1281</v>
      </c>
      <c r="B344" s="6" t="s">
        <v>1282</v>
      </c>
      <c r="C344" s="5" t="s">
        <v>634</v>
      </c>
      <c r="D344" s="7">
        <v>900</v>
      </c>
      <c r="E344" s="7">
        <v>68750</v>
      </c>
      <c r="F344" s="7">
        <v>69670</v>
      </c>
    </row>
    <row r="345" spans="1:6" x14ac:dyDescent="0.2">
      <c r="A345" s="28" t="s">
        <v>1283</v>
      </c>
      <c r="B345" s="6" t="s">
        <v>1284</v>
      </c>
      <c r="C345" s="5" t="s">
        <v>634</v>
      </c>
      <c r="D345" s="7">
        <v>640</v>
      </c>
      <c r="E345" s="7">
        <v>71490</v>
      </c>
      <c r="F345" s="7">
        <v>65830</v>
      </c>
    </row>
    <row r="346" spans="1:6" x14ac:dyDescent="0.2">
      <c r="A346" s="28" t="s">
        <v>1285</v>
      </c>
      <c r="B346" s="6" t="s">
        <v>1286</v>
      </c>
      <c r="C346" s="5" t="s">
        <v>634</v>
      </c>
      <c r="D346" s="7">
        <v>13490</v>
      </c>
      <c r="E346" s="7">
        <v>55150</v>
      </c>
      <c r="F346" s="7">
        <v>54780</v>
      </c>
    </row>
    <row r="347" spans="1:6" x14ac:dyDescent="0.2">
      <c r="A347" s="28" t="s">
        <v>1287</v>
      </c>
      <c r="B347" s="6" t="s">
        <v>1288</v>
      </c>
      <c r="C347" s="5" t="s">
        <v>634</v>
      </c>
      <c r="D347" s="7">
        <v>11260</v>
      </c>
      <c r="E347" s="7">
        <v>35550</v>
      </c>
      <c r="F347" s="7">
        <v>34110</v>
      </c>
    </row>
    <row r="348" spans="1:6" x14ac:dyDescent="0.2">
      <c r="A348" s="28" t="s">
        <v>1289</v>
      </c>
      <c r="B348" s="6" t="s">
        <v>1290</v>
      </c>
      <c r="C348" s="5" t="s">
        <v>634</v>
      </c>
      <c r="D348" s="7">
        <v>11830</v>
      </c>
      <c r="E348" s="7">
        <v>69240</v>
      </c>
      <c r="F348" s="7">
        <v>70630</v>
      </c>
    </row>
    <row r="349" spans="1:6" x14ac:dyDescent="0.2">
      <c r="A349" s="28" t="s">
        <v>1291</v>
      </c>
      <c r="B349" s="6" t="s">
        <v>1292</v>
      </c>
      <c r="C349" s="5" t="s">
        <v>634</v>
      </c>
      <c r="D349" s="7">
        <v>3530</v>
      </c>
      <c r="E349" s="7">
        <v>51420</v>
      </c>
      <c r="F349" s="7">
        <v>50980</v>
      </c>
    </row>
    <row r="350" spans="1:6" x14ac:dyDescent="0.2">
      <c r="A350" s="28" t="s">
        <v>1293</v>
      </c>
      <c r="B350" s="6" t="s">
        <v>1294</v>
      </c>
      <c r="C350" s="5" t="s">
        <v>634</v>
      </c>
      <c r="D350" s="7">
        <v>4370</v>
      </c>
      <c r="E350" s="7">
        <v>64070</v>
      </c>
      <c r="F350" s="7">
        <v>64330</v>
      </c>
    </row>
    <row r="351" spans="1:6" x14ac:dyDescent="0.2">
      <c r="A351" s="28" t="s">
        <v>1295</v>
      </c>
      <c r="B351" s="6" t="s">
        <v>1296</v>
      </c>
      <c r="C351" s="5" t="s">
        <v>634</v>
      </c>
      <c r="D351" s="7">
        <v>1300</v>
      </c>
      <c r="E351" s="7">
        <v>67040</v>
      </c>
      <c r="F351" s="7">
        <v>67920</v>
      </c>
    </row>
    <row r="352" spans="1:6" x14ac:dyDescent="0.2">
      <c r="A352" s="28" t="s">
        <v>1297</v>
      </c>
      <c r="B352" s="6" t="s">
        <v>1298</v>
      </c>
      <c r="C352" s="5" t="s">
        <v>634</v>
      </c>
      <c r="D352" s="7">
        <v>12790</v>
      </c>
      <c r="E352" s="7">
        <v>52660</v>
      </c>
      <c r="F352" s="7">
        <v>52040</v>
      </c>
    </row>
    <row r="353" spans="1:6" x14ac:dyDescent="0.2">
      <c r="A353" s="28" t="s">
        <v>1299</v>
      </c>
      <c r="B353" s="6" t="s">
        <v>1300</v>
      </c>
      <c r="C353" s="5" t="s">
        <v>634</v>
      </c>
      <c r="D353" s="7">
        <v>2630</v>
      </c>
      <c r="E353" s="7">
        <v>63620</v>
      </c>
      <c r="F353" s="7">
        <v>64900</v>
      </c>
    </row>
    <row r="354" spans="1:6" x14ac:dyDescent="0.2">
      <c r="A354" s="28" t="s">
        <v>1301</v>
      </c>
      <c r="B354" s="6" t="s">
        <v>1302</v>
      </c>
      <c r="C354" s="5" t="s">
        <v>634</v>
      </c>
      <c r="D354" s="7">
        <v>13290</v>
      </c>
      <c r="E354" s="7">
        <v>31980</v>
      </c>
      <c r="F354" s="7">
        <v>29700</v>
      </c>
    </row>
    <row r="355" spans="1:6" x14ac:dyDescent="0.2">
      <c r="A355" s="28" t="s">
        <v>1303</v>
      </c>
      <c r="B355" s="6" t="s">
        <v>1304</v>
      </c>
      <c r="C355" s="5" t="s">
        <v>634</v>
      </c>
      <c r="D355" s="7">
        <v>1180</v>
      </c>
      <c r="E355" s="7">
        <v>29060</v>
      </c>
      <c r="F355" s="7">
        <v>25440</v>
      </c>
    </row>
    <row r="356" spans="1:6" x14ac:dyDescent="0.2">
      <c r="A356" s="28" t="s">
        <v>1305</v>
      </c>
      <c r="B356" s="6" t="s">
        <v>1306</v>
      </c>
      <c r="C356" s="5" t="s">
        <v>634</v>
      </c>
      <c r="D356" s="7">
        <v>27660</v>
      </c>
      <c r="E356" s="7">
        <v>31460</v>
      </c>
      <c r="F356" s="7">
        <v>30980</v>
      </c>
    </row>
    <row r="357" spans="1:6" x14ac:dyDescent="0.2">
      <c r="A357" s="28" t="s">
        <v>1307</v>
      </c>
      <c r="B357" s="6" t="s">
        <v>1308</v>
      </c>
      <c r="C357" s="5" t="s">
        <v>634</v>
      </c>
      <c r="D357" s="7">
        <v>3140</v>
      </c>
      <c r="E357" s="7">
        <v>25220</v>
      </c>
      <c r="F357" s="7">
        <v>23830</v>
      </c>
    </row>
    <row r="358" spans="1:6" x14ac:dyDescent="0.2">
      <c r="A358" s="28" t="s">
        <v>1309</v>
      </c>
      <c r="B358" s="6" t="s">
        <v>1310</v>
      </c>
      <c r="C358" s="5" t="s">
        <v>634</v>
      </c>
      <c r="D358" s="7">
        <v>1450</v>
      </c>
      <c r="E358" s="7">
        <v>49030</v>
      </c>
      <c r="F358" s="7">
        <v>49010</v>
      </c>
    </row>
    <row r="359" spans="1:6" x14ac:dyDescent="0.2">
      <c r="A359" s="28" t="s">
        <v>1311</v>
      </c>
      <c r="B359" s="6" t="s">
        <v>1312</v>
      </c>
      <c r="C359" s="5" t="s">
        <v>634</v>
      </c>
      <c r="D359" s="7">
        <v>9720</v>
      </c>
      <c r="E359" s="7">
        <v>42940</v>
      </c>
      <c r="F359" s="7">
        <v>41550</v>
      </c>
    </row>
    <row r="360" spans="1:6" x14ac:dyDescent="0.2">
      <c r="A360" s="28" t="s">
        <v>1313</v>
      </c>
      <c r="B360" s="6" t="s">
        <v>1314</v>
      </c>
      <c r="C360" s="5" t="s">
        <v>634</v>
      </c>
      <c r="D360" s="7">
        <v>7730</v>
      </c>
      <c r="E360" s="7">
        <v>28160</v>
      </c>
      <c r="F360" s="7">
        <v>26640</v>
      </c>
    </row>
    <row r="361" spans="1:6" x14ac:dyDescent="0.2">
      <c r="A361" s="28" t="s">
        <v>1315</v>
      </c>
      <c r="B361" s="6" t="s">
        <v>1316</v>
      </c>
      <c r="C361" s="5" t="s">
        <v>634</v>
      </c>
      <c r="D361" s="7">
        <v>3550</v>
      </c>
      <c r="E361" s="7">
        <v>33800</v>
      </c>
      <c r="F361" s="7">
        <v>33170</v>
      </c>
    </row>
    <row r="362" spans="1:6" x14ac:dyDescent="0.2">
      <c r="A362" s="28" t="s">
        <v>1317</v>
      </c>
      <c r="B362" s="6" t="s">
        <v>1318</v>
      </c>
      <c r="C362" s="5" t="s">
        <v>634</v>
      </c>
      <c r="D362" s="7">
        <v>75780</v>
      </c>
      <c r="E362" s="7">
        <v>43120</v>
      </c>
      <c r="F362" s="7">
        <v>42500</v>
      </c>
    </row>
    <row r="363" spans="1:6" x14ac:dyDescent="0.2">
      <c r="A363" s="28" t="s">
        <v>1319</v>
      </c>
      <c r="B363" s="6" t="s">
        <v>1320</v>
      </c>
      <c r="C363" s="5" t="s">
        <v>634</v>
      </c>
      <c r="D363" s="7">
        <v>16830</v>
      </c>
      <c r="E363" s="7">
        <v>36000</v>
      </c>
      <c r="F363" s="7">
        <v>32190</v>
      </c>
    </row>
    <row r="364" spans="1:6" x14ac:dyDescent="0.2">
      <c r="A364" s="28" t="s">
        <v>1321</v>
      </c>
      <c r="B364" s="6" t="s">
        <v>1322</v>
      </c>
      <c r="C364" s="5" t="s">
        <v>634</v>
      </c>
      <c r="D364" s="7">
        <v>5380</v>
      </c>
      <c r="E364" s="7">
        <v>30720</v>
      </c>
      <c r="F364" s="7">
        <v>28360</v>
      </c>
    </row>
    <row r="365" spans="1:6" x14ac:dyDescent="0.2">
      <c r="A365" s="28" t="s">
        <v>1323</v>
      </c>
      <c r="B365" s="6" t="s">
        <v>1324</v>
      </c>
      <c r="C365" s="5" t="s">
        <v>634</v>
      </c>
      <c r="D365" s="7" t="s">
        <v>736</v>
      </c>
      <c r="E365" s="7">
        <v>51260</v>
      </c>
      <c r="F365" s="7">
        <v>52530</v>
      </c>
    </row>
    <row r="366" spans="1:6" x14ac:dyDescent="0.2">
      <c r="A366" s="28" t="s">
        <v>1325</v>
      </c>
      <c r="B366" s="6" t="s">
        <v>1326</v>
      </c>
      <c r="C366" s="5" t="s">
        <v>634</v>
      </c>
      <c r="D366" s="7">
        <v>530</v>
      </c>
      <c r="E366" s="7">
        <v>33930</v>
      </c>
      <c r="F366" s="7">
        <v>25790</v>
      </c>
    </row>
    <row r="367" spans="1:6" x14ac:dyDescent="0.2">
      <c r="A367" s="28" t="s">
        <v>1327</v>
      </c>
      <c r="B367" s="6" t="s">
        <v>1328</v>
      </c>
      <c r="C367" s="5" t="s">
        <v>634</v>
      </c>
      <c r="D367" s="7">
        <v>3710</v>
      </c>
      <c r="E367" s="7">
        <v>44220</v>
      </c>
      <c r="F367" s="7">
        <v>40440</v>
      </c>
    </row>
    <row r="368" spans="1:6" x14ac:dyDescent="0.2">
      <c r="A368" s="28" t="s">
        <v>1329</v>
      </c>
      <c r="B368" s="6" t="s">
        <v>1330</v>
      </c>
      <c r="C368" s="5" t="s">
        <v>634</v>
      </c>
      <c r="D368" s="7">
        <v>6830</v>
      </c>
      <c r="E368" s="7">
        <v>71020</v>
      </c>
      <c r="F368" s="7">
        <v>67810</v>
      </c>
    </row>
    <row r="369" spans="1:6" x14ac:dyDescent="0.2">
      <c r="A369" s="28" t="s">
        <v>1331</v>
      </c>
      <c r="B369" s="6" t="s">
        <v>1332</v>
      </c>
      <c r="C369" s="5" t="s">
        <v>634</v>
      </c>
      <c r="D369" s="7">
        <v>2240</v>
      </c>
      <c r="E369" s="7">
        <v>50390</v>
      </c>
      <c r="F369" s="7">
        <v>44920</v>
      </c>
    </row>
    <row r="370" spans="1:6" x14ac:dyDescent="0.2">
      <c r="A370" s="28" t="s">
        <v>1333</v>
      </c>
      <c r="B370" s="6" t="s">
        <v>1334</v>
      </c>
      <c r="C370" s="5" t="s">
        <v>634</v>
      </c>
      <c r="D370" s="7">
        <v>1380</v>
      </c>
      <c r="E370" s="7">
        <v>52900</v>
      </c>
      <c r="F370" s="7">
        <v>51190</v>
      </c>
    </row>
    <row r="371" spans="1:6" x14ac:dyDescent="0.2">
      <c r="A371" s="28" t="s">
        <v>493</v>
      </c>
      <c r="B371" s="6" t="s">
        <v>494</v>
      </c>
      <c r="C371" s="5" t="s">
        <v>634</v>
      </c>
      <c r="D371" s="7">
        <v>80</v>
      </c>
      <c r="E371" s="7">
        <v>48810</v>
      </c>
      <c r="F371" s="7">
        <v>50730</v>
      </c>
    </row>
    <row r="372" spans="1:6" x14ac:dyDescent="0.2">
      <c r="A372" s="28" t="s">
        <v>1335</v>
      </c>
      <c r="B372" s="6" t="s">
        <v>1336</v>
      </c>
      <c r="C372" s="5" t="s">
        <v>634</v>
      </c>
      <c r="D372" s="7">
        <v>1870</v>
      </c>
      <c r="E372" s="7">
        <v>55510</v>
      </c>
      <c r="F372" s="7">
        <v>43920</v>
      </c>
    </row>
    <row r="373" spans="1:6" x14ac:dyDescent="0.2">
      <c r="A373" s="28" t="s">
        <v>1339</v>
      </c>
      <c r="B373" s="6" t="s">
        <v>1340</v>
      </c>
      <c r="C373" s="5" t="s">
        <v>634</v>
      </c>
      <c r="D373" s="7">
        <v>42470</v>
      </c>
      <c r="E373" s="7">
        <v>20740</v>
      </c>
      <c r="F373" s="7">
        <v>18500</v>
      </c>
    </row>
    <row r="374" spans="1:6" x14ac:dyDescent="0.2">
      <c r="A374" s="28" t="s">
        <v>1341</v>
      </c>
      <c r="B374" s="6" t="s">
        <v>1342</v>
      </c>
      <c r="C374" s="5" t="s">
        <v>634</v>
      </c>
      <c r="D374" s="7">
        <v>16430</v>
      </c>
      <c r="E374" s="7">
        <v>19650</v>
      </c>
      <c r="F374" s="7">
        <v>18560</v>
      </c>
    </row>
    <row r="375" spans="1:6" x14ac:dyDescent="0.2">
      <c r="A375" s="28" t="s">
        <v>1343</v>
      </c>
      <c r="B375" s="6" t="s">
        <v>1344</v>
      </c>
      <c r="C375" s="5" t="s">
        <v>634</v>
      </c>
      <c r="D375" s="7">
        <v>86940</v>
      </c>
      <c r="E375" s="7">
        <v>23150</v>
      </c>
      <c r="F375" s="7">
        <v>22350</v>
      </c>
    </row>
    <row r="376" spans="1:6" x14ac:dyDescent="0.2">
      <c r="A376" s="28" t="s">
        <v>1345</v>
      </c>
      <c r="B376" s="6" t="s">
        <v>1346</v>
      </c>
      <c r="C376" s="5" t="s">
        <v>634</v>
      </c>
      <c r="D376" s="7">
        <v>5280</v>
      </c>
      <c r="E376" s="7">
        <v>22150</v>
      </c>
      <c r="F376" s="7">
        <v>21560</v>
      </c>
    </row>
    <row r="377" spans="1:6" x14ac:dyDescent="0.2">
      <c r="A377" s="28" t="s">
        <v>1347</v>
      </c>
      <c r="B377" s="6" t="s">
        <v>1348</v>
      </c>
      <c r="C377" s="5" t="s">
        <v>634</v>
      </c>
      <c r="D377" s="7">
        <v>2360</v>
      </c>
      <c r="E377" s="7">
        <v>62050</v>
      </c>
      <c r="F377" s="7">
        <v>63740</v>
      </c>
    </row>
    <row r="378" spans="1:6" x14ac:dyDescent="0.2">
      <c r="A378" s="28" t="s">
        <v>495</v>
      </c>
      <c r="B378" s="6" t="s">
        <v>496</v>
      </c>
      <c r="C378" s="5" t="s">
        <v>634</v>
      </c>
      <c r="D378" s="7">
        <v>330</v>
      </c>
      <c r="E378" s="7">
        <v>27420</v>
      </c>
      <c r="F378" s="7">
        <v>25270</v>
      </c>
    </row>
    <row r="379" spans="1:6" x14ac:dyDescent="0.2">
      <c r="A379" s="28" t="s">
        <v>1349</v>
      </c>
      <c r="B379" s="6" t="s">
        <v>1350</v>
      </c>
      <c r="C379" s="5" t="s">
        <v>634</v>
      </c>
      <c r="D379" s="7">
        <v>5040</v>
      </c>
      <c r="E379" s="7">
        <v>65620</v>
      </c>
      <c r="F379" s="7">
        <v>64470</v>
      </c>
    </row>
    <row r="380" spans="1:6" x14ac:dyDescent="0.2">
      <c r="A380" s="28" t="s">
        <v>1351</v>
      </c>
      <c r="B380" s="6" t="s">
        <v>1352</v>
      </c>
      <c r="C380" s="5" t="s">
        <v>634</v>
      </c>
      <c r="D380" s="7">
        <v>4990</v>
      </c>
      <c r="E380" s="7">
        <v>23300</v>
      </c>
      <c r="F380" s="7">
        <v>21280</v>
      </c>
    </row>
    <row r="381" spans="1:6" x14ac:dyDescent="0.2">
      <c r="A381" s="28" t="s">
        <v>1353</v>
      </c>
      <c r="B381" s="6" t="s">
        <v>1354</v>
      </c>
      <c r="C381" s="5" t="s">
        <v>634</v>
      </c>
      <c r="D381" s="7">
        <v>4270</v>
      </c>
      <c r="E381" s="7">
        <v>38000</v>
      </c>
      <c r="F381" s="7">
        <v>36060</v>
      </c>
    </row>
    <row r="382" spans="1:6" x14ac:dyDescent="0.2">
      <c r="A382" s="28" t="s">
        <v>1355</v>
      </c>
      <c r="B382" s="6" t="s">
        <v>1356</v>
      </c>
      <c r="C382" s="5" t="s">
        <v>634</v>
      </c>
      <c r="D382" s="7">
        <v>22720</v>
      </c>
      <c r="E382" s="7">
        <v>32700</v>
      </c>
      <c r="F382" s="7">
        <v>32880</v>
      </c>
    </row>
    <row r="383" spans="1:6" x14ac:dyDescent="0.2">
      <c r="A383" s="28" t="s">
        <v>1357</v>
      </c>
      <c r="B383" s="6" t="s">
        <v>1358</v>
      </c>
      <c r="C383" s="5" t="s">
        <v>634</v>
      </c>
      <c r="D383" s="7">
        <v>51890</v>
      </c>
      <c r="E383" s="7">
        <v>28270</v>
      </c>
      <c r="F383" s="7">
        <v>27380</v>
      </c>
    </row>
    <row r="384" spans="1:6" x14ac:dyDescent="0.2">
      <c r="A384" s="28" t="s">
        <v>1359</v>
      </c>
      <c r="B384" s="6" t="s">
        <v>1360</v>
      </c>
      <c r="C384" s="5" t="s">
        <v>634</v>
      </c>
      <c r="D384" s="7">
        <v>3160</v>
      </c>
      <c r="E384" s="7">
        <v>30480</v>
      </c>
      <c r="F384" s="7">
        <v>28590</v>
      </c>
    </row>
    <row r="385" spans="1:6" x14ac:dyDescent="0.2">
      <c r="A385" s="28" t="s">
        <v>1361</v>
      </c>
      <c r="B385" s="6" t="s">
        <v>1362</v>
      </c>
      <c r="C385" s="5" t="s">
        <v>634</v>
      </c>
      <c r="D385" s="7">
        <v>4590</v>
      </c>
      <c r="E385" s="7">
        <v>33550</v>
      </c>
      <c r="F385" s="7">
        <v>32080</v>
      </c>
    </row>
    <row r="386" spans="1:6" x14ac:dyDescent="0.2">
      <c r="A386" s="28" t="s">
        <v>1363</v>
      </c>
      <c r="B386" s="6" t="s">
        <v>1364</v>
      </c>
      <c r="C386" s="5" t="s">
        <v>634</v>
      </c>
      <c r="D386" s="7">
        <v>3170</v>
      </c>
      <c r="E386" s="7">
        <v>22610</v>
      </c>
      <c r="F386" s="7">
        <v>21950</v>
      </c>
    </row>
    <row r="387" spans="1:6" x14ac:dyDescent="0.2">
      <c r="A387" s="28" t="s">
        <v>1365</v>
      </c>
      <c r="B387" s="6" t="s">
        <v>1366</v>
      </c>
      <c r="C387" s="5" t="s">
        <v>634</v>
      </c>
      <c r="D387" s="7">
        <v>4820</v>
      </c>
      <c r="E387" s="7">
        <v>23370</v>
      </c>
      <c r="F387" s="7">
        <v>20720</v>
      </c>
    </row>
    <row r="388" spans="1:6" x14ac:dyDescent="0.2">
      <c r="A388" s="28" t="s">
        <v>1367</v>
      </c>
      <c r="B388" s="6" t="s">
        <v>1368</v>
      </c>
      <c r="C388" s="5" t="s">
        <v>634</v>
      </c>
      <c r="D388" s="7">
        <v>7040</v>
      </c>
      <c r="E388" s="7">
        <v>27800</v>
      </c>
      <c r="F388" s="7">
        <v>27090</v>
      </c>
    </row>
    <row r="389" spans="1:6" x14ac:dyDescent="0.2">
      <c r="A389" s="28" t="s">
        <v>1369</v>
      </c>
      <c r="B389" s="6" t="s">
        <v>1370</v>
      </c>
      <c r="C389" s="5" t="s">
        <v>634</v>
      </c>
      <c r="D389" s="7">
        <v>4680</v>
      </c>
      <c r="E389" s="7">
        <v>35420</v>
      </c>
      <c r="F389" s="7">
        <v>34500</v>
      </c>
    </row>
    <row r="390" spans="1:6" x14ac:dyDescent="0.2">
      <c r="A390" s="28" t="s">
        <v>1373</v>
      </c>
      <c r="B390" s="6" t="s">
        <v>1374</v>
      </c>
      <c r="C390" s="5" t="s">
        <v>634</v>
      </c>
      <c r="D390" s="7">
        <v>5410</v>
      </c>
      <c r="E390" s="7">
        <v>48100</v>
      </c>
      <c r="F390" s="7">
        <v>44320</v>
      </c>
    </row>
    <row r="391" spans="1:6" x14ac:dyDescent="0.2">
      <c r="A391" s="28" t="s">
        <v>1375</v>
      </c>
      <c r="B391" s="6" t="s">
        <v>1376</v>
      </c>
      <c r="C391" s="5" t="s">
        <v>634</v>
      </c>
      <c r="D391" s="7">
        <v>5140</v>
      </c>
      <c r="E391" s="7">
        <v>81280</v>
      </c>
      <c r="F391" s="7">
        <v>78260</v>
      </c>
    </row>
    <row r="392" spans="1:6" x14ac:dyDescent="0.2">
      <c r="A392" s="28" t="s">
        <v>1377</v>
      </c>
      <c r="B392" s="6" t="s">
        <v>1378</v>
      </c>
      <c r="C392" s="5" t="s">
        <v>634</v>
      </c>
      <c r="D392" s="7">
        <v>5070</v>
      </c>
      <c r="E392" s="7">
        <v>70910</v>
      </c>
      <c r="F392" s="7">
        <v>70060</v>
      </c>
    </row>
    <row r="393" spans="1:6" x14ac:dyDescent="0.2">
      <c r="A393" s="28" t="s">
        <v>1379</v>
      </c>
      <c r="B393" s="6" t="s">
        <v>1380</v>
      </c>
      <c r="C393" s="5" t="s">
        <v>634</v>
      </c>
      <c r="D393" s="7">
        <v>3840</v>
      </c>
      <c r="E393" s="7">
        <v>45940</v>
      </c>
      <c r="F393" s="7">
        <v>43610</v>
      </c>
    </row>
    <row r="394" spans="1:6" x14ac:dyDescent="0.2">
      <c r="A394" s="28" t="s">
        <v>1381</v>
      </c>
      <c r="B394" s="6" t="s">
        <v>1382</v>
      </c>
      <c r="C394" s="5" t="s">
        <v>634</v>
      </c>
      <c r="D394" s="7">
        <v>24880</v>
      </c>
      <c r="E394" s="7">
        <v>46790</v>
      </c>
      <c r="F394" s="7">
        <v>45940</v>
      </c>
    </row>
    <row r="395" spans="1:6" x14ac:dyDescent="0.2">
      <c r="A395" s="28" t="s">
        <v>1383</v>
      </c>
      <c r="B395" s="6" t="s">
        <v>1384</v>
      </c>
      <c r="C395" s="5" t="s">
        <v>634</v>
      </c>
      <c r="D395" s="7">
        <v>740</v>
      </c>
      <c r="E395" s="7">
        <v>57320</v>
      </c>
      <c r="F395" s="7">
        <v>58310</v>
      </c>
    </row>
    <row r="396" spans="1:6" x14ac:dyDescent="0.2">
      <c r="A396" s="28" t="s">
        <v>1385</v>
      </c>
      <c r="B396" s="6" t="s">
        <v>1386</v>
      </c>
      <c r="C396" s="5" t="s">
        <v>634</v>
      </c>
      <c r="D396" s="7">
        <v>620</v>
      </c>
      <c r="E396" s="7">
        <v>40270</v>
      </c>
      <c r="F396" s="7">
        <v>40710</v>
      </c>
    </row>
    <row r="397" spans="1:6" x14ac:dyDescent="0.2">
      <c r="A397" s="28" t="s">
        <v>1387</v>
      </c>
      <c r="B397" s="6" t="s">
        <v>1388</v>
      </c>
      <c r="C397" s="5" t="s">
        <v>634</v>
      </c>
      <c r="D397" s="7">
        <v>47910</v>
      </c>
      <c r="E397" s="7">
        <v>34720</v>
      </c>
      <c r="F397" s="7">
        <v>34180</v>
      </c>
    </row>
    <row r="398" spans="1:6" x14ac:dyDescent="0.2">
      <c r="A398" s="28" t="s">
        <v>1389</v>
      </c>
      <c r="B398" s="6" t="s">
        <v>1390</v>
      </c>
      <c r="C398" s="5" t="s">
        <v>634</v>
      </c>
      <c r="D398" s="7">
        <v>16380</v>
      </c>
      <c r="E398" s="7">
        <v>74600</v>
      </c>
      <c r="F398" s="7">
        <v>74050</v>
      </c>
    </row>
    <row r="399" spans="1:6" x14ac:dyDescent="0.2">
      <c r="A399" s="28" t="s">
        <v>1391</v>
      </c>
      <c r="B399" s="6" t="s">
        <v>1392</v>
      </c>
      <c r="C399" s="5" t="s">
        <v>634</v>
      </c>
      <c r="D399" s="7">
        <v>410</v>
      </c>
      <c r="E399" s="7">
        <v>53000</v>
      </c>
      <c r="F399" s="7">
        <v>52550</v>
      </c>
    </row>
    <row r="400" spans="1:6" x14ac:dyDescent="0.2">
      <c r="A400" s="28" t="s">
        <v>499</v>
      </c>
      <c r="B400" s="6" t="s">
        <v>500</v>
      </c>
      <c r="C400" s="5" t="s">
        <v>634</v>
      </c>
      <c r="D400" s="7">
        <v>350</v>
      </c>
      <c r="E400" s="7">
        <v>26980</v>
      </c>
      <c r="F400" s="7">
        <v>26700</v>
      </c>
    </row>
    <row r="401" spans="1:6" x14ac:dyDescent="0.2">
      <c r="A401" s="28" t="s">
        <v>1393</v>
      </c>
      <c r="B401" s="6" t="s">
        <v>1394</v>
      </c>
      <c r="C401" s="5" t="s">
        <v>634</v>
      </c>
      <c r="D401" s="7">
        <v>54750</v>
      </c>
      <c r="E401" s="7">
        <v>52130</v>
      </c>
      <c r="F401" s="7">
        <v>51290</v>
      </c>
    </row>
    <row r="402" spans="1:6" x14ac:dyDescent="0.2">
      <c r="A402" s="28" t="s">
        <v>1395</v>
      </c>
      <c r="B402" s="6" t="s">
        <v>1396</v>
      </c>
      <c r="C402" s="5" t="s">
        <v>634</v>
      </c>
      <c r="D402" s="7">
        <v>590</v>
      </c>
      <c r="E402" s="7">
        <v>50910</v>
      </c>
      <c r="F402" s="7">
        <v>49000</v>
      </c>
    </row>
    <row r="403" spans="1:6" x14ac:dyDescent="0.2">
      <c r="A403" s="28" t="s">
        <v>1397</v>
      </c>
      <c r="B403" s="6" t="s">
        <v>1398</v>
      </c>
      <c r="C403" s="5" t="s">
        <v>634</v>
      </c>
      <c r="D403" s="7">
        <v>1420</v>
      </c>
      <c r="E403" s="7">
        <v>29990</v>
      </c>
      <c r="F403" s="7">
        <v>29600</v>
      </c>
    </row>
    <row r="404" spans="1:6" x14ac:dyDescent="0.2">
      <c r="A404" s="28" t="s">
        <v>1399</v>
      </c>
      <c r="B404" s="6" t="s">
        <v>1400</v>
      </c>
      <c r="C404" s="5" t="s">
        <v>634</v>
      </c>
      <c r="D404" s="7">
        <v>1420</v>
      </c>
      <c r="E404" s="7">
        <v>64810</v>
      </c>
      <c r="F404" s="7">
        <v>54100</v>
      </c>
    </row>
    <row r="405" spans="1:6" x14ac:dyDescent="0.2">
      <c r="A405" s="28" t="s">
        <v>1403</v>
      </c>
      <c r="B405" s="6" t="s">
        <v>1404</v>
      </c>
      <c r="C405" s="5" t="s">
        <v>634</v>
      </c>
      <c r="D405" s="7">
        <v>81620</v>
      </c>
      <c r="E405" s="7">
        <v>24970</v>
      </c>
      <c r="F405" s="7">
        <v>21600</v>
      </c>
    </row>
    <row r="406" spans="1:6" x14ac:dyDescent="0.2">
      <c r="A406" s="28" t="s">
        <v>1405</v>
      </c>
      <c r="B406" s="6" t="s">
        <v>1406</v>
      </c>
      <c r="C406" s="5" t="s">
        <v>634</v>
      </c>
      <c r="D406" s="7">
        <v>3800</v>
      </c>
      <c r="E406" s="7">
        <v>20760</v>
      </c>
      <c r="F406" s="7">
        <v>19410</v>
      </c>
    </row>
    <row r="407" spans="1:6" x14ac:dyDescent="0.2">
      <c r="A407" s="28" t="s">
        <v>1407</v>
      </c>
      <c r="B407" s="6" t="s">
        <v>1408</v>
      </c>
      <c r="C407" s="5" t="s">
        <v>634</v>
      </c>
      <c r="D407" s="7">
        <v>9460</v>
      </c>
      <c r="E407" s="7">
        <v>18050</v>
      </c>
      <c r="F407" s="7">
        <v>17900</v>
      </c>
    </row>
    <row r="408" spans="1:6" x14ac:dyDescent="0.2">
      <c r="A408" s="28" t="s">
        <v>1409</v>
      </c>
      <c r="B408" s="6" t="s">
        <v>1410</v>
      </c>
      <c r="C408" s="5" t="s">
        <v>634</v>
      </c>
      <c r="D408" s="7">
        <v>3640</v>
      </c>
      <c r="E408" s="7">
        <v>37790</v>
      </c>
      <c r="F408" s="7">
        <v>37730</v>
      </c>
    </row>
    <row r="409" spans="1:6" x14ac:dyDescent="0.2">
      <c r="A409" s="28" t="s">
        <v>1411</v>
      </c>
      <c r="B409" s="6" t="s">
        <v>1412</v>
      </c>
      <c r="C409" s="5" t="s">
        <v>634</v>
      </c>
      <c r="D409" s="7">
        <v>4550</v>
      </c>
      <c r="E409" s="7">
        <v>27180</v>
      </c>
      <c r="F409" s="7">
        <v>22660</v>
      </c>
    </row>
    <row r="410" spans="1:6" x14ac:dyDescent="0.2">
      <c r="A410" s="28" t="s">
        <v>1415</v>
      </c>
      <c r="B410" s="6" t="s">
        <v>1416</v>
      </c>
      <c r="C410" s="5" t="s">
        <v>634</v>
      </c>
      <c r="D410" s="7">
        <v>4980</v>
      </c>
      <c r="E410" s="7">
        <v>45360</v>
      </c>
      <c r="F410" s="7">
        <v>42570</v>
      </c>
    </row>
    <row r="411" spans="1:6" x14ac:dyDescent="0.2">
      <c r="A411" s="28" t="s">
        <v>1417</v>
      </c>
      <c r="B411" s="6" t="s">
        <v>1418</v>
      </c>
      <c r="C411" s="5" t="s">
        <v>634</v>
      </c>
      <c r="D411" s="7">
        <v>72050</v>
      </c>
      <c r="E411" s="7">
        <v>30410</v>
      </c>
      <c r="F411" s="7">
        <v>27640</v>
      </c>
    </row>
    <row r="412" spans="1:6" x14ac:dyDescent="0.2">
      <c r="A412" s="28" t="s">
        <v>1419</v>
      </c>
      <c r="B412" s="6" t="s">
        <v>1420</v>
      </c>
      <c r="C412" s="5" t="s">
        <v>634</v>
      </c>
      <c r="D412" s="7">
        <v>38110</v>
      </c>
      <c r="E412" s="7">
        <v>17560</v>
      </c>
      <c r="F412" s="7">
        <v>17770</v>
      </c>
    </row>
    <row r="413" spans="1:6" x14ac:dyDescent="0.2">
      <c r="A413" s="28" t="s">
        <v>1421</v>
      </c>
      <c r="B413" s="6" t="s">
        <v>1422</v>
      </c>
      <c r="C413" s="5" t="s">
        <v>634</v>
      </c>
      <c r="D413" s="7">
        <v>30040</v>
      </c>
      <c r="E413" s="7">
        <v>20950</v>
      </c>
      <c r="F413" s="7">
        <v>19490</v>
      </c>
    </row>
    <row r="414" spans="1:6" x14ac:dyDescent="0.2">
      <c r="A414" s="28" t="s">
        <v>1423</v>
      </c>
      <c r="B414" s="6" t="s">
        <v>1424</v>
      </c>
      <c r="C414" s="5" t="s">
        <v>634</v>
      </c>
      <c r="D414" s="7">
        <v>78940</v>
      </c>
      <c r="E414" s="7">
        <v>20680</v>
      </c>
      <c r="F414" s="7">
        <v>19540</v>
      </c>
    </row>
    <row r="415" spans="1:6" x14ac:dyDescent="0.2">
      <c r="A415" s="28" t="s">
        <v>1425</v>
      </c>
      <c r="B415" s="6" t="s">
        <v>1426</v>
      </c>
      <c r="C415" s="5" t="s">
        <v>634</v>
      </c>
      <c r="D415" s="7">
        <v>12870</v>
      </c>
      <c r="E415" s="7">
        <v>19290</v>
      </c>
      <c r="F415" s="7">
        <v>18760</v>
      </c>
    </row>
    <row r="416" spans="1:6" x14ac:dyDescent="0.2">
      <c r="A416" s="28" t="s">
        <v>1427</v>
      </c>
      <c r="B416" s="6" t="s">
        <v>1428</v>
      </c>
      <c r="C416" s="5" t="s">
        <v>634</v>
      </c>
      <c r="D416" s="7">
        <v>1340</v>
      </c>
      <c r="E416" s="7">
        <v>22410</v>
      </c>
      <c r="F416" s="7">
        <v>21810</v>
      </c>
    </row>
    <row r="417" spans="1:6" x14ac:dyDescent="0.2">
      <c r="A417" s="28" t="s">
        <v>1429</v>
      </c>
      <c r="B417" s="6" t="s">
        <v>1430</v>
      </c>
      <c r="C417" s="5" t="s">
        <v>634</v>
      </c>
      <c r="D417" s="7">
        <v>46070</v>
      </c>
      <c r="E417" s="7">
        <v>18940</v>
      </c>
      <c r="F417" s="7">
        <v>18440</v>
      </c>
    </row>
    <row r="418" spans="1:6" x14ac:dyDescent="0.2">
      <c r="A418" s="28" t="s">
        <v>1431</v>
      </c>
      <c r="B418" s="6" t="s">
        <v>1432</v>
      </c>
      <c r="C418" s="5" t="s">
        <v>634</v>
      </c>
      <c r="D418" s="7">
        <v>31860</v>
      </c>
      <c r="E418" s="7">
        <v>20670</v>
      </c>
      <c r="F418" s="7">
        <v>18230</v>
      </c>
    </row>
    <row r="419" spans="1:6" x14ac:dyDescent="0.2">
      <c r="A419" s="28" t="s">
        <v>1433</v>
      </c>
      <c r="B419" s="6" t="s">
        <v>1434</v>
      </c>
      <c r="C419" s="5" t="s">
        <v>634</v>
      </c>
      <c r="D419" s="7">
        <v>291630</v>
      </c>
      <c r="E419" s="7">
        <v>18010</v>
      </c>
      <c r="F419" s="7">
        <v>17870</v>
      </c>
    </row>
    <row r="420" spans="1:6" x14ac:dyDescent="0.2">
      <c r="A420" s="28" t="s">
        <v>1435</v>
      </c>
      <c r="B420" s="6" t="s">
        <v>1436</v>
      </c>
      <c r="C420" s="5" t="s">
        <v>634</v>
      </c>
      <c r="D420" s="7">
        <v>35550</v>
      </c>
      <c r="E420" s="7">
        <v>17640</v>
      </c>
      <c r="F420" s="7">
        <v>17780</v>
      </c>
    </row>
    <row r="421" spans="1:6" x14ac:dyDescent="0.2">
      <c r="A421" s="28" t="s">
        <v>1437</v>
      </c>
      <c r="B421" s="6" t="s">
        <v>1438</v>
      </c>
      <c r="C421" s="5" t="s">
        <v>634</v>
      </c>
      <c r="D421" s="7">
        <v>194330</v>
      </c>
      <c r="E421" s="7">
        <v>19280</v>
      </c>
      <c r="F421" s="7">
        <v>18060</v>
      </c>
    </row>
    <row r="422" spans="1:6" x14ac:dyDescent="0.2">
      <c r="A422" s="28" t="s">
        <v>1439</v>
      </c>
      <c r="B422" s="6" t="s">
        <v>1440</v>
      </c>
      <c r="C422" s="5" t="s">
        <v>634</v>
      </c>
      <c r="D422" s="7">
        <v>10450</v>
      </c>
      <c r="E422" s="7">
        <v>19240</v>
      </c>
      <c r="F422" s="7">
        <v>18400</v>
      </c>
    </row>
    <row r="423" spans="1:6" x14ac:dyDescent="0.2">
      <c r="A423" s="28" t="s">
        <v>1441</v>
      </c>
      <c r="B423" s="6" t="s">
        <v>1442</v>
      </c>
      <c r="C423" s="5" t="s">
        <v>634</v>
      </c>
      <c r="D423" s="7">
        <v>32120</v>
      </c>
      <c r="E423" s="7">
        <v>17770</v>
      </c>
      <c r="F423" s="7">
        <v>17750</v>
      </c>
    </row>
    <row r="424" spans="1:6" x14ac:dyDescent="0.2">
      <c r="A424" s="28" t="s">
        <v>1443</v>
      </c>
      <c r="B424" s="6" t="s">
        <v>1444</v>
      </c>
      <c r="C424" s="5" t="s">
        <v>634</v>
      </c>
      <c r="D424" s="7">
        <v>33340</v>
      </c>
      <c r="E424" s="7">
        <v>17490</v>
      </c>
      <c r="F424" s="7">
        <v>17770</v>
      </c>
    </row>
    <row r="425" spans="1:6" x14ac:dyDescent="0.2">
      <c r="A425" s="28" t="s">
        <v>1445</v>
      </c>
      <c r="B425" s="6" t="s">
        <v>1446</v>
      </c>
      <c r="C425" s="5" t="s">
        <v>634</v>
      </c>
      <c r="D425" s="7">
        <v>27110</v>
      </c>
      <c r="E425" s="7">
        <v>18400</v>
      </c>
      <c r="F425" s="7">
        <v>18080</v>
      </c>
    </row>
    <row r="426" spans="1:6" x14ac:dyDescent="0.2">
      <c r="A426" s="28" t="s">
        <v>1447</v>
      </c>
      <c r="B426" s="6" t="s">
        <v>1448</v>
      </c>
      <c r="C426" s="5" t="s">
        <v>634</v>
      </c>
      <c r="D426" s="7" t="s">
        <v>736</v>
      </c>
      <c r="E426" s="7">
        <v>20010</v>
      </c>
      <c r="F426" s="7">
        <v>18510</v>
      </c>
    </row>
    <row r="427" spans="1:6" x14ac:dyDescent="0.2">
      <c r="A427" s="28" t="s">
        <v>1451</v>
      </c>
      <c r="B427" s="6" t="s">
        <v>1452</v>
      </c>
      <c r="C427" s="5" t="s">
        <v>634</v>
      </c>
      <c r="D427" s="7">
        <v>11370</v>
      </c>
      <c r="E427" s="7">
        <v>33120</v>
      </c>
      <c r="F427" s="7">
        <v>30610</v>
      </c>
    </row>
    <row r="428" spans="1:6" x14ac:dyDescent="0.2">
      <c r="A428" s="28" t="s">
        <v>1453</v>
      </c>
      <c r="B428" s="6" t="s">
        <v>1454</v>
      </c>
      <c r="C428" s="5" t="s">
        <v>634</v>
      </c>
      <c r="D428" s="7">
        <v>6840</v>
      </c>
      <c r="E428" s="7">
        <v>40740</v>
      </c>
      <c r="F428" s="7">
        <v>38660</v>
      </c>
    </row>
    <row r="429" spans="1:6" x14ac:dyDescent="0.2">
      <c r="A429" s="28" t="s">
        <v>1455</v>
      </c>
      <c r="B429" s="6" t="s">
        <v>1456</v>
      </c>
      <c r="C429" s="5" t="s">
        <v>634</v>
      </c>
      <c r="D429" s="7">
        <v>165140</v>
      </c>
      <c r="E429" s="7">
        <v>20730</v>
      </c>
      <c r="F429" s="7">
        <v>19130</v>
      </c>
    </row>
    <row r="430" spans="1:6" x14ac:dyDescent="0.2">
      <c r="A430" s="28" t="s">
        <v>1457</v>
      </c>
      <c r="B430" s="6" t="s">
        <v>1458</v>
      </c>
      <c r="C430" s="5" t="s">
        <v>634</v>
      </c>
      <c r="D430" s="7">
        <v>56150</v>
      </c>
      <c r="E430" s="7">
        <v>18340</v>
      </c>
      <c r="F430" s="7">
        <v>18080</v>
      </c>
    </row>
    <row r="431" spans="1:6" x14ac:dyDescent="0.2">
      <c r="A431" s="28" t="s">
        <v>1459</v>
      </c>
      <c r="B431" s="6" t="s">
        <v>1460</v>
      </c>
      <c r="C431" s="5" t="s">
        <v>634</v>
      </c>
      <c r="D431" s="7">
        <v>1320</v>
      </c>
      <c r="E431" s="7">
        <v>33780</v>
      </c>
      <c r="F431" s="7">
        <v>36780</v>
      </c>
    </row>
    <row r="432" spans="1:6" x14ac:dyDescent="0.2">
      <c r="A432" s="28" t="s">
        <v>1461</v>
      </c>
      <c r="B432" s="6" t="s">
        <v>1462</v>
      </c>
      <c r="C432" s="5" t="s">
        <v>634</v>
      </c>
      <c r="D432" s="7">
        <v>4570</v>
      </c>
      <c r="E432" s="7">
        <v>30670</v>
      </c>
      <c r="F432" s="7">
        <v>29120</v>
      </c>
    </row>
    <row r="433" spans="1:6" x14ac:dyDescent="0.2">
      <c r="A433" s="28" t="s">
        <v>1463</v>
      </c>
      <c r="B433" s="6" t="s">
        <v>1464</v>
      </c>
      <c r="C433" s="5" t="s">
        <v>634</v>
      </c>
      <c r="D433" s="7">
        <v>59110</v>
      </c>
      <c r="E433" s="7">
        <v>22680</v>
      </c>
      <c r="F433" s="7">
        <v>21450</v>
      </c>
    </row>
    <row r="434" spans="1:6" x14ac:dyDescent="0.2">
      <c r="A434" s="28" t="s">
        <v>1465</v>
      </c>
      <c r="B434" s="6" t="s">
        <v>1466</v>
      </c>
      <c r="C434" s="5" t="s">
        <v>634</v>
      </c>
      <c r="D434" s="7">
        <v>830</v>
      </c>
      <c r="E434" s="7">
        <v>34320</v>
      </c>
      <c r="F434" s="7">
        <v>33970</v>
      </c>
    </row>
    <row r="435" spans="1:6" x14ac:dyDescent="0.2">
      <c r="A435" s="28" t="s">
        <v>1467</v>
      </c>
      <c r="B435" s="6" t="s">
        <v>1468</v>
      </c>
      <c r="C435" s="5" t="s">
        <v>634</v>
      </c>
      <c r="D435" s="7">
        <v>3560</v>
      </c>
      <c r="E435" s="7">
        <v>27340</v>
      </c>
      <c r="F435" s="7">
        <v>26520</v>
      </c>
    </row>
    <row r="436" spans="1:6" x14ac:dyDescent="0.2">
      <c r="A436" s="28" t="s">
        <v>1469</v>
      </c>
      <c r="B436" s="6" t="s">
        <v>1470</v>
      </c>
      <c r="C436" s="5" t="s">
        <v>634</v>
      </c>
      <c r="D436" s="7">
        <v>520</v>
      </c>
      <c r="E436" s="7">
        <v>27910</v>
      </c>
      <c r="F436" s="7">
        <v>23520</v>
      </c>
    </row>
    <row r="437" spans="1:6" x14ac:dyDescent="0.2">
      <c r="A437" s="28" t="s">
        <v>1473</v>
      </c>
      <c r="B437" s="6" t="s">
        <v>1474</v>
      </c>
      <c r="C437" s="5" t="s">
        <v>634</v>
      </c>
      <c r="D437" s="7" t="s">
        <v>736</v>
      </c>
      <c r="E437" s="7">
        <v>36820</v>
      </c>
      <c r="F437" s="7">
        <v>33660</v>
      </c>
    </row>
    <row r="438" spans="1:6" x14ac:dyDescent="0.2">
      <c r="A438" s="28" t="s">
        <v>1477</v>
      </c>
      <c r="B438" s="6" t="s">
        <v>1478</v>
      </c>
      <c r="C438" s="5" t="s">
        <v>634</v>
      </c>
      <c r="D438" s="7">
        <v>10590</v>
      </c>
      <c r="E438" s="7">
        <v>32990</v>
      </c>
      <c r="F438" s="7">
        <v>29930</v>
      </c>
    </row>
    <row r="439" spans="1:6" x14ac:dyDescent="0.2">
      <c r="A439" s="28" t="s">
        <v>1479</v>
      </c>
      <c r="B439" s="6" t="s">
        <v>1480</v>
      </c>
      <c r="C439" s="5" t="s">
        <v>634</v>
      </c>
      <c r="D439" s="7">
        <v>710</v>
      </c>
      <c r="E439" s="7">
        <v>24050</v>
      </c>
      <c r="F439" s="7">
        <v>20970</v>
      </c>
    </row>
    <row r="440" spans="1:6" x14ac:dyDescent="0.2">
      <c r="A440" s="28" t="s">
        <v>1481</v>
      </c>
      <c r="B440" s="6" t="s">
        <v>1482</v>
      </c>
      <c r="C440" s="5" t="s">
        <v>634</v>
      </c>
      <c r="D440" s="7">
        <v>12980</v>
      </c>
      <c r="E440" s="7">
        <v>21190</v>
      </c>
      <c r="F440" s="7">
        <v>18890</v>
      </c>
    </row>
    <row r="441" spans="1:6" x14ac:dyDescent="0.2">
      <c r="A441" s="28" t="s">
        <v>1483</v>
      </c>
      <c r="B441" s="6" t="s">
        <v>1484</v>
      </c>
      <c r="C441" s="5" t="s">
        <v>634</v>
      </c>
      <c r="D441" s="7">
        <v>340</v>
      </c>
      <c r="E441" s="7">
        <v>40400</v>
      </c>
      <c r="F441" s="7">
        <v>35080</v>
      </c>
    </row>
    <row r="442" spans="1:6" x14ac:dyDescent="0.2">
      <c r="A442" s="28" t="s">
        <v>1485</v>
      </c>
      <c r="B442" s="6" t="s">
        <v>1486</v>
      </c>
      <c r="C442" s="5" t="s">
        <v>634</v>
      </c>
      <c r="D442" s="7">
        <v>2230</v>
      </c>
      <c r="E442" s="7">
        <v>25600</v>
      </c>
      <c r="F442" s="7">
        <v>19880</v>
      </c>
    </row>
    <row r="443" spans="1:6" x14ac:dyDescent="0.2">
      <c r="A443" s="28" t="s">
        <v>1487</v>
      </c>
      <c r="B443" s="6" t="s">
        <v>1488</v>
      </c>
      <c r="C443" s="5" t="s">
        <v>634</v>
      </c>
      <c r="D443" s="7">
        <v>950</v>
      </c>
      <c r="E443" s="7">
        <v>31980</v>
      </c>
      <c r="F443" s="7">
        <v>23200</v>
      </c>
    </row>
    <row r="444" spans="1:6" x14ac:dyDescent="0.2">
      <c r="A444" s="28" t="s">
        <v>1489</v>
      </c>
      <c r="B444" s="6" t="s">
        <v>1490</v>
      </c>
      <c r="C444" s="5" t="s">
        <v>634</v>
      </c>
      <c r="D444" s="7">
        <v>560</v>
      </c>
      <c r="E444" s="7">
        <v>19790</v>
      </c>
      <c r="F444" s="7">
        <v>18530</v>
      </c>
    </row>
    <row r="445" spans="1:6" x14ac:dyDescent="0.2">
      <c r="A445" s="28" t="s">
        <v>1491</v>
      </c>
      <c r="B445" s="6" t="s">
        <v>1492</v>
      </c>
      <c r="C445" s="5" t="s">
        <v>634</v>
      </c>
      <c r="D445" s="7">
        <v>7340</v>
      </c>
      <c r="E445" s="7">
        <v>17860</v>
      </c>
      <c r="F445" s="7">
        <v>17740</v>
      </c>
    </row>
    <row r="446" spans="1:6" x14ac:dyDescent="0.2">
      <c r="A446" s="28" t="s">
        <v>1493</v>
      </c>
      <c r="B446" s="6" t="s">
        <v>1494</v>
      </c>
      <c r="C446" s="5" t="s">
        <v>634</v>
      </c>
      <c r="D446" s="7">
        <v>17340</v>
      </c>
      <c r="E446" s="7">
        <v>19370</v>
      </c>
      <c r="F446" s="7">
        <v>18300</v>
      </c>
    </row>
    <row r="447" spans="1:6" x14ac:dyDescent="0.2">
      <c r="A447" s="28" t="s">
        <v>1495</v>
      </c>
      <c r="B447" s="6" t="s">
        <v>1496</v>
      </c>
      <c r="C447" s="5" t="s">
        <v>634</v>
      </c>
      <c r="D447" s="7">
        <v>300</v>
      </c>
      <c r="E447" s="7">
        <v>43970</v>
      </c>
      <c r="F447" s="7">
        <v>45570</v>
      </c>
    </row>
    <row r="448" spans="1:6" x14ac:dyDescent="0.2">
      <c r="A448" s="28" t="s">
        <v>1497</v>
      </c>
      <c r="B448" s="6" t="s">
        <v>1498</v>
      </c>
      <c r="C448" s="5" t="s">
        <v>634</v>
      </c>
      <c r="D448" s="7">
        <v>760</v>
      </c>
      <c r="E448" s="7">
        <v>19360</v>
      </c>
      <c r="F448" s="7">
        <v>18550</v>
      </c>
    </row>
    <row r="449" spans="1:6" x14ac:dyDescent="0.2">
      <c r="A449" s="28" t="s">
        <v>1499</v>
      </c>
      <c r="B449" s="6" t="s">
        <v>1526</v>
      </c>
      <c r="C449" s="5" t="s">
        <v>634</v>
      </c>
      <c r="D449" s="7">
        <v>1460</v>
      </c>
      <c r="E449" s="7">
        <v>25510</v>
      </c>
      <c r="F449" s="7">
        <v>23840</v>
      </c>
    </row>
    <row r="450" spans="1:6" x14ac:dyDescent="0.2">
      <c r="A450" s="28" t="s">
        <v>1527</v>
      </c>
      <c r="B450" s="6" t="s">
        <v>1528</v>
      </c>
      <c r="C450" s="5" t="s">
        <v>634</v>
      </c>
      <c r="D450" s="7">
        <v>440</v>
      </c>
      <c r="E450" s="7">
        <v>38420</v>
      </c>
      <c r="F450" s="7">
        <v>35360</v>
      </c>
    </row>
    <row r="451" spans="1:6" x14ac:dyDescent="0.2">
      <c r="A451" s="28" t="s">
        <v>1529</v>
      </c>
      <c r="B451" s="6" t="s">
        <v>1530</v>
      </c>
      <c r="C451" s="5" t="s">
        <v>634</v>
      </c>
      <c r="D451" s="7">
        <v>1800</v>
      </c>
      <c r="E451" s="7">
        <v>22340</v>
      </c>
      <c r="F451" s="7">
        <v>20860</v>
      </c>
    </row>
    <row r="452" spans="1:6" x14ac:dyDescent="0.2">
      <c r="A452" s="28" t="s">
        <v>1531</v>
      </c>
      <c r="B452" s="6" t="s">
        <v>1532</v>
      </c>
      <c r="C452" s="5" t="s">
        <v>634</v>
      </c>
      <c r="D452" s="7">
        <v>1820</v>
      </c>
      <c r="E452" s="7">
        <v>47850</v>
      </c>
      <c r="F452" s="7">
        <v>44390</v>
      </c>
    </row>
    <row r="453" spans="1:6" x14ac:dyDescent="0.2">
      <c r="A453" s="28" t="s">
        <v>1533</v>
      </c>
      <c r="B453" s="6" t="s">
        <v>1534</v>
      </c>
      <c r="C453" s="5" t="s">
        <v>634</v>
      </c>
      <c r="D453" s="7">
        <v>1750</v>
      </c>
      <c r="E453" s="7">
        <v>27960</v>
      </c>
      <c r="F453" s="7">
        <v>25700</v>
      </c>
    </row>
    <row r="454" spans="1:6" x14ac:dyDescent="0.2">
      <c r="A454" s="28" t="s">
        <v>1535</v>
      </c>
      <c r="B454" s="6" t="s">
        <v>1536</v>
      </c>
      <c r="C454" s="5" t="s">
        <v>634</v>
      </c>
      <c r="D454" s="7">
        <v>24030</v>
      </c>
      <c r="E454" s="7">
        <v>26910</v>
      </c>
      <c r="F454" s="7">
        <v>21430</v>
      </c>
    </row>
    <row r="455" spans="1:6" x14ac:dyDescent="0.2">
      <c r="A455" s="28" t="s">
        <v>1537</v>
      </c>
      <c r="B455" s="6" t="s">
        <v>1538</v>
      </c>
      <c r="C455" s="5" t="s">
        <v>634</v>
      </c>
      <c r="D455" s="7">
        <v>1150</v>
      </c>
      <c r="E455" s="7">
        <v>25910</v>
      </c>
      <c r="F455" s="7">
        <v>21220</v>
      </c>
    </row>
    <row r="456" spans="1:6" x14ac:dyDescent="0.2">
      <c r="A456" s="28" t="s">
        <v>1539</v>
      </c>
      <c r="B456" s="6" t="s">
        <v>1540</v>
      </c>
      <c r="C456" s="5" t="s">
        <v>634</v>
      </c>
      <c r="D456" s="7">
        <v>440</v>
      </c>
      <c r="E456" s="7">
        <v>17200</v>
      </c>
      <c r="F456" s="7">
        <v>17540</v>
      </c>
    </row>
    <row r="457" spans="1:6" x14ac:dyDescent="0.2">
      <c r="A457" s="28" t="s">
        <v>1541</v>
      </c>
      <c r="B457" s="6" t="s">
        <v>1542</v>
      </c>
      <c r="C457" s="5" t="s">
        <v>634</v>
      </c>
      <c r="D457" s="7">
        <v>2670</v>
      </c>
      <c r="E457" s="7">
        <v>32650</v>
      </c>
      <c r="F457" s="7">
        <v>28770</v>
      </c>
    </row>
    <row r="458" spans="1:6" x14ac:dyDescent="0.2">
      <c r="A458" s="28" t="s">
        <v>1543</v>
      </c>
      <c r="B458" s="6" t="s">
        <v>1544</v>
      </c>
      <c r="C458" s="5" t="s">
        <v>634</v>
      </c>
      <c r="D458" s="7">
        <v>2050</v>
      </c>
      <c r="E458" s="7">
        <v>19880</v>
      </c>
      <c r="F458" s="7">
        <v>18410</v>
      </c>
    </row>
    <row r="459" spans="1:6" x14ac:dyDescent="0.2">
      <c r="A459" s="28" t="s">
        <v>1545</v>
      </c>
      <c r="B459" s="6" t="s">
        <v>1546</v>
      </c>
      <c r="C459" s="5" t="s">
        <v>634</v>
      </c>
      <c r="D459" s="7">
        <v>2810</v>
      </c>
      <c r="E459" s="7">
        <v>24150</v>
      </c>
      <c r="F459" s="7">
        <v>21790</v>
      </c>
    </row>
    <row r="460" spans="1:6" x14ac:dyDescent="0.2">
      <c r="A460" s="28" t="s">
        <v>1547</v>
      </c>
      <c r="B460" s="6" t="s">
        <v>1548</v>
      </c>
      <c r="C460" s="5" t="s">
        <v>634</v>
      </c>
      <c r="D460" s="7">
        <v>1240</v>
      </c>
      <c r="E460" s="7">
        <v>22190</v>
      </c>
      <c r="F460" s="7">
        <v>19320</v>
      </c>
    </row>
    <row r="461" spans="1:6" x14ac:dyDescent="0.2">
      <c r="A461" s="28" t="s">
        <v>1549</v>
      </c>
      <c r="B461" s="6" t="s">
        <v>1550</v>
      </c>
      <c r="C461" s="5" t="s">
        <v>634</v>
      </c>
      <c r="D461" s="7">
        <v>90</v>
      </c>
      <c r="E461" s="7">
        <v>47410</v>
      </c>
      <c r="F461" s="7">
        <v>41250</v>
      </c>
    </row>
    <row r="462" spans="1:6" x14ac:dyDescent="0.2">
      <c r="A462" s="28" t="s">
        <v>1551</v>
      </c>
      <c r="B462" s="6" t="s">
        <v>1552</v>
      </c>
      <c r="C462" s="5" t="s">
        <v>634</v>
      </c>
      <c r="D462" s="7">
        <v>56480</v>
      </c>
      <c r="E462" s="7">
        <v>19070</v>
      </c>
      <c r="F462" s="7">
        <v>18380</v>
      </c>
    </row>
    <row r="463" spans="1:6" x14ac:dyDescent="0.2">
      <c r="A463" s="28" t="s">
        <v>1553</v>
      </c>
      <c r="B463" s="6" t="s">
        <v>1554</v>
      </c>
      <c r="C463" s="5" t="s">
        <v>634</v>
      </c>
      <c r="D463" s="7">
        <v>170800</v>
      </c>
      <c r="E463" s="7">
        <v>17430</v>
      </c>
      <c r="F463" s="7">
        <v>17670</v>
      </c>
    </row>
    <row r="464" spans="1:6" x14ac:dyDescent="0.2">
      <c r="A464" s="28" t="s">
        <v>1555</v>
      </c>
      <c r="B464" s="6" t="s">
        <v>1556</v>
      </c>
      <c r="C464" s="5" t="s">
        <v>634</v>
      </c>
      <c r="D464" s="7">
        <v>13260</v>
      </c>
      <c r="E464" s="7">
        <v>38250</v>
      </c>
      <c r="F464" s="7">
        <v>33590</v>
      </c>
    </row>
    <row r="465" spans="1:6" x14ac:dyDescent="0.2">
      <c r="A465" s="28" t="s">
        <v>1557</v>
      </c>
      <c r="B465" s="6" t="s">
        <v>1558</v>
      </c>
      <c r="C465" s="5" t="s">
        <v>634</v>
      </c>
      <c r="D465" s="7">
        <v>14930</v>
      </c>
      <c r="E465" s="7">
        <v>23010</v>
      </c>
      <c r="F465" s="7">
        <v>19900</v>
      </c>
    </row>
    <row r="466" spans="1:6" x14ac:dyDescent="0.2">
      <c r="A466" s="28" t="s">
        <v>1559</v>
      </c>
      <c r="B466" s="6" t="s">
        <v>1560</v>
      </c>
      <c r="C466" s="5" t="s">
        <v>634</v>
      </c>
      <c r="D466" s="7">
        <v>6560</v>
      </c>
      <c r="E466" s="7">
        <v>23510</v>
      </c>
      <c r="F466" s="7">
        <v>22050</v>
      </c>
    </row>
    <row r="467" spans="1:6" x14ac:dyDescent="0.2">
      <c r="A467" s="28" t="s">
        <v>1561</v>
      </c>
      <c r="B467" s="6" t="s">
        <v>1562</v>
      </c>
      <c r="C467" s="5" t="s">
        <v>634</v>
      </c>
      <c r="D467" s="7">
        <v>1440</v>
      </c>
      <c r="E467" s="7">
        <v>18870</v>
      </c>
      <c r="F467" s="7">
        <v>18260</v>
      </c>
    </row>
    <row r="468" spans="1:6" x14ac:dyDescent="0.2">
      <c r="A468" s="28" t="s">
        <v>1565</v>
      </c>
      <c r="B468" s="6" t="s">
        <v>1566</v>
      </c>
      <c r="C468" s="5" t="s">
        <v>634</v>
      </c>
      <c r="D468" s="7">
        <v>104270</v>
      </c>
      <c r="E468" s="7">
        <v>40670</v>
      </c>
      <c r="F468" s="7">
        <v>36420</v>
      </c>
    </row>
    <row r="469" spans="1:6" x14ac:dyDescent="0.2">
      <c r="A469" s="28" t="s">
        <v>1567</v>
      </c>
      <c r="B469" s="6" t="s">
        <v>1568</v>
      </c>
      <c r="C469" s="5" t="s">
        <v>634</v>
      </c>
      <c r="D469" s="7">
        <v>24640</v>
      </c>
      <c r="E469" s="7">
        <v>80570</v>
      </c>
      <c r="F469" s="7">
        <v>67490</v>
      </c>
    </row>
    <row r="470" spans="1:6" x14ac:dyDescent="0.2">
      <c r="A470" s="28" t="s">
        <v>1569</v>
      </c>
      <c r="B470" s="6" t="s">
        <v>1570</v>
      </c>
      <c r="C470" s="5" t="s">
        <v>634</v>
      </c>
      <c r="D470" s="7">
        <v>238320</v>
      </c>
      <c r="E470" s="7">
        <v>19270</v>
      </c>
      <c r="F470" s="7">
        <v>18630</v>
      </c>
    </row>
    <row r="471" spans="1:6" x14ac:dyDescent="0.2">
      <c r="A471" s="28" t="s">
        <v>1573</v>
      </c>
      <c r="B471" s="6" t="s">
        <v>1574</v>
      </c>
      <c r="C471" s="5" t="s">
        <v>634</v>
      </c>
      <c r="D471" s="7">
        <v>37760</v>
      </c>
      <c r="E471" s="7">
        <v>26260</v>
      </c>
      <c r="F471" s="7">
        <v>21880</v>
      </c>
    </row>
    <row r="472" spans="1:6" x14ac:dyDescent="0.2">
      <c r="A472" s="28" t="s">
        <v>1575</v>
      </c>
      <c r="B472" s="6" t="s">
        <v>1576</v>
      </c>
      <c r="C472" s="5" t="s">
        <v>634</v>
      </c>
      <c r="D472" s="7">
        <v>15190</v>
      </c>
      <c r="E472" s="7">
        <v>32600</v>
      </c>
      <c r="F472" s="7">
        <v>27950</v>
      </c>
    </row>
    <row r="473" spans="1:6" x14ac:dyDescent="0.2">
      <c r="A473" s="28" t="s">
        <v>1577</v>
      </c>
      <c r="B473" s="6" t="s">
        <v>1578</v>
      </c>
      <c r="C473" s="5" t="s">
        <v>634</v>
      </c>
      <c r="D473" s="7">
        <v>366230</v>
      </c>
      <c r="E473" s="7">
        <v>24670</v>
      </c>
      <c r="F473" s="7">
        <v>19810</v>
      </c>
    </row>
    <row r="474" spans="1:6" x14ac:dyDescent="0.2">
      <c r="A474" s="28" t="s">
        <v>1579</v>
      </c>
      <c r="B474" s="6" t="s">
        <v>1580</v>
      </c>
      <c r="C474" s="5" t="s">
        <v>634</v>
      </c>
      <c r="D474" s="7">
        <v>8390</v>
      </c>
      <c r="E474" s="7">
        <v>53620</v>
      </c>
      <c r="F474" s="7">
        <v>44340</v>
      </c>
    </row>
    <row r="475" spans="1:6" x14ac:dyDescent="0.2">
      <c r="A475" s="28" t="s">
        <v>1581</v>
      </c>
      <c r="B475" s="6" t="s">
        <v>1582</v>
      </c>
      <c r="C475" s="5" t="s">
        <v>634</v>
      </c>
      <c r="D475" s="7">
        <v>29790</v>
      </c>
      <c r="E475" s="7">
        <v>53930</v>
      </c>
      <c r="F475" s="7">
        <v>41940</v>
      </c>
    </row>
    <row r="476" spans="1:6" x14ac:dyDescent="0.2">
      <c r="A476" s="28" t="s">
        <v>1583</v>
      </c>
      <c r="B476" s="6" t="s">
        <v>1584</v>
      </c>
      <c r="C476" s="5" t="s">
        <v>634</v>
      </c>
      <c r="D476" s="7">
        <v>27870</v>
      </c>
      <c r="E476" s="7">
        <v>88260</v>
      </c>
      <c r="F476" s="7">
        <v>53590</v>
      </c>
    </row>
    <row r="477" spans="1:6" x14ac:dyDescent="0.2">
      <c r="A477" s="28" t="s">
        <v>1585</v>
      </c>
      <c r="B477" s="6" t="s">
        <v>1586</v>
      </c>
      <c r="C477" s="5" t="s">
        <v>634</v>
      </c>
      <c r="D477" s="7">
        <v>4520</v>
      </c>
      <c r="E477" s="7">
        <v>39420</v>
      </c>
      <c r="F477" s="7">
        <v>36570</v>
      </c>
    </row>
    <row r="478" spans="1:6" x14ac:dyDescent="0.2">
      <c r="A478" s="28" t="s">
        <v>1587</v>
      </c>
      <c r="B478" s="6" t="s">
        <v>1588</v>
      </c>
      <c r="C478" s="5" t="s">
        <v>634</v>
      </c>
      <c r="D478" s="7">
        <v>63460</v>
      </c>
      <c r="E478" s="7">
        <v>55780</v>
      </c>
      <c r="F478" s="7">
        <v>46520</v>
      </c>
    </row>
    <row r="479" spans="1:6" x14ac:dyDescent="0.2">
      <c r="A479" s="28" t="s">
        <v>1589</v>
      </c>
      <c r="B479" s="6" t="s">
        <v>1590</v>
      </c>
      <c r="C479" s="5" t="s">
        <v>634</v>
      </c>
      <c r="D479" s="7">
        <v>34200</v>
      </c>
      <c r="E479" s="7">
        <v>84420</v>
      </c>
      <c r="F479" s="7">
        <v>76480</v>
      </c>
    </row>
    <row r="480" spans="1:6" x14ac:dyDescent="0.2">
      <c r="A480" s="28" t="s">
        <v>1591</v>
      </c>
      <c r="B480" s="6" t="s">
        <v>1592</v>
      </c>
      <c r="C480" s="5" t="s">
        <v>634</v>
      </c>
      <c r="D480" s="7">
        <v>127900</v>
      </c>
      <c r="E480" s="7">
        <v>64320</v>
      </c>
      <c r="F480" s="7">
        <v>53900</v>
      </c>
    </row>
    <row r="481" spans="1:6" x14ac:dyDescent="0.2">
      <c r="A481" s="28" t="s">
        <v>1593</v>
      </c>
      <c r="B481" s="6" t="s">
        <v>1594</v>
      </c>
      <c r="C481" s="5" t="s">
        <v>634</v>
      </c>
      <c r="D481" s="7">
        <v>5100</v>
      </c>
      <c r="E481" s="7">
        <v>27340</v>
      </c>
      <c r="F481" s="7">
        <v>24160</v>
      </c>
    </row>
    <row r="482" spans="1:6" x14ac:dyDescent="0.2">
      <c r="A482" s="28" t="s">
        <v>1595</v>
      </c>
      <c r="B482" s="6" t="s">
        <v>1596</v>
      </c>
      <c r="C482" s="5" t="s">
        <v>634</v>
      </c>
      <c r="D482" s="7" t="s">
        <v>736</v>
      </c>
      <c r="E482" s="7">
        <v>18640</v>
      </c>
      <c r="F482" s="7">
        <v>17850</v>
      </c>
    </row>
    <row r="483" spans="1:6" x14ac:dyDescent="0.2">
      <c r="A483" s="28" t="s">
        <v>1597</v>
      </c>
      <c r="B483" s="6" t="s">
        <v>1598</v>
      </c>
      <c r="C483" s="5" t="s">
        <v>634</v>
      </c>
      <c r="D483" s="7">
        <v>1960</v>
      </c>
      <c r="E483" s="7">
        <v>78450</v>
      </c>
      <c r="F483" s="7">
        <v>56790</v>
      </c>
    </row>
    <row r="484" spans="1:6" x14ac:dyDescent="0.2">
      <c r="A484" s="28" t="s">
        <v>1599</v>
      </c>
      <c r="B484" s="6" t="s">
        <v>1600</v>
      </c>
      <c r="C484" s="5" t="s">
        <v>634</v>
      </c>
      <c r="D484" s="7">
        <v>17010</v>
      </c>
      <c r="E484" s="7">
        <v>48180</v>
      </c>
      <c r="F484" s="7">
        <v>33500</v>
      </c>
    </row>
    <row r="485" spans="1:6" x14ac:dyDescent="0.2">
      <c r="A485" s="28" t="s">
        <v>1601</v>
      </c>
      <c r="B485" s="6" t="s">
        <v>1602</v>
      </c>
      <c r="C485" s="5" t="s">
        <v>634</v>
      </c>
      <c r="D485" s="7">
        <v>6260</v>
      </c>
      <c r="E485" s="7">
        <v>103360</v>
      </c>
      <c r="F485" s="7">
        <v>94780</v>
      </c>
    </row>
    <row r="486" spans="1:6" x14ac:dyDescent="0.2">
      <c r="A486" s="28" t="s">
        <v>1603</v>
      </c>
      <c r="B486" s="6" t="s">
        <v>1604</v>
      </c>
      <c r="C486" s="5" t="s">
        <v>634</v>
      </c>
      <c r="D486" s="7">
        <v>19890</v>
      </c>
      <c r="E486" s="7">
        <v>24120</v>
      </c>
      <c r="F486" s="7">
        <v>21550</v>
      </c>
    </row>
    <row r="487" spans="1:6" x14ac:dyDescent="0.2">
      <c r="A487" s="28" t="s">
        <v>505</v>
      </c>
      <c r="B487" s="6" t="s">
        <v>506</v>
      </c>
      <c r="C487" s="5" t="s">
        <v>634</v>
      </c>
      <c r="D487" s="7" t="s">
        <v>736</v>
      </c>
      <c r="E487" s="7">
        <v>23460</v>
      </c>
      <c r="F487" s="7">
        <v>18700</v>
      </c>
    </row>
    <row r="488" spans="1:6" x14ac:dyDescent="0.2">
      <c r="A488" s="28" t="s">
        <v>1605</v>
      </c>
      <c r="B488" s="6" t="s">
        <v>1606</v>
      </c>
      <c r="C488" s="5" t="s">
        <v>634</v>
      </c>
      <c r="D488" s="7">
        <v>11160</v>
      </c>
      <c r="E488" s="7">
        <v>29060</v>
      </c>
      <c r="F488" s="7">
        <v>24780</v>
      </c>
    </row>
    <row r="489" spans="1:6" x14ac:dyDescent="0.2">
      <c r="A489" s="28" t="s">
        <v>1609</v>
      </c>
      <c r="B489" s="6" t="s">
        <v>1610</v>
      </c>
      <c r="C489" s="5" t="s">
        <v>634</v>
      </c>
      <c r="D489" s="7">
        <v>116620</v>
      </c>
      <c r="E489" s="7">
        <v>52740</v>
      </c>
      <c r="F489" s="7">
        <v>48990</v>
      </c>
    </row>
    <row r="490" spans="1:6" x14ac:dyDescent="0.2">
      <c r="A490" s="28" t="s">
        <v>1611</v>
      </c>
      <c r="B490" s="6" t="s">
        <v>1612</v>
      </c>
      <c r="C490" s="5" t="s">
        <v>634</v>
      </c>
      <c r="D490" s="7">
        <v>9720</v>
      </c>
      <c r="E490" s="7">
        <v>25080</v>
      </c>
      <c r="F490" s="7">
        <v>23680</v>
      </c>
    </row>
    <row r="491" spans="1:6" x14ac:dyDescent="0.2">
      <c r="A491" s="28" t="s">
        <v>1613</v>
      </c>
      <c r="B491" s="6" t="s">
        <v>1614</v>
      </c>
      <c r="C491" s="5" t="s">
        <v>634</v>
      </c>
      <c r="D491" s="7">
        <v>450</v>
      </c>
      <c r="E491" s="7">
        <v>30360</v>
      </c>
      <c r="F491" s="7">
        <v>26970</v>
      </c>
    </row>
    <row r="492" spans="1:6" x14ac:dyDescent="0.2">
      <c r="A492" s="28" t="s">
        <v>507</v>
      </c>
      <c r="B492" s="6" t="s">
        <v>508</v>
      </c>
      <c r="C492" s="5" t="s">
        <v>634</v>
      </c>
      <c r="D492" s="7">
        <v>260</v>
      </c>
      <c r="E492" s="7">
        <v>41470</v>
      </c>
      <c r="F492" s="7">
        <v>41640</v>
      </c>
    </row>
    <row r="493" spans="1:6" x14ac:dyDescent="0.2">
      <c r="A493" s="28" t="s">
        <v>1615</v>
      </c>
      <c r="B493" s="6" t="s">
        <v>1616</v>
      </c>
      <c r="C493" s="5" t="s">
        <v>634</v>
      </c>
      <c r="D493" s="7">
        <v>41920</v>
      </c>
      <c r="E493" s="7">
        <v>31970</v>
      </c>
      <c r="F493" s="7">
        <v>30410</v>
      </c>
    </row>
    <row r="494" spans="1:6" x14ac:dyDescent="0.2">
      <c r="A494" s="28" t="s">
        <v>1617</v>
      </c>
      <c r="B494" s="6" t="s">
        <v>1618</v>
      </c>
      <c r="C494" s="5" t="s">
        <v>634</v>
      </c>
      <c r="D494" s="7">
        <v>43540</v>
      </c>
      <c r="E494" s="7">
        <v>33240</v>
      </c>
      <c r="F494" s="7">
        <v>32050</v>
      </c>
    </row>
    <row r="495" spans="1:6" x14ac:dyDescent="0.2">
      <c r="A495" s="28" t="s">
        <v>1619</v>
      </c>
      <c r="B495" s="6" t="s">
        <v>1620</v>
      </c>
      <c r="C495" s="5" t="s">
        <v>634</v>
      </c>
      <c r="D495" s="7">
        <v>123110</v>
      </c>
      <c r="E495" s="7">
        <v>35530</v>
      </c>
      <c r="F495" s="7">
        <v>34080</v>
      </c>
    </row>
    <row r="496" spans="1:6" x14ac:dyDescent="0.2">
      <c r="A496" s="28" t="s">
        <v>1621</v>
      </c>
      <c r="B496" s="6" t="s">
        <v>1622</v>
      </c>
      <c r="C496" s="5" t="s">
        <v>634</v>
      </c>
      <c r="D496" s="7">
        <v>60</v>
      </c>
      <c r="E496" s="7">
        <v>20960</v>
      </c>
      <c r="F496" s="7">
        <v>20590</v>
      </c>
    </row>
    <row r="497" spans="1:6" x14ac:dyDescent="0.2">
      <c r="A497" s="28" t="s">
        <v>1623</v>
      </c>
      <c r="B497" s="6" t="s">
        <v>1624</v>
      </c>
      <c r="C497" s="5" t="s">
        <v>634</v>
      </c>
      <c r="D497" s="7">
        <v>15860</v>
      </c>
      <c r="E497" s="7">
        <v>36930</v>
      </c>
      <c r="F497" s="7">
        <v>35700</v>
      </c>
    </row>
    <row r="498" spans="1:6" x14ac:dyDescent="0.2">
      <c r="A498" s="28" t="s">
        <v>1625</v>
      </c>
      <c r="B498" s="6" t="s">
        <v>1626</v>
      </c>
      <c r="C498" s="5" t="s">
        <v>634</v>
      </c>
      <c r="D498" s="7">
        <v>5440</v>
      </c>
      <c r="E498" s="7">
        <v>37170</v>
      </c>
      <c r="F498" s="7">
        <v>37010</v>
      </c>
    </row>
    <row r="499" spans="1:6" x14ac:dyDescent="0.2">
      <c r="A499" s="28" t="s">
        <v>1627</v>
      </c>
      <c r="B499" s="6" t="s">
        <v>1628</v>
      </c>
      <c r="C499" s="5" t="s">
        <v>634</v>
      </c>
      <c r="D499" s="7">
        <v>39790</v>
      </c>
      <c r="E499" s="7">
        <v>24390</v>
      </c>
      <c r="F499" s="7">
        <v>23580</v>
      </c>
    </row>
    <row r="500" spans="1:6" x14ac:dyDescent="0.2">
      <c r="A500" s="28" t="s">
        <v>1629</v>
      </c>
      <c r="B500" s="6" t="s">
        <v>1630</v>
      </c>
      <c r="C500" s="5" t="s">
        <v>634</v>
      </c>
      <c r="D500" s="7">
        <v>4000</v>
      </c>
      <c r="E500" s="7">
        <v>38970</v>
      </c>
      <c r="F500" s="7">
        <v>36200</v>
      </c>
    </row>
    <row r="501" spans="1:6" x14ac:dyDescent="0.2">
      <c r="A501" s="28" t="s">
        <v>1631</v>
      </c>
      <c r="B501" s="6" t="s">
        <v>1632</v>
      </c>
      <c r="C501" s="5" t="s">
        <v>634</v>
      </c>
      <c r="D501" s="7">
        <v>3950</v>
      </c>
      <c r="E501" s="7">
        <v>43920</v>
      </c>
      <c r="F501" s="7">
        <v>41890</v>
      </c>
    </row>
    <row r="502" spans="1:6" x14ac:dyDescent="0.2">
      <c r="A502" s="28" t="s">
        <v>1633</v>
      </c>
      <c r="B502" s="6" t="s">
        <v>1634</v>
      </c>
      <c r="C502" s="5" t="s">
        <v>634</v>
      </c>
      <c r="D502" s="7">
        <v>680</v>
      </c>
      <c r="E502" s="7">
        <v>36270</v>
      </c>
      <c r="F502" s="7">
        <v>35310</v>
      </c>
    </row>
    <row r="503" spans="1:6" x14ac:dyDescent="0.2">
      <c r="A503" s="28" t="s">
        <v>1635</v>
      </c>
      <c r="B503" s="6" t="s">
        <v>1636</v>
      </c>
      <c r="C503" s="5" t="s">
        <v>634</v>
      </c>
      <c r="D503" s="7">
        <v>7430</v>
      </c>
      <c r="E503" s="7">
        <v>30580</v>
      </c>
      <c r="F503" s="7">
        <v>29450</v>
      </c>
    </row>
    <row r="504" spans="1:6" x14ac:dyDescent="0.2">
      <c r="A504" s="28" t="s">
        <v>1637</v>
      </c>
      <c r="B504" s="6" t="s">
        <v>1638</v>
      </c>
      <c r="C504" s="5" t="s">
        <v>634</v>
      </c>
      <c r="D504" s="7">
        <v>6780</v>
      </c>
      <c r="E504" s="7">
        <v>31780</v>
      </c>
      <c r="F504" s="7">
        <v>29630</v>
      </c>
    </row>
    <row r="505" spans="1:6" x14ac:dyDescent="0.2">
      <c r="A505" s="28" t="s">
        <v>1639</v>
      </c>
      <c r="B505" s="6" t="s">
        <v>1640</v>
      </c>
      <c r="C505" s="5" t="s">
        <v>634</v>
      </c>
      <c r="D505" s="7">
        <v>208170</v>
      </c>
      <c r="E505" s="7">
        <v>29740</v>
      </c>
      <c r="F505" s="7">
        <v>27750</v>
      </c>
    </row>
    <row r="506" spans="1:6" x14ac:dyDescent="0.2">
      <c r="A506" s="28" t="s">
        <v>1641</v>
      </c>
      <c r="B506" s="6" t="s">
        <v>1642</v>
      </c>
      <c r="C506" s="5" t="s">
        <v>634</v>
      </c>
      <c r="D506" s="7">
        <v>10340</v>
      </c>
      <c r="E506" s="7">
        <v>34970</v>
      </c>
      <c r="F506" s="7">
        <v>32560</v>
      </c>
    </row>
    <row r="507" spans="1:6" x14ac:dyDescent="0.2">
      <c r="A507" s="28" t="s">
        <v>1643</v>
      </c>
      <c r="B507" s="6" t="s">
        <v>1644</v>
      </c>
      <c r="C507" s="5" t="s">
        <v>634</v>
      </c>
      <c r="D507" s="7">
        <v>16730</v>
      </c>
      <c r="E507" s="7">
        <v>26510</v>
      </c>
      <c r="F507" s="7">
        <v>24250</v>
      </c>
    </row>
    <row r="508" spans="1:6" x14ac:dyDescent="0.2">
      <c r="A508" s="28" t="s">
        <v>1645</v>
      </c>
      <c r="B508" s="6" t="s">
        <v>1646</v>
      </c>
      <c r="C508" s="5" t="s">
        <v>634</v>
      </c>
      <c r="D508" s="7">
        <v>18070</v>
      </c>
      <c r="E508" s="7">
        <v>19490</v>
      </c>
      <c r="F508" s="7">
        <v>18760</v>
      </c>
    </row>
    <row r="509" spans="1:6" x14ac:dyDescent="0.2">
      <c r="A509" s="28" t="s">
        <v>1647</v>
      </c>
      <c r="B509" s="6" t="s">
        <v>1648</v>
      </c>
      <c r="C509" s="5" t="s">
        <v>634</v>
      </c>
      <c r="D509" s="7">
        <v>15040</v>
      </c>
      <c r="E509" s="7">
        <v>31110</v>
      </c>
      <c r="F509" s="7">
        <v>29250</v>
      </c>
    </row>
    <row r="510" spans="1:6" x14ac:dyDescent="0.2">
      <c r="A510" s="28" t="s">
        <v>1649</v>
      </c>
      <c r="B510" s="6" t="s">
        <v>1650</v>
      </c>
      <c r="C510" s="5" t="s">
        <v>634</v>
      </c>
      <c r="D510" s="7">
        <v>6220</v>
      </c>
      <c r="E510" s="7">
        <v>23650</v>
      </c>
      <c r="F510" s="7">
        <v>22830</v>
      </c>
    </row>
    <row r="511" spans="1:6" x14ac:dyDescent="0.2">
      <c r="A511" s="28" t="s">
        <v>1651</v>
      </c>
      <c r="B511" s="6" t="s">
        <v>1652</v>
      </c>
      <c r="C511" s="5" t="s">
        <v>634</v>
      </c>
      <c r="D511" s="7">
        <v>22830</v>
      </c>
      <c r="E511" s="7">
        <v>37250</v>
      </c>
      <c r="F511" s="7">
        <v>36750</v>
      </c>
    </row>
    <row r="512" spans="1:6" x14ac:dyDescent="0.2">
      <c r="A512" s="28" t="s">
        <v>1653</v>
      </c>
      <c r="B512" s="6" t="s">
        <v>1654</v>
      </c>
      <c r="C512" s="5" t="s">
        <v>634</v>
      </c>
      <c r="D512" s="7">
        <v>7850</v>
      </c>
      <c r="E512" s="7">
        <v>30980</v>
      </c>
      <c r="F512" s="7">
        <v>29690</v>
      </c>
    </row>
    <row r="513" spans="1:6" x14ac:dyDescent="0.2">
      <c r="A513" s="28" t="s">
        <v>1655</v>
      </c>
      <c r="B513" s="6" t="s">
        <v>1656</v>
      </c>
      <c r="C513" s="5" t="s">
        <v>634</v>
      </c>
      <c r="D513" s="7">
        <v>14210</v>
      </c>
      <c r="E513" s="7">
        <v>28910</v>
      </c>
      <c r="F513" s="7">
        <v>27310</v>
      </c>
    </row>
    <row r="514" spans="1:6" x14ac:dyDescent="0.2">
      <c r="A514" s="28" t="s">
        <v>1657</v>
      </c>
      <c r="B514" s="6" t="s">
        <v>1658</v>
      </c>
      <c r="C514" s="5" t="s">
        <v>634</v>
      </c>
      <c r="D514" s="7">
        <v>10950</v>
      </c>
      <c r="E514" s="7">
        <v>36880</v>
      </c>
      <c r="F514" s="7">
        <v>36330</v>
      </c>
    </row>
    <row r="515" spans="1:6" x14ac:dyDescent="0.2">
      <c r="A515" s="28" t="s">
        <v>1659</v>
      </c>
      <c r="B515" s="6" t="s">
        <v>1660</v>
      </c>
      <c r="C515" s="5" t="s">
        <v>634</v>
      </c>
      <c r="D515" s="7">
        <v>58730</v>
      </c>
      <c r="E515" s="7">
        <v>24960</v>
      </c>
      <c r="F515" s="7">
        <v>23850</v>
      </c>
    </row>
    <row r="516" spans="1:6" x14ac:dyDescent="0.2">
      <c r="A516" s="28" t="s">
        <v>1661</v>
      </c>
      <c r="B516" s="6" t="s">
        <v>1662</v>
      </c>
      <c r="C516" s="5" t="s">
        <v>634</v>
      </c>
      <c r="D516" s="7">
        <v>15250</v>
      </c>
      <c r="E516" s="7">
        <v>34380</v>
      </c>
      <c r="F516" s="7">
        <v>38370</v>
      </c>
    </row>
    <row r="517" spans="1:6" x14ac:dyDescent="0.2">
      <c r="A517" s="28" t="s">
        <v>1663</v>
      </c>
      <c r="B517" s="6" t="s">
        <v>1664</v>
      </c>
      <c r="C517" s="5" t="s">
        <v>634</v>
      </c>
      <c r="D517" s="7">
        <v>13720</v>
      </c>
      <c r="E517" s="7">
        <v>34940</v>
      </c>
      <c r="F517" s="7">
        <v>34450</v>
      </c>
    </row>
    <row r="518" spans="1:6" x14ac:dyDescent="0.2">
      <c r="A518" s="28" t="s">
        <v>1665</v>
      </c>
      <c r="B518" s="6" t="s">
        <v>1666</v>
      </c>
      <c r="C518" s="5" t="s">
        <v>634</v>
      </c>
      <c r="D518" s="7">
        <v>6730</v>
      </c>
      <c r="E518" s="7">
        <v>36250</v>
      </c>
      <c r="F518" s="7">
        <v>31700</v>
      </c>
    </row>
    <row r="519" spans="1:6" x14ac:dyDescent="0.2">
      <c r="A519" s="28" t="s">
        <v>1667</v>
      </c>
      <c r="B519" s="6" t="s">
        <v>1668</v>
      </c>
      <c r="C519" s="5" t="s">
        <v>634</v>
      </c>
      <c r="D519" s="7">
        <v>5810</v>
      </c>
      <c r="E519" s="7">
        <v>24800</v>
      </c>
      <c r="F519" s="7">
        <v>23580</v>
      </c>
    </row>
    <row r="520" spans="1:6" x14ac:dyDescent="0.2">
      <c r="A520" s="28" t="s">
        <v>1669</v>
      </c>
      <c r="B520" s="6" t="s">
        <v>1670</v>
      </c>
      <c r="C520" s="5" t="s">
        <v>634</v>
      </c>
      <c r="D520" s="7">
        <v>7080</v>
      </c>
      <c r="E520" s="7">
        <v>33010</v>
      </c>
      <c r="F520" s="7">
        <v>32300</v>
      </c>
    </row>
    <row r="521" spans="1:6" x14ac:dyDescent="0.2">
      <c r="A521" s="28" t="s">
        <v>1671</v>
      </c>
      <c r="B521" s="6" t="s">
        <v>1672</v>
      </c>
      <c r="C521" s="5" t="s">
        <v>634</v>
      </c>
      <c r="D521" s="7">
        <v>17130</v>
      </c>
      <c r="E521" s="7">
        <v>35880</v>
      </c>
      <c r="F521" s="7">
        <v>33010</v>
      </c>
    </row>
    <row r="522" spans="1:6" x14ac:dyDescent="0.2">
      <c r="A522" s="28" t="s">
        <v>1673</v>
      </c>
      <c r="B522" s="6" t="s">
        <v>1674</v>
      </c>
      <c r="C522" s="5" t="s">
        <v>634</v>
      </c>
      <c r="D522" s="7">
        <v>3760</v>
      </c>
      <c r="E522" s="7">
        <v>29240</v>
      </c>
      <c r="F522" s="7">
        <v>27780</v>
      </c>
    </row>
    <row r="523" spans="1:6" x14ac:dyDescent="0.2">
      <c r="A523" s="28" t="s">
        <v>1675</v>
      </c>
      <c r="B523" s="6" t="s">
        <v>1676</v>
      </c>
      <c r="C523" s="5" t="s">
        <v>634</v>
      </c>
      <c r="D523" s="7">
        <v>3940</v>
      </c>
      <c r="E523" s="7">
        <v>51430</v>
      </c>
      <c r="F523" s="7">
        <v>53100</v>
      </c>
    </row>
    <row r="524" spans="1:6" x14ac:dyDescent="0.2">
      <c r="A524" s="28" t="s">
        <v>1677</v>
      </c>
      <c r="B524" s="6" t="s">
        <v>1678</v>
      </c>
      <c r="C524" s="5" t="s">
        <v>634</v>
      </c>
      <c r="D524" s="7">
        <v>20790</v>
      </c>
      <c r="E524" s="7">
        <v>52240</v>
      </c>
      <c r="F524" s="7">
        <v>56200</v>
      </c>
    </row>
    <row r="525" spans="1:6" x14ac:dyDescent="0.2">
      <c r="A525" s="28" t="s">
        <v>1679</v>
      </c>
      <c r="B525" s="6" t="s">
        <v>1680</v>
      </c>
      <c r="C525" s="5" t="s">
        <v>634</v>
      </c>
      <c r="D525" s="7">
        <v>8290</v>
      </c>
      <c r="E525" s="7">
        <v>49800</v>
      </c>
      <c r="F525" s="7">
        <v>53090</v>
      </c>
    </row>
    <row r="526" spans="1:6" x14ac:dyDescent="0.2">
      <c r="A526" s="28" t="s">
        <v>1681</v>
      </c>
      <c r="B526" s="6" t="s">
        <v>1682</v>
      </c>
      <c r="C526" s="5" t="s">
        <v>634</v>
      </c>
      <c r="D526" s="7">
        <v>28270</v>
      </c>
      <c r="E526" s="7">
        <v>44610</v>
      </c>
      <c r="F526" s="7">
        <v>41730</v>
      </c>
    </row>
    <row r="527" spans="1:6" x14ac:dyDescent="0.2">
      <c r="A527" s="28" t="s">
        <v>1683</v>
      </c>
      <c r="B527" s="6" t="s">
        <v>1684</v>
      </c>
      <c r="C527" s="5" t="s">
        <v>634</v>
      </c>
      <c r="D527" s="7">
        <v>57950</v>
      </c>
      <c r="E527" s="7">
        <v>28850</v>
      </c>
      <c r="F527" s="7">
        <v>27110</v>
      </c>
    </row>
    <row r="528" spans="1:6" x14ac:dyDescent="0.2">
      <c r="A528" s="28" t="s">
        <v>1685</v>
      </c>
      <c r="B528" s="6" t="s">
        <v>1686</v>
      </c>
      <c r="C528" s="5" t="s">
        <v>634</v>
      </c>
      <c r="D528" s="7">
        <v>129020</v>
      </c>
      <c r="E528" s="7">
        <v>23790</v>
      </c>
      <c r="F528" s="7">
        <v>21650</v>
      </c>
    </row>
    <row r="529" spans="1:6" x14ac:dyDescent="0.2">
      <c r="A529" s="28" t="s">
        <v>1687</v>
      </c>
      <c r="B529" s="6" t="s">
        <v>1688</v>
      </c>
      <c r="C529" s="5" t="s">
        <v>634</v>
      </c>
      <c r="D529" s="7">
        <v>5150</v>
      </c>
      <c r="E529" s="7">
        <v>28870</v>
      </c>
      <c r="F529" s="7">
        <v>26940</v>
      </c>
    </row>
    <row r="530" spans="1:6" x14ac:dyDescent="0.2">
      <c r="A530" s="28" t="s">
        <v>1689</v>
      </c>
      <c r="B530" s="6" t="s">
        <v>1690</v>
      </c>
      <c r="C530" s="5" t="s">
        <v>634</v>
      </c>
      <c r="D530" s="7">
        <v>72510</v>
      </c>
      <c r="E530" s="7">
        <v>49680</v>
      </c>
      <c r="F530" s="7">
        <v>47570</v>
      </c>
    </row>
    <row r="531" spans="1:6" x14ac:dyDescent="0.2">
      <c r="A531" s="28" t="s">
        <v>1691</v>
      </c>
      <c r="B531" s="6" t="s">
        <v>1692</v>
      </c>
      <c r="C531" s="5" t="s">
        <v>634</v>
      </c>
      <c r="D531" s="7">
        <v>13700</v>
      </c>
      <c r="E531" s="7">
        <v>42980</v>
      </c>
      <c r="F531" s="7">
        <v>39970</v>
      </c>
    </row>
    <row r="532" spans="1:6" x14ac:dyDescent="0.2">
      <c r="A532" s="28" t="s">
        <v>1693</v>
      </c>
      <c r="B532" s="6" t="s">
        <v>1694</v>
      </c>
      <c r="C532" s="5" t="s">
        <v>634</v>
      </c>
      <c r="D532" s="7">
        <v>72700</v>
      </c>
      <c r="E532" s="7">
        <v>30040</v>
      </c>
      <c r="F532" s="7">
        <v>28920</v>
      </c>
    </row>
    <row r="533" spans="1:6" x14ac:dyDescent="0.2">
      <c r="A533" s="28" t="s">
        <v>1695</v>
      </c>
      <c r="B533" s="6" t="s">
        <v>1696</v>
      </c>
      <c r="C533" s="5" t="s">
        <v>634</v>
      </c>
      <c r="D533" s="7">
        <v>175880</v>
      </c>
      <c r="E533" s="7">
        <v>31020</v>
      </c>
      <c r="F533" s="7">
        <v>30000</v>
      </c>
    </row>
    <row r="534" spans="1:6" x14ac:dyDescent="0.2">
      <c r="A534" s="28" t="s">
        <v>1697</v>
      </c>
      <c r="B534" s="6" t="s">
        <v>1698</v>
      </c>
      <c r="C534" s="5" t="s">
        <v>634</v>
      </c>
      <c r="D534" s="7">
        <v>6190</v>
      </c>
      <c r="E534" s="7">
        <v>39680</v>
      </c>
      <c r="F534" s="7">
        <v>38140</v>
      </c>
    </row>
    <row r="535" spans="1:6" x14ac:dyDescent="0.2">
      <c r="A535" s="28" t="s">
        <v>1699</v>
      </c>
      <c r="B535" s="6" t="s">
        <v>1700</v>
      </c>
      <c r="C535" s="5" t="s">
        <v>634</v>
      </c>
      <c r="D535" s="7">
        <v>20350</v>
      </c>
      <c r="E535" s="7">
        <v>26490</v>
      </c>
      <c r="F535" s="7">
        <v>25870</v>
      </c>
    </row>
    <row r="536" spans="1:6" x14ac:dyDescent="0.2">
      <c r="A536" s="28" t="s">
        <v>1701</v>
      </c>
      <c r="B536" s="6" t="s">
        <v>1702</v>
      </c>
      <c r="C536" s="5" t="s">
        <v>634</v>
      </c>
      <c r="D536" s="7">
        <v>2480</v>
      </c>
      <c r="E536" s="7">
        <v>35020</v>
      </c>
      <c r="F536" s="7">
        <v>33720</v>
      </c>
    </row>
    <row r="537" spans="1:6" x14ac:dyDescent="0.2">
      <c r="A537" s="28" t="s">
        <v>1703</v>
      </c>
      <c r="B537" s="6" t="s">
        <v>1704</v>
      </c>
      <c r="C537" s="5" t="s">
        <v>634</v>
      </c>
      <c r="D537" s="7">
        <v>840</v>
      </c>
      <c r="E537" s="7">
        <v>34140</v>
      </c>
      <c r="F537" s="7">
        <v>30360</v>
      </c>
    </row>
    <row r="538" spans="1:6" x14ac:dyDescent="0.2">
      <c r="A538" s="28" t="s">
        <v>1705</v>
      </c>
      <c r="B538" s="6" t="s">
        <v>1706</v>
      </c>
      <c r="C538" s="5" t="s">
        <v>634</v>
      </c>
      <c r="D538" s="7">
        <v>18930</v>
      </c>
      <c r="E538" s="7">
        <v>34320</v>
      </c>
      <c r="F538" s="7">
        <v>33200</v>
      </c>
    </row>
    <row r="539" spans="1:6" x14ac:dyDescent="0.2">
      <c r="A539" s="28" t="s">
        <v>1707</v>
      </c>
      <c r="B539" s="6" t="s">
        <v>1708</v>
      </c>
      <c r="C539" s="5" t="s">
        <v>634</v>
      </c>
      <c r="D539" s="7">
        <v>8150</v>
      </c>
      <c r="E539" s="7">
        <v>26180</v>
      </c>
      <c r="F539" s="7">
        <v>25090</v>
      </c>
    </row>
    <row r="540" spans="1:6" x14ac:dyDescent="0.2">
      <c r="A540" s="28" t="s">
        <v>1709</v>
      </c>
      <c r="B540" s="6" t="s">
        <v>1710</v>
      </c>
      <c r="C540" s="5" t="s">
        <v>634</v>
      </c>
      <c r="D540" s="7">
        <v>268540</v>
      </c>
      <c r="E540" s="7">
        <v>28650</v>
      </c>
      <c r="F540" s="7">
        <v>26440</v>
      </c>
    </row>
    <row r="541" spans="1:6" x14ac:dyDescent="0.2">
      <c r="A541" s="28" t="s">
        <v>1711</v>
      </c>
      <c r="B541" s="6" t="s">
        <v>1712</v>
      </c>
      <c r="C541" s="5" t="s">
        <v>634</v>
      </c>
      <c r="D541" s="7">
        <v>5590</v>
      </c>
      <c r="E541" s="7">
        <v>27570</v>
      </c>
      <c r="F541" s="7">
        <v>26620</v>
      </c>
    </row>
    <row r="542" spans="1:6" x14ac:dyDescent="0.2">
      <c r="A542" s="28" t="s">
        <v>1713</v>
      </c>
      <c r="B542" s="6" t="s">
        <v>1714</v>
      </c>
      <c r="C542" s="5" t="s">
        <v>634</v>
      </c>
      <c r="D542" s="7">
        <v>600</v>
      </c>
      <c r="E542" s="7">
        <v>33110</v>
      </c>
      <c r="F542" s="7">
        <v>29860</v>
      </c>
    </row>
    <row r="543" spans="1:6" x14ac:dyDescent="0.2">
      <c r="A543" s="28" t="s">
        <v>1715</v>
      </c>
      <c r="B543" s="6" t="s">
        <v>1716</v>
      </c>
      <c r="C543" s="5" t="s">
        <v>634</v>
      </c>
      <c r="D543" s="7">
        <v>520</v>
      </c>
      <c r="E543" s="7">
        <v>46190</v>
      </c>
      <c r="F543" s="7">
        <v>44310</v>
      </c>
    </row>
    <row r="544" spans="1:6" x14ac:dyDescent="0.2">
      <c r="A544" s="28" t="s">
        <v>1717</v>
      </c>
      <c r="B544" s="6" t="s">
        <v>1718</v>
      </c>
      <c r="C544" s="5" t="s">
        <v>634</v>
      </c>
      <c r="D544" s="7">
        <v>6010</v>
      </c>
      <c r="E544" s="7">
        <v>37600</v>
      </c>
      <c r="F544" s="7">
        <v>37270</v>
      </c>
    </row>
    <row r="545" spans="1:6" x14ac:dyDescent="0.2">
      <c r="A545" s="28" t="s">
        <v>1721</v>
      </c>
      <c r="B545" s="6" t="s">
        <v>1722</v>
      </c>
      <c r="C545" s="5" t="s">
        <v>634</v>
      </c>
      <c r="D545" s="7">
        <v>800</v>
      </c>
      <c r="E545" s="7">
        <v>39860</v>
      </c>
      <c r="F545" s="7">
        <v>35810</v>
      </c>
    </row>
    <row r="546" spans="1:6" x14ac:dyDescent="0.2">
      <c r="A546" s="28" t="s">
        <v>1723</v>
      </c>
      <c r="B546" s="6" t="s">
        <v>1724</v>
      </c>
      <c r="C546" s="5" t="s">
        <v>634</v>
      </c>
      <c r="D546" s="7">
        <v>650</v>
      </c>
      <c r="E546" s="7">
        <v>48020</v>
      </c>
      <c r="F546" s="7">
        <v>46560</v>
      </c>
    </row>
    <row r="547" spans="1:6" x14ac:dyDescent="0.2">
      <c r="A547" s="28" t="s">
        <v>509</v>
      </c>
      <c r="B547" s="6" t="s">
        <v>510</v>
      </c>
      <c r="C547" s="5" t="s">
        <v>634</v>
      </c>
      <c r="D547" s="7">
        <v>50</v>
      </c>
      <c r="E547" s="7">
        <v>26360</v>
      </c>
      <c r="F547" s="7">
        <v>18040</v>
      </c>
    </row>
    <row r="548" spans="1:6" x14ac:dyDescent="0.2">
      <c r="A548" s="28" t="s">
        <v>1725</v>
      </c>
      <c r="B548" s="6" t="s">
        <v>1726</v>
      </c>
      <c r="C548" s="5" t="s">
        <v>634</v>
      </c>
      <c r="D548" s="7">
        <v>2310</v>
      </c>
      <c r="E548" s="7">
        <v>19840</v>
      </c>
      <c r="F548" s="7">
        <v>18800</v>
      </c>
    </row>
    <row r="549" spans="1:6" x14ac:dyDescent="0.2">
      <c r="A549" s="28" t="s">
        <v>1727</v>
      </c>
      <c r="B549" s="6" t="s">
        <v>1728</v>
      </c>
      <c r="C549" s="5" t="s">
        <v>634</v>
      </c>
      <c r="D549" s="7">
        <v>2140</v>
      </c>
      <c r="E549" s="7">
        <v>21740</v>
      </c>
      <c r="F549" s="7">
        <v>20250</v>
      </c>
    </row>
    <row r="550" spans="1:6" x14ac:dyDescent="0.2">
      <c r="A550" s="28" t="s">
        <v>1729</v>
      </c>
      <c r="B550" s="6" t="s">
        <v>1730</v>
      </c>
      <c r="C550" s="5" t="s">
        <v>634</v>
      </c>
      <c r="D550" s="7">
        <v>4380</v>
      </c>
      <c r="E550" s="7">
        <v>21260</v>
      </c>
      <c r="F550" s="7">
        <v>19190</v>
      </c>
    </row>
    <row r="551" spans="1:6" x14ac:dyDescent="0.2">
      <c r="A551" s="28" t="s">
        <v>1731</v>
      </c>
      <c r="B551" s="6" t="s">
        <v>1732</v>
      </c>
      <c r="C551" s="5" t="s">
        <v>634</v>
      </c>
      <c r="D551" s="7">
        <v>2140</v>
      </c>
      <c r="E551" s="7">
        <v>23040</v>
      </c>
      <c r="F551" s="7">
        <v>20990</v>
      </c>
    </row>
    <row r="552" spans="1:6" x14ac:dyDescent="0.2">
      <c r="A552" s="28" t="s">
        <v>1733</v>
      </c>
      <c r="B552" s="6" t="s">
        <v>1734</v>
      </c>
      <c r="C552" s="5" t="s">
        <v>634</v>
      </c>
      <c r="D552" s="7">
        <v>530</v>
      </c>
      <c r="E552" s="7">
        <v>21400</v>
      </c>
      <c r="F552" s="7">
        <v>18490</v>
      </c>
    </row>
    <row r="553" spans="1:6" x14ac:dyDescent="0.2">
      <c r="A553" s="28" t="s">
        <v>511</v>
      </c>
      <c r="B553" s="6" t="s">
        <v>512</v>
      </c>
      <c r="C553" s="5" t="s">
        <v>634</v>
      </c>
      <c r="D553" s="7">
        <v>30</v>
      </c>
      <c r="E553" s="7">
        <v>24670</v>
      </c>
      <c r="F553" s="7">
        <v>24880</v>
      </c>
    </row>
    <row r="554" spans="1:6" x14ac:dyDescent="0.2">
      <c r="A554" s="28" t="s">
        <v>513</v>
      </c>
      <c r="B554" s="6" t="s">
        <v>514</v>
      </c>
      <c r="C554" s="5" t="s">
        <v>634</v>
      </c>
      <c r="D554" s="7">
        <v>240</v>
      </c>
      <c r="E554" s="7">
        <v>42940</v>
      </c>
      <c r="F554" s="7">
        <v>45200</v>
      </c>
    </row>
    <row r="555" spans="1:6" x14ac:dyDescent="0.2">
      <c r="A555" s="28" t="s">
        <v>1735</v>
      </c>
      <c r="B555" s="6" t="s">
        <v>1736</v>
      </c>
      <c r="C555" s="5" t="s">
        <v>634</v>
      </c>
      <c r="D555" s="7">
        <v>440</v>
      </c>
      <c r="E555" s="7">
        <v>30250</v>
      </c>
      <c r="F555" s="7">
        <v>25660</v>
      </c>
    </row>
    <row r="556" spans="1:6" x14ac:dyDescent="0.2">
      <c r="A556" s="28" t="s">
        <v>515</v>
      </c>
      <c r="B556" s="6" t="s">
        <v>516</v>
      </c>
      <c r="C556" s="5" t="s">
        <v>634</v>
      </c>
      <c r="D556" s="7">
        <v>90</v>
      </c>
      <c r="E556" s="7">
        <v>28120</v>
      </c>
      <c r="F556" s="7">
        <v>30740</v>
      </c>
    </row>
    <row r="557" spans="1:6" x14ac:dyDescent="0.2">
      <c r="A557" s="28" t="s">
        <v>517</v>
      </c>
      <c r="B557" s="6" t="s">
        <v>518</v>
      </c>
      <c r="C557" s="5" t="s">
        <v>634</v>
      </c>
      <c r="D557" s="7" t="s">
        <v>736</v>
      </c>
      <c r="E557" s="7">
        <v>34210</v>
      </c>
      <c r="F557" s="7">
        <v>34540</v>
      </c>
    </row>
    <row r="558" spans="1:6" x14ac:dyDescent="0.2">
      <c r="A558" s="28" t="s">
        <v>1739</v>
      </c>
      <c r="B558" s="6" t="s">
        <v>1740</v>
      </c>
      <c r="C558" s="5" t="s">
        <v>634</v>
      </c>
      <c r="D558" s="7">
        <v>54520</v>
      </c>
      <c r="E558" s="7">
        <v>59080</v>
      </c>
      <c r="F558" s="7">
        <v>55410</v>
      </c>
    </row>
    <row r="559" spans="1:6" x14ac:dyDescent="0.2">
      <c r="A559" s="28" t="s">
        <v>1741</v>
      </c>
      <c r="B559" s="6" t="s">
        <v>1742</v>
      </c>
      <c r="C559" s="5" t="s">
        <v>634</v>
      </c>
      <c r="D559" s="7">
        <v>3350</v>
      </c>
      <c r="E559" s="7">
        <v>47380</v>
      </c>
      <c r="F559" s="7">
        <v>46210</v>
      </c>
    </row>
    <row r="560" spans="1:6" x14ac:dyDescent="0.2">
      <c r="A560" s="28" t="s">
        <v>1743</v>
      </c>
      <c r="B560" s="6" t="s">
        <v>1744</v>
      </c>
      <c r="C560" s="5" t="s">
        <v>634</v>
      </c>
      <c r="D560" s="7">
        <v>4920</v>
      </c>
      <c r="E560" s="7">
        <v>39650</v>
      </c>
      <c r="F560" s="7">
        <v>40770</v>
      </c>
    </row>
    <row r="561" spans="1:6" x14ac:dyDescent="0.2">
      <c r="A561" s="28" t="s">
        <v>1745</v>
      </c>
      <c r="B561" s="6" t="s">
        <v>1746</v>
      </c>
      <c r="C561" s="5" t="s">
        <v>634</v>
      </c>
      <c r="D561" s="7">
        <v>1320</v>
      </c>
      <c r="E561" s="7">
        <v>36390</v>
      </c>
      <c r="F561" s="7">
        <v>32480</v>
      </c>
    </row>
    <row r="562" spans="1:6" x14ac:dyDescent="0.2">
      <c r="A562" s="28" t="s">
        <v>1747</v>
      </c>
      <c r="B562" s="6" t="s">
        <v>1748</v>
      </c>
      <c r="C562" s="5" t="s">
        <v>634</v>
      </c>
      <c r="D562" s="7">
        <v>32020</v>
      </c>
      <c r="E562" s="7">
        <v>32820</v>
      </c>
      <c r="F562" s="7">
        <v>31500</v>
      </c>
    </row>
    <row r="563" spans="1:6" x14ac:dyDescent="0.2">
      <c r="A563" s="28" t="s">
        <v>1749</v>
      </c>
      <c r="B563" s="6" t="s">
        <v>1750</v>
      </c>
      <c r="C563" s="5" t="s">
        <v>634</v>
      </c>
      <c r="D563" s="7">
        <v>740</v>
      </c>
      <c r="E563" s="7">
        <v>30750</v>
      </c>
      <c r="F563" s="7">
        <v>29580</v>
      </c>
    </row>
    <row r="564" spans="1:6" x14ac:dyDescent="0.2">
      <c r="A564" s="28" t="s">
        <v>1751</v>
      </c>
      <c r="B564" s="6" t="s">
        <v>1752</v>
      </c>
      <c r="C564" s="5" t="s">
        <v>634</v>
      </c>
      <c r="D564" s="7">
        <v>600</v>
      </c>
      <c r="E564" s="7">
        <v>30720</v>
      </c>
      <c r="F564" s="7">
        <v>30450</v>
      </c>
    </row>
    <row r="565" spans="1:6" x14ac:dyDescent="0.2">
      <c r="A565" s="28" t="s">
        <v>519</v>
      </c>
      <c r="B565" s="6" t="s">
        <v>520</v>
      </c>
      <c r="C565" s="5" t="s">
        <v>634</v>
      </c>
      <c r="D565" s="7">
        <v>50</v>
      </c>
      <c r="E565" s="7">
        <v>25540</v>
      </c>
      <c r="F565" s="7">
        <v>24170</v>
      </c>
    </row>
    <row r="566" spans="1:6" x14ac:dyDescent="0.2">
      <c r="A566" s="28" t="s">
        <v>1753</v>
      </c>
      <c r="B566" s="6" t="s">
        <v>1754</v>
      </c>
      <c r="C566" s="5" t="s">
        <v>634</v>
      </c>
      <c r="D566" s="7">
        <v>2060</v>
      </c>
      <c r="E566" s="7">
        <v>32470</v>
      </c>
      <c r="F566" s="7">
        <v>30390</v>
      </c>
    </row>
    <row r="567" spans="1:6" x14ac:dyDescent="0.2">
      <c r="A567" s="28" t="s">
        <v>1755</v>
      </c>
      <c r="B567" s="6" t="s">
        <v>1756</v>
      </c>
      <c r="C567" s="5" t="s">
        <v>634</v>
      </c>
      <c r="D567" s="7">
        <v>13780</v>
      </c>
      <c r="E567" s="7">
        <v>29480</v>
      </c>
      <c r="F567" s="7">
        <v>28160</v>
      </c>
    </row>
    <row r="568" spans="1:6" x14ac:dyDescent="0.2">
      <c r="A568" s="28" t="s">
        <v>1757</v>
      </c>
      <c r="B568" s="6" t="s">
        <v>1758</v>
      </c>
      <c r="C568" s="5" t="s">
        <v>634</v>
      </c>
      <c r="D568" s="7">
        <v>400</v>
      </c>
      <c r="E568" s="7">
        <v>33400</v>
      </c>
      <c r="F568" s="7">
        <v>29700</v>
      </c>
    </row>
    <row r="569" spans="1:6" x14ac:dyDescent="0.2">
      <c r="A569" s="28" t="s">
        <v>1759</v>
      </c>
      <c r="B569" s="6" t="s">
        <v>1760</v>
      </c>
      <c r="C569" s="5" t="s">
        <v>634</v>
      </c>
      <c r="D569" s="7">
        <v>107020</v>
      </c>
      <c r="E569" s="7">
        <v>26110</v>
      </c>
      <c r="F569" s="7">
        <v>24730</v>
      </c>
    </row>
    <row r="570" spans="1:6" x14ac:dyDescent="0.2">
      <c r="A570" s="28" t="s">
        <v>1761</v>
      </c>
      <c r="B570" s="6" t="s">
        <v>1762</v>
      </c>
      <c r="C570" s="5" t="s">
        <v>634</v>
      </c>
      <c r="D570" s="7">
        <v>4500</v>
      </c>
      <c r="E570" s="7">
        <v>29320</v>
      </c>
      <c r="F570" s="7">
        <v>29060</v>
      </c>
    </row>
    <row r="571" spans="1:6" x14ac:dyDescent="0.2">
      <c r="A571" s="28" t="s">
        <v>521</v>
      </c>
      <c r="B571" s="6" t="s">
        <v>522</v>
      </c>
      <c r="C571" s="5" t="s">
        <v>634</v>
      </c>
      <c r="D571" s="7">
        <v>300</v>
      </c>
      <c r="E571" s="7">
        <v>43090</v>
      </c>
      <c r="F571" s="7">
        <v>40990</v>
      </c>
    </row>
    <row r="572" spans="1:6" x14ac:dyDescent="0.2">
      <c r="A572" s="28" t="s">
        <v>1763</v>
      </c>
      <c r="B572" s="6" t="s">
        <v>0</v>
      </c>
      <c r="C572" s="5" t="s">
        <v>634</v>
      </c>
      <c r="D572" s="7">
        <v>33480</v>
      </c>
      <c r="E572" s="7">
        <v>36300</v>
      </c>
      <c r="F572" s="7">
        <v>33840</v>
      </c>
    </row>
    <row r="573" spans="1:6" x14ac:dyDescent="0.2">
      <c r="A573" s="28" t="s">
        <v>1</v>
      </c>
      <c r="B573" s="6" t="s">
        <v>2</v>
      </c>
      <c r="C573" s="5" t="s">
        <v>634</v>
      </c>
      <c r="D573" s="7">
        <v>7680</v>
      </c>
      <c r="E573" s="7">
        <v>31290</v>
      </c>
      <c r="F573" s="7">
        <v>31120</v>
      </c>
    </row>
    <row r="574" spans="1:6" x14ac:dyDescent="0.2">
      <c r="A574" s="28" t="s">
        <v>3</v>
      </c>
      <c r="B574" s="6" t="s">
        <v>4</v>
      </c>
      <c r="C574" s="5" t="s">
        <v>634</v>
      </c>
      <c r="D574" s="7">
        <v>510</v>
      </c>
      <c r="E574" s="7">
        <v>30710</v>
      </c>
      <c r="F574" s="7">
        <v>29380</v>
      </c>
    </row>
    <row r="575" spans="1:6" x14ac:dyDescent="0.2">
      <c r="A575" s="28" t="s">
        <v>5</v>
      </c>
      <c r="B575" s="6" t="s">
        <v>6</v>
      </c>
      <c r="C575" s="5" t="s">
        <v>634</v>
      </c>
      <c r="D575" s="7">
        <v>47150</v>
      </c>
      <c r="E575" s="7">
        <v>43240</v>
      </c>
      <c r="F575" s="7">
        <v>41920</v>
      </c>
    </row>
    <row r="576" spans="1:6" x14ac:dyDescent="0.2">
      <c r="A576" s="28" t="s">
        <v>7</v>
      </c>
      <c r="B576" s="6" t="s">
        <v>8</v>
      </c>
      <c r="C576" s="5" t="s">
        <v>634</v>
      </c>
      <c r="D576" s="7">
        <v>4040</v>
      </c>
      <c r="E576" s="7">
        <v>35500</v>
      </c>
      <c r="F576" s="7">
        <v>34940</v>
      </c>
    </row>
    <row r="577" spans="1:6" x14ac:dyDescent="0.2">
      <c r="A577" s="28" t="s">
        <v>9</v>
      </c>
      <c r="B577" s="6" t="s">
        <v>10</v>
      </c>
      <c r="C577" s="5" t="s">
        <v>634</v>
      </c>
      <c r="D577" s="7">
        <v>1740</v>
      </c>
      <c r="E577" s="7">
        <v>28300</v>
      </c>
      <c r="F577" s="7">
        <v>26860</v>
      </c>
    </row>
    <row r="578" spans="1:6" x14ac:dyDescent="0.2">
      <c r="A578" s="28" t="s">
        <v>11</v>
      </c>
      <c r="B578" s="6" t="s">
        <v>12</v>
      </c>
      <c r="C578" s="5" t="s">
        <v>634</v>
      </c>
      <c r="D578" s="7">
        <v>5150</v>
      </c>
      <c r="E578" s="7">
        <v>35160</v>
      </c>
      <c r="F578" s="7">
        <v>34850</v>
      </c>
    </row>
    <row r="579" spans="1:6" x14ac:dyDescent="0.2">
      <c r="A579" s="28" t="s">
        <v>13</v>
      </c>
      <c r="B579" s="6" t="s">
        <v>14</v>
      </c>
      <c r="C579" s="5" t="s">
        <v>634</v>
      </c>
      <c r="D579" s="7">
        <v>16410</v>
      </c>
      <c r="E579" s="7">
        <v>31100</v>
      </c>
      <c r="F579" s="7">
        <v>29550</v>
      </c>
    </row>
    <row r="580" spans="1:6" x14ac:dyDescent="0.2">
      <c r="A580" s="28" t="s">
        <v>15</v>
      </c>
      <c r="B580" s="6" t="s">
        <v>16</v>
      </c>
      <c r="C580" s="5" t="s">
        <v>634</v>
      </c>
      <c r="D580" s="7">
        <v>210</v>
      </c>
      <c r="E580" s="7">
        <v>28810</v>
      </c>
      <c r="F580" s="7">
        <v>27480</v>
      </c>
    </row>
    <row r="581" spans="1:6" x14ac:dyDescent="0.2">
      <c r="A581" s="28" t="s">
        <v>17</v>
      </c>
      <c r="B581" s="6" t="s">
        <v>18</v>
      </c>
      <c r="C581" s="5" t="s">
        <v>634</v>
      </c>
      <c r="D581" s="7">
        <v>4100</v>
      </c>
      <c r="E581" s="7">
        <v>28150</v>
      </c>
      <c r="F581" s="7">
        <v>26660</v>
      </c>
    </row>
    <row r="582" spans="1:6" x14ac:dyDescent="0.2">
      <c r="A582" s="28" t="s">
        <v>19</v>
      </c>
      <c r="B582" s="6" t="s">
        <v>20</v>
      </c>
      <c r="C582" s="5" t="s">
        <v>634</v>
      </c>
      <c r="D582" s="7">
        <v>31570</v>
      </c>
      <c r="E582" s="7">
        <v>45670</v>
      </c>
      <c r="F582" s="7">
        <v>44870</v>
      </c>
    </row>
    <row r="583" spans="1:6" x14ac:dyDescent="0.2">
      <c r="A583" s="28" t="s">
        <v>21</v>
      </c>
      <c r="B583" s="6" t="s">
        <v>22</v>
      </c>
      <c r="C583" s="5" t="s">
        <v>634</v>
      </c>
      <c r="D583" s="7">
        <v>1980</v>
      </c>
      <c r="E583" s="7">
        <v>31760</v>
      </c>
      <c r="F583" s="7">
        <v>30820</v>
      </c>
    </row>
    <row r="584" spans="1:6" x14ac:dyDescent="0.2">
      <c r="A584" s="28" t="s">
        <v>23</v>
      </c>
      <c r="B584" s="6" t="s">
        <v>24</v>
      </c>
      <c r="C584" s="5" t="s">
        <v>634</v>
      </c>
      <c r="D584" s="7">
        <v>4290</v>
      </c>
      <c r="E584" s="7">
        <v>38180</v>
      </c>
      <c r="F584" s="7">
        <v>29790</v>
      </c>
    </row>
    <row r="585" spans="1:6" x14ac:dyDescent="0.2">
      <c r="A585" s="28" t="s">
        <v>25</v>
      </c>
      <c r="B585" s="6" t="s">
        <v>26</v>
      </c>
      <c r="C585" s="5" t="s">
        <v>634</v>
      </c>
      <c r="D585" s="7">
        <v>4720</v>
      </c>
      <c r="E585" s="7">
        <v>28630</v>
      </c>
      <c r="F585" s="7">
        <v>27320</v>
      </c>
    </row>
    <row r="586" spans="1:6" x14ac:dyDescent="0.2">
      <c r="A586" s="28" t="s">
        <v>27</v>
      </c>
      <c r="B586" s="6" t="s">
        <v>28</v>
      </c>
      <c r="C586" s="5" t="s">
        <v>634</v>
      </c>
      <c r="D586" s="7">
        <v>12330</v>
      </c>
      <c r="E586" s="7">
        <v>36750</v>
      </c>
      <c r="F586" s="7">
        <v>35600</v>
      </c>
    </row>
    <row r="587" spans="1:6" x14ac:dyDescent="0.2">
      <c r="A587" s="28" t="s">
        <v>29</v>
      </c>
      <c r="B587" s="6" t="s">
        <v>30</v>
      </c>
      <c r="C587" s="5" t="s">
        <v>634</v>
      </c>
      <c r="D587" s="7">
        <v>8130</v>
      </c>
      <c r="E587" s="7">
        <v>39640</v>
      </c>
      <c r="F587" s="7">
        <v>36670</v>
      </c>
    </row>
    <row r="588" spans="1:6" x14ac:dyDescent="0.2">
      <c r="A588" s="28" t="s">
        <v>33</v>
      </c>
      <c r="B588" s="6" t="s">
        <v>34</v>
      </c>
      <c r="C588" s="5" t="s">
        <v>634</v>
      </c>
      <c r="D588" s="7">
        <v>2130</v>
      </c>
      <c r="E588" s="7">
        <v>23560</v>
      </c>
      <c r="F588" s="7">
        <v>23270</v>
      </c>
    </row>
    <row r="589" spans="1:6" x14ac:dyDescent="0.2">
      <c r="A589" s="28" t="s">
        <v>35</v>
      </c>
      <c r="B589" s="6" t="s">
        <v>36</v>
      </c>
      <c r="C589" s="5" t="s">
        <v>634</v>
      </c>
      <c r="D589" s="7">
        <v>2880</v>
      </c>
      <c r="E589" s="7">
        <v>26340</v>
      </c>
      <c r="F589" s="7">
        <v>25230</v>
      </c>
    </row>
    <row r="590" spans="1:6" x14ac:dyDescent="0.2">
      <c r="A590" s="28" t="s">
        <v>37</v>
      </c>
      <c r="B590" s="6" t="s">
        <v>38</v>
      </c>
      <c r="C590" s="5" t="s">
        <v>634</v>
      </c>
      <c r="D590" s="7">
        <v>7700</v>
      </c>
      <c r="E590" s="7">
        <v>29550</v>
      </c>
      <c r="F590" s="7">
        <v>29010</v>
      </c>
    </row>
    <row r="591" spans="1:6" x14ac:dyDescent="0.2">
      <c r="A591" s="28" t="s">
        <v>39</v>
      </c>
      <c r="B591" s="6" t="s">
        <v>40</v>
      </c>
      <c r="C591" s="5" t="s">
        <v>634</v>
      </c>
      <c r="D591" s="7">
        <v>1600</v>
      </c>
      <c r="E591" s="7">
        <v>24150</v>
      </c>
      <c r="F591" s="7">
        <v>23490</v>
      </c>
    </row>
    <row r="592" spans="1:6" x14ac:dyDescent="0.2">
      <c r="A592" s="28" t="s">
        <v>41</v>
      </c>
      <c r="B592" s="6" t="s">
        <v>42</v>
      </c>
      <c r="C592" s="5" t="s">
        <v>634</v>
      </c>
      <c r="D592" s="7">
        <v>8390</v>
      </c>
      <c r="E592" s="7">
        <v>26840</v>
      </c>
      <c r="F592" s="7">
        <v>26420</v>
      </c>
    </row>
    <row r="593" spans="1:6" x14ac:dyDescent="0.2">
      <c r="A593" s="28" t="s">
        <v>523</v>
      </c>
      <c r="B593" s="6" t="s">
        <v>524</v>
      </c>
      <c r="C593" s="5" t="s">
        <v>634</v>
      </c>
      <c r="D593" s="7">
        <v>800</v>
      </c>
      <c r="E593" s="7">
        <v>23720</v>
      </c>
      <c r="F593" s="7">
        <v>23020</v>
      </c>
    </row>
    <row r="594" spans="1:6" x14ac:dyDescent="0.2">
      <c r="A594" s="28" t="s">
        <v>43</v>
      </c>
      <c r="B594" s="6" t="s">
        <v>44</v>
      </c>
      <c r="C594" s="5" t="s">
        <v>634</v>
      </c>
      <c r="D594" s="7" t="s">
        <v>736</v>
      </c>
      <c r="E594" s="7">
        <v>27090</v>
      </c>
      <c r="F594" s="7">
        <v>26650</v>
      </c>
    </row>
    <row r="595" spans="1:6" x14ac:dyDescent="0.2">
      <c r="A595" s="28" t="s">
        <v>45</v>
      </c>
      <c r="B595" s="6" t="s">
        <v>46</v>
      </c>
      <c r="C595" s="5" t="s">
        <v>634</v>
      </c>
      <c r="D595" s="7">
        <v>7750</v>
      </c>
      <c r="E595" s="7">
        <v>54830</v>
      </c>
      <c r="F595" s="7">
        <v>51560</v>
      </c>
    </row>
    <row r="596" spans="1:6" x14ac:dyDescent="0.2">
      <c r="A596" s="28" t="s">
        <v>47</v>
      </c>
      <c r="B596" s="6" t="s">
        <v>48</v>
      </c>
      <c r="C596" s="5" t="s">
        <v>634</v>
      </c>
      <c r="D596" s="7">
        <v>1990</v>
      </c>
      <c r="E596" s="7">
        <v>65500</v>
      </c>
      <c r="F596" s="7">
        <v>68510</v>
      </c>
    </row>
    <row r="597" spans="1:6" x14ac:dyDescent="0.2">
      <c r="A597" s="28" t="s">
        <v>49</v>
      </c>
      <c r="B597" s="6" t="s">
        <v>50</v>
      </c>
      <c r="C597" s="5" t="s">
        <v>634</v>
      </c>
      <c r="D597" s="7">
        <v>1430</v>
      </c>
      <c r="E597" s="7">
        <v>24590</v>
      </c>
      <c r="F597" s="7">
        <v>22640</v>
      </c>
    </row>
    <row r="598" spans="1:6" x14ac:dyDescent="0.2">
      <c r="A598" s="28" t="s">
        <v>51</v>
      </c>
      <c r="B598" s="6" t="s">
        <v>52</v>
      </c>
      <c r="C598" s="5" t="s">
        <v>634</v>
      </c>
      <c r="D598" s="7">
        <v>3390</v>
      </c>
      <c r="E598" s="7">
        <v>33880</v>
      </c>
      <c r="F598" s="7">
        <v>31370</v>
      </c>
    </row>
    <row r="599" spans="1:6" x14ac:dyDescent="0.2">
      <c r="A599" s="28" t="s">
        <v>53</v>
      </c>
      <c r="B599" s="6" t="s">
        <v>54</v>
      </c>
      <c r="C599" s="5" t="s">
        <v>634</v>
      </c>
      <c r="D599" s="7">
        <v>4780</v>
      </c>
      <c r="E599" s="7">
        <v>32060</v>
      </c>
      <c r="F599" s="7">
        <v>30950</v>
      </c>
    </row>
    <row r="600" spans="1:6" x14ac:dyDescent="0.2">
      <c r="A600" s="28" t="s">
        <v>55</v>
      </c>
      <c r="B600" s="6" t="s">
        <v>56</v>
      </c>
      <c r="C600" s="5" t="s">
        <v>634</v>
      </c>
      <c r="D600" s="7">
        <v>1590</v>
      </c>
      <c r="E600" s="7">
        <v>37860</v>
      </c>
      <c r="F600" s="7">
        <v>37440</v>
      </c>
    </row>
    <row r="601" spans="1:6" x14ac:dyDescent="0.2">
      <c r="A601" s="28" t="s">
        <v>57</v>
      </c>
      <c r="B601" s="6" t="s">
        <v>58</v>
      </c>
      <c r="C601" s="5" t="s">
        <v>634</v>
      </c>
      <c r="D601" s="7">
        <v>1020</v>
      </c>
      <c r="E601" s="7">
        <v>28220</v>
      </c>
      <c r="F601" s="7">
        <v>28100</v>
      </c>
    </row>
    <row r="602" spans="1:6" x14ac:dyDescent="0.2">
      <c r="A602" s="28" t="s">
        <v>525</v>
      </c>
      <c r="B602" s="6" t="s">
        <v>526</v>
      </c>
      <c r="C602" s="5" t="s">
        <v>634</v>
      </c>
      <c r="D602" s="7" t="s">
        <v>736</v>
      </c>
      <c r="E602" s="7">
        <v>32870</v>
      </c>
      <c r="F602" s="7">
        <v>19760</v>
      </c>
    </row>
    <row r="603" spans="1:6" x14ac:dyDescent="0.2">
      <c r="A603" s="28" t="s">
        <v>59</v>
      </c>
      <c r="B603" s="6" t="s">
        <v>60</v>
      </c>
      <c r="C603" s="5" t="s">
        <v>634</v>
      </c>
      <c r="D603" s="7">
        <v>2070</v>
      </c>
      <c r="E603" s="7">
        <v>33100</v>
      </c>
      <c r="F603" s="7">
        <v>32210</v>
      </c>
    </row>
    <row r="604" spans="1:6" x14ac:dyDescent="0.2">
      <c r="A604" s="28" t="s">
        <v>527</v>
      </c>
      <c r="B604" s="6" t="s">
        <v>528</v>
      </c>
      <c r="C604" s="5" t="s">
        <v>634</v>
      </c>
      <c r="D604" s="7">
        <v>9550</v>
      </c>
      <c r="E604" s="7">
        <v>47880</v>
      </c>
      <c r="F604" s="7">
        <v>45460</v>
      </c>
    </row>
    <row r="605" spans="1:6" x14ac:dyDescent="0.2">
      <c r="A605" s="28" t="s">
        <v>61</v>
      </c>
      <c r="B605" s="6" t="s">
        <v>62</v>
      </c>
      <c r="C605" s="5" t="s">
        <v>634</v>
      </c>
      <c r="D605" s="7">
        <v>9200</v>
      </c>
      <c r="E605" s="7">
        <v>61340</v>
      </c>
      <c r="F605" s="7">
        <v>49030</v>
      </c>
    </row>
    <row r="606" spans="1:6" x14ac:dyDescent="0.2">
      <c r="A606" s="28" t="s">
        <v>529</v>
      </c>
      <c r="B606" s="6" t="s">
        <v>530</v>
      </c>
      <c r="C606" s="5" t="s">
        <v>634</v>
      </c>
      <c r="D606" s="7">
        <v>25270</v>
      </c>
      <c r="E606" s="7">
        <v>46560</v>
      </c>
      <c r="F606" s="7">
        <v>39270</v>
      </c>
    </row>
    <row r="607" spans="1:6" x14ac:dyDescent="0.2">
      <c r="A607" s="28" t="s">
        <v>63</v>
      </c>
      <c r="B607" s="6" t="s">
        <v>64</v>
      </c>
      <c r="C607" s="5" t="s">
        <v>634</v>
      </c>
      <c r="D607" s="7">
        <v>1590</v>
      </c>
      <c r="E607" s="7">
        <v>35830</v>
      </c>
      <c r="F607" s="7">
        <v>33870</v>
      </c>
    </row>
    <row r="608" spans="1:6" x14ac:dyDescent="0.2">
      <c r="A608" s="28" t="s">
        <v>65</v>
      </c>
      <c r="B608" s="6" t="s">
        <v>66</v>
      </c>
      <c r="C608" s="5" t="s">
        <v>634</v>
      </c>
      <c r="D608" s="7">
        <v>150</v>
      </c>
      <c r="E608" s="7">
        <v>48160</v>
      </c>
      <c r="F608" s="7">
        <v>47160</v>
      </c>
    </row>
    <row r="609" spans="1:6" x14ac:dyDescent="0.2">
      <c r="A609" s="28" t="s">
        <v>67</v>
      </c>
      <c r="B609" s="6" t="s">
        <v>68</v>
      </c>
      <c r="C609" s="5" t="s">
        <v>634</v>
      </c>
      <c r="D609" s="7">
        <v>330</v>
      </c>
      <c r="E609" s="7">
        <v>36950</v>
      </c>
      <c r="F609" s="7">
        <v>33830</v>
      </c>
    </row>
    <row r="610" spans="1:6" x14ac:dyDescent="0.2">
      <c r="A610" s="28" t="s">
        <v>531</v>
      </c>
      <c r="B610" s="6" t="s">
        <v>532</v>
      </c>
      <c r="C610" s="5" t="s">
        <v>634</v>
      </c>
      <c r="D610" s="7">
        <v>440</v>
      </c>
      <c r="E610" s="7">
        <v>35240</v>
      </c>
      <c r="F610" s="7">
        <v>32340</v>
      </c>
    </row>
    <row r="611" spans="1:6" x14ac:dyDescent="0.2">
      <c r="A611" s="28" t="s">
        <v>69</v>
      </c>
      <c r="B611" s="6" t="s">
        <v>70</v>
      </c>
      <c r="C611" s="5" t="s">
        <v>634</v>
      </c>
      <c r="D611" s="7">
        <v>100</v>
      </c>
      <c r="E611" s="7">
        <v>47060</v>
      </c>
      <c r="F611" s="7">
        <v>45620</v>
      </c>
    </row>
    <row r="612" spans="1:6" x14ac:dyDescent="0.2">
      <c r="A612" s="28" t="s">
        <v>71</v>
      </c>
      <c r="B612" s="6" t="s">
        <v>72</v>
      </c>
      <c r="C612" s="5" t="s">
        <v>634</v>
      </c>
      <c r="D612" s="7">
        <v>520</v>
      </c>
      <c r="E612" s="7">
        <v>27820</v>
      </c>
      <c r="F612" s="7">
        <v>26370</v>
      </c>
    </row>
    <row r="613" spans="1:6" x14ac:dyDescent="0.2">
      <c r="A613" s="28" t="s">
        <v>533</v>
      </c>
      <c r="B613" s="6" t="s">
        <v>534</v>
      </c>
      <c r="C613" s="5" t="s">
        <v>634</v>
      </c>
      <c r="D613" s="7">
        <v>23630</v>
      </c>
      <c r="E613" s="7">
        <v>32650</v>
      </c>
      <c r="F613" s="7">
        <v>30860</v>
      </c>
    </row>
    <row r="614" spans="1:6" x14ac:dyDescent="0.2">
      <c r="A614" s="28" t="s">
        <v>73</v>
      </c>
      <c r="B614" s="6" t="s">
        <v>74</v>
      </c>
      <c r="C614" s="5" t="s">
        <v>634</v>
      </c>
      <c r="D614" s="7">
        <v>7880</v>
      </c>
      <c r="E614" s="7">
        <v>31320</v>
      </c>
      <c r="F614" s="7">
        <v>30350</v>
      </c>
    </row>
    <row r="615" spans="1:6" x14ac:dyDescent="0.2">
      <c r="A615" s="28" t="s">
        <v>75</v>
      </c>
      <c r="B615" s="6" t="s">
        <v>76</v>
      </c>
      <c r="C615" s="5" t="s">
        <v>634</v>
      </c>
      <c r="D615" s="7">
        <v>2200</v>
      </c>
      <c r="E615" s="7">
        <v>40340</v>
      </c>
      <c r="F615" s="7">
        <v>36910</v>
      </c>
    </row>
    <row r="616" spans="1:6" x14ac:dyDescent="0.2">
      <c r="A616" s="28" t="s">
        <v>79</v>
      </c>
      <c r="B616" s="6" t="s">
        <v>80</v>
      </c>
      <c r="C616" s="5" t="s">
        <v>634</v>
      </c>
      <c r="D616" s="7">
        <v>38480</v>
      </c>
      <c r="E616" s="7">
        <v>59760</v>
      </c>
      <c r="F616" s="7">
        <v>56670</v>
      </c>
    </row>
    <row r="617" spans="1:6" x14ac:dyDescent="0.2">
      <c r="A617" s="28" t="s">
        <v>81</v>
      </c>
      <c r="B617" s="6" t="s">
        <v>82</v>
      </c>
      <c r="C617" s="5" t="s">
        <v>634</v>
      </c>
      <c r="D617" s="7">
        <v>11190</v>
      </c>
      <c r="E617" s="7">
        <v>33650</v>
      </c>
      <c r="F617" s="7">
        <v>32670</v>
      </c>
    </row>
    <row r="618" spans="1:6" x14ac:dyDescent="0.2">
      <c r="A618" s="28" t="s">
        <v>83</v>
      </c>
      <c r="B618" s="6" t="s">
        <v>84</v>
      </c>
      <c r="C618" s="5" t="s">
        <v>634</v>
      </c>
      <c r="D618" s="7">
        <v>2050</v>
      </c>
      <c r="E618" s="7">
        <v>44040</v>
      </c>
      <c r="F618" s="7">
        <v>43310</v>
      </c>
    </row>
    <row r="619" spans="1:6" x14ac:dyDescent="0.2">
      <c r="A619" s="28" t="s">
        <v>85</v>
      </c>
      <c r="B619" s="6" t="s">
        <v>86</v>
      </c>
      <c r="C619" s="5" t="s">
        <v>634</v>
      </c>
      <c r="D619" s="7">
        <v>18570</v>
      </c>
      <c r="E619" s="7">
        <v>50570</v>
      </c>
      <c r="F619" s="7">
        <v>50440</v>
      </c>
    </row>
    <row r="620" spans="1:6" x14ac:dyDescent="0.2">
      <c r="A620" s="28" t="s">
        <v>87</v>
      </c>
      <c r="B620" s="6" t="s">
        <v>88</v>
      </c>
      <c r="C620" s="5" t="s">
        <v>634</v>
      </c>
      <c r="D620" s="7">
        <v>1390</v>
      </c>
      <c r="E620" s="7">
        <v>51640</v>
      </c>
      <c r="F620" s="7">
        <v>54160</v>
      </c>
    </row>
    <row r="621" spans="1:6" x14ac:dyDescent="0.2">
      <c r="A621" s="28" t="s">
        <v>89</v>
      </c>
      <c r="B621" s="6" t="s">
        <v>90</v>
      </c>
      <c r="C621" s="5" t="s">
        <v>634</v>
      </c>
      <c r="D621" s="7">
        <v>3740</v>
      </c>
      <c r="E621" s="7">
        <v>34430</v>
      </c>
      <c r="F621" s="7">
        <v>33740</v>
      </c>
    </row>
    <row r="622" spans="1:6" x14ac:dyDescent="0.2">
      <c r="A622" s="28" t="s">
        <v>91</v>
      </c>
      <c r="B622" s="6" t="s">
        <v>92</v>
      </c>
      <c r="C622" s="5" t="s">
        <v>634</v>
      </c>
      <c r="D622" s="7">
        <v>2170</v>
      </c>
      <c r="E622" s="7">
        <v>52710</v>
      </c>
      <c r="F622" s="7">
        <v>52470</v>
      </c>
    </row>
    <row r="623" spans="1:6" x14ac:dyDescent="0.2">
      <c r="A623" s="28" t="s">
        <v>93</v>
      </c>
      <c r="B623" s="6" t="s">
        <v>94</v>
      </c>
      <c r="C623" s="5" t="s">
        <v>634</v>
      </c>
      <c r="D623" s="7">
        <v>6400</v>
      </c>
      <c r="E623" s="7">
        <v>50770</v>
      </c>
      <c r="F623" s="7">
        <v>50050</v>
      </c>
    </row>
    <row r="624" spans="1:6" x14ac:dyDescent="0.2">
      <c r="A624" s="28" t="s">
        <v>95</v>
      </c>
      <c r="B624" s="6" t="s">
        <v>96</v>
      </c>
      <c r="C624" s="5" t="s">
        <v>634</v>
      </c>
      <c r="D624" s="7">
        <v>1770</v>
      </c>
      <c r="E624" s="7">
        <v>62350</v>
      </c>
      <c r="F624" s="7">
        <v>64890</v>
      </c>
    </row>
    <row r="625" spans="1:6" x14ac:dyDescent="0.2">
      <c r="A625" s="28" t="s">
        <v>97</v>
      </c>
      <c r="B625" s="6" t="s">
        <v>98</v>
      </c>
      <c r="C625" s="5" t="s">
        <v>634</v>
      </c>
      <c r="D625" s="7">
        <v>1580</v>
      </c>
      <c r="E625" s="7">
        <v>29380</v>
      </c>
      <c r="F625" s="7">
        <v>28590</v>
      </c>
    </row>
    <row r="626" spans="1:6" x14ac:dyDescent="0.2">
      <c r="A626" s="28" t="s">
        <v>99</v>
      </c>
      <c r="B626" s="6" t="s">
        <v>100</v>
      </c>
      <c r="C626" s="5" t="s">
        <v>634</v>
      </c>
      <c r="D626" s="7">
        <v>2160</v>
      </c>
      <c r="E626" s="7">
        <v>31960</v>
      </c>
      <c r="F626" s="7">
        <v>29630</v>
      </c>
    </row>
    <row r="627" spans="1:6" x14ac:dyDescent="0.2">
      <c r="A627" s="28" t="s">
        <v>101</v>
      </c>
      <c r="B627" s="6" t="s">
        <v>102</v>
      </c>
      <c r="C627" s="5" t="s">
        <v>634</v>
      </c>
      <c r="D627" s="7">
        <v>4250</v>
      </c>
      <c r="E627" s="7">
        <v>38090</v>
      </c>
      <c r="F627" s="7">
        <v>36630</v>
      </c>
    </row>
    <row r="628" spans="1:6" x14ac:dyDescent="0.2">
      <c r="A628" s="28" t="s">
        <v>103</v>
      </c>
      <c r="B628" s="6" t="s">
        <v>104</v>
      </c>
      <c r="C628" s="5" t="s">
        <v>634</v>
      </c>
      <c r="D628" s="7">
        <v>12110</v>
      </c>
      <c r="E628" s="7">
        <v>54790</v>
      </c>
      <c r="F628" s="7">
        <v>52920</v>
      </c>
    </row>
    <row r="629" spans="1:6" x14ac:dyDescent="0.2">
      <c r="A629" s="28" t="s">
        <v>105</v>
      </c>
      <c r="B629" s="6" t="s">
        <v>106</v>
      </c>
      <c r="C629" s="5" t="s">
        <v>634</v>
      </c>
      <c r="D629" s="7">
        <v>10590</v>
      </c>
      <c r="E629" s="7">
        <v>40150</v>
      </c>
      <c r="F629" s="7">
        <v>35910</v>
      </c>
    </row>
    <row r="630" spans="1:6" x14ac:dyDescent="0.2">
      <c r="A630" s="28" t="s">
        <v>107</v>
      </c>
      <c r="B630" s="6" t="s">
        <v>108</v>
      </c>
      <c r="C630" s="5" t="s">
        <v>634</v>
      </c>
      <c r="D630" s="7">
        <v>610</v>
      </c>
      <c r="E630" s="7">
        <v>34110</v>
      </c>
      <c r="F630" s="7">
        <v>35610</v>
      </c>
    </row>
    <row r="631" spans="1:6" x14ac:dyDescent="0.2">
      <c r="A631" s="28" t="s">
        <v>109</v>
      </c>
      <c r="B631" s="6" t="s">
        <v>110</v>
      </c>
      <c r="C631" s="5" t="s">
        <v>634</v>
      </c>
      <c r="D631" s="7">
        <v>45470</v>
      </c>
      <c r="E631" s="7">
        <v>37080</v>
      </c>
      <c r="F631" s="7">
        <v>34380</v>
      </c>
    </row>
    <row r="632" spans="1:6" x14ac:dyDescent="0.2">
      <c r="A632" s="28" t="s">
        <v>111</v>
      </c>
      <c r="B632" s="6" t="s">
        <v>112</v>
      </c>
      <c r="C632" s="5" t="s">
        <v>634</v>
      </c>
      <c r="D632" s="7">
        <v>21180</v>
      </c>
      <c r="E632" s="7">
        <v>40460</v>
      </c>
      <c r="F632" s="7">
        <v>39080</v>
      </c>
    </row>
    <row r="633" spans="1:6" x14ac:dyDescent="0.2">
      <c r="A633" s="28" t="s">
        <v>113</v>
      </c>
      <c r="B633" s="6" t="s">
        <v>114</v>
      </c>
      <c r="C633" s="5" t="s">
        <v>634</v>
      </c>
      <c r="D633" s="7">
        <v>2210</v>
      </c>
      <c r="E633" s="7">
        <v>35100</v>
      </c>
      <c r="F633" s="7">
        <v>34180</v>
      </c>
    </row>
    <row r="634" spans="1:6" x14ac:dyDescent="0.2">
      <c r="A634" s="28" t="s">
        <v>115</v>
      </c>
      <c r="B634" s="6" t="s">
        <v>116</v>
      </c>
      <c r="C634" s="5" t="s">
        <v>634</v>
      </c>
      <c r="D634" s="7">
        <v>12030</v>
      </c>
      <c r="E634" s="7">
        <v>43200</v>
      </c>
      <c r="F634" s="7">
        <v>42860</v>
      </c>
    </row>
    <row r="635" spans="1:6" x14ac:dyDescent="0.2">
      <c r="A635" s="28" t="s">
        <v>117</v>
      </c>
      <c r="B635" s="6" t="s">
        <v>118</v>
      </c>
      <c r="C635" s="5" t="s">
        <v>634</v>
      </c>
      <c r="D635" s="7">
        <v>2060</v>
      </c>
      <c r="E635" s="7">
        <v>42310</v>
      </c>
      <c r="F635" s="7">
        <v>38780</v>
      </c>
    </row>
    <row r="636" spans="1:6" x14ac:dyDescent="0.2">
      <c r="A636" s="28" t="s">
        <v>119</v>
      </c>
      <c r="B636" s="6" t="s">
        <v>120</v>
      </c>
      <c r="C636" s="5" t="s">
        <v>634</v>
      </c>
      <c r="D636" s="7">
        <v>920</v>
      </c>
      <c r="E636" s="7">
        <v>38630</v>
      </c>
      <c r="F636" s="7">
        <v>36410</v>
      </c>
    </row>
    <row r="637" spans="1:6" x14ac:dyDescent="0.2">
      <c r="A637" s="28" t="s">
        <v>121</v>
      </c>
      <c r="B637" s="6" t="s">
        <v>122</v>
      </c>
      <c r="C637" s="5" t="s">
        <v>634</v>
      </c>
      <c r="D637" s="7">
        <v>1300</v>
      </c>
      <c r="E637" s="7">
        <v>38620</v>
      </c>
      <c r="F637" s="7">
        <v>32020</v>
      </c>
    </row>
    <row r="638" spans="1:6" x14ac:dyDescent="0.2">
      <c r="A638" s="28" t="s">
        <v>123</v>
      </c>
      <c r="B638" s="6" t="s">
        <v>124</v>
      </c>
      <c r="C638" s="5" t="s">
        <v>634</v>
      </c>
      <c r="D638" s="7">
        <v>1800</v>
      </c>
      <c r="E638" s="7">
        <v>31750</v>
      </c>
      <c r="F638" s="7">
        <v>30620</v>
      </c>
    </row>
    <row r="639" spans="1:6" x14ac:dyDescent="0.2">
      <c r="A639" s="28" t="s">
        <v>125</v>
      </c>
      <c r="B639" s="6" t="s">
        <v>126</v>
      </c>
      <c r="C639" s="5" t="s">
        <v>634</v>
      </c>
      <c r="D639" s="7">
        <v>670</v>
      </c>
      <c r="E639" s="7">
        <v>24890</v>
      </c>
      <c r="F639" s="7">
        <v>23820</v>
      </c>
    </row>
    <row r="640" spans="1:6" x14ac:dyDescent="0.2">
      <c r="A640" s="28" t="s">
        <v>127</v>
      </c>
      <c r="B640" s="6" t="s">
        <v>128</v>
      </c>
      <c r="C640" s="5" t="s">
        <v>634</v>
      </c>
      <c r="D640" s="7">
        <v>910</v>
      </c>
      <c r="E640" s="7">
        <v>35140</v>
      </c>
      <c r="F640" s="7">
        <v>32250</v>
      </c>
    </row>
    <row r="641" spans="1:6" x14ac:dyDescent="0.2">
      <c r="A641" s="28" t="s">
        <v>129</v>
      </c>
      <c r="B641" s="6" t="s">
        <v>130</v>
      </c>
      <c r="C641" s="5" t="s">
        <v>634</v>
      </c>
      <c r="D641" s="7">
        <v>7810</v>
      </c>
      <c r="E641" s="7">
        <v>24280</v>
      </c>
      <c r="F641" s="7">
        <v>22590</v>
      </c>
    </row>
    <row r="642" spans="1:6" x14ac:dyDescent="0.2">
      <c r="A642" s="28" t="s">
        <v>131</v>
      </c>
      <c r="B642" s="6" t="s">
        <v>132</v>
      </c>
      <c r="C642" s="5" t="s">
        <v>634</v>
      </c>
      <c r="D642" s="7">
        <v>1400</v>
      </c>
      <c r="E642" s="7">
        <v>31420</v>
      </c>
      <c r="F642" s="7">
        <v>31240</v>
      </c>
    </row>
    <row r="643" spans="1:6" x14ac:dyDescent="0.2">
      <c r="A643" s="28" t="s">
        <v>133</v>
      </c>
      <c r="B643" s="6" t="s">
        <v>134</v>
      </c>
      <c r="C643" s="5" t="s">
        <v>634</v>
      </c>
      <c r="D643" s="7">
        <v>5420</v>
      </c>
      <c r="E643" s="7">
        <v>42130</v>
      </c>
      <c r="F643" s="7">
        <v>38690</v>
      </c>
    </row>
    <row r="644" spans="1:6" x14ac:dyDescent="0.2">
      <c r="A644" s="28" t="s">
        <v>135</v>
      </c>
      <c r="B644" s="6" t="s">
        <v>136</v>
      </c>
      <c r="C644" s="5" t="s">
        <v>634</v>
      </c>
      <c r="D644" s="7">
        <v>21020</v>
      </c>
      <c r="E644" s="7">
        <v>40660</v>
      </c>
      <c r="F644" s="7">
        <v>39300</v>
      </c>
    </row>
    <row r="645" spans="1:6" x14ac:dyDescent="0.2">
      <c r="A645" s="28" t="s">
        <v>137</v>
      </c>
      <c r="B645" s="6" t="s">
        <v>138</v>
      </c>
      <c r="C645" s="5" t="s">
        <v>634</v>
      </c>
      <c r="D645" s="7">
        <v>3400</v>
      </c>
      <c r="E645" s="7">
        <v>36410</v>
      </c>
      <c r="F645" s="7">
        <v>34860</v>
      </c>
    </row>
    <row r="646" spans="1:6" x14ac:dyDescent="0.2">
      <c r="A646" s="28" t="s">
        <v>139</v>
      </c>
      <c r="B646" s="6" t="s">
        <v>140</v>
      </c>
      <c r="C646" s="5" t="s">
        <v>634</v>
      </c>
      <c r="D646" s="7">
        <v>31450</v>
      </c>
      <c r="E646" s="7">
        <v>47930</v>
      </c>
      <c r="F646" s="7">
        <v>45490</v>
      </c>
    </row>
    <row r="647" spans="1:6" x14ac:dyDescent="0.2">
      <c r="A647" s="28" t="s">
        <v>141</v>
      </c>
      <c r="B647" s="6" t="s">
        <v>142</v>
      </c>
      <c r="C647" s="5" t="s">
        <v>634</v>
      </c>
      <c r="D647" s="7">
        <v>8240</v>
      </c>
      <c r="E647" s="7">
        <v>41120</v>
      </c>
      <c r="F647" s="7">
        <v>37690</v>
      </c>
    </row>
    <row r="648" spans="1:6" x14ac:dyDescent="0.2">
      <c r="A648" s="28" t="s">
        <v>143</v>
      </c>
      <c r="B648" s="6" t="s">
        <v>144</v>
      </c>
      <c r="C648" s="5" t="s">
        <v>634</v>
      </c>
      <c r="D648" s="7">
        <v>3710</v>
      </c>
      <c r="E648" s="7">
        <v>44350</v>
      </c>
      <c r="F648" s="7">
        <v>44250</v>
      </c>
    </row>
    <row r="649" spans="1:6" x14ac:dyDescent="0.2">
      <c r="A649" s="28" t="s">
        <v>535</v>
      </c>
      <c r="B649" s="6" t="s">
        <v>536</v>
      </c>
      <c r="C649" s="5" t="s">
        <v>634</v>
      </c>
      <c r="D649" s="7">
        <v>140</v>
      </c>
      <c r="E649" s="7">
        <v>41840</v>
      </c>
      <c r="F649" s="7">
        <v>43330</v>
      </c>
    </row>
    <row r="650" spans="1:6" x14ac:dyDescent="0.2">
      <c r="A650" s="28" t="s">
        <v>145</v>
      </c>
      <c r="B650" s="6" t="s">
        <v>146</v>
      </c>
      <c r="C650" s="5" t="s">
        <v>634</v>
      </c>
      <c r="D650" s="7">
        <v>8860</v>
      </c>
      <c r="E650" s="7">
        <v>52550</v>
      </c>
      <c r="F650" s="7">
        <v>52310</v>
      </c>
    </row>
    <row r="651" spans="1:6" x14ac:dyDescent="0.2">
      <c r="A651" s="28" t="s">
        <v>147</v>
      </c>
      <c r="B651" s="6" t="s">
        <v>148</v>
      </c>
      <c r="C651" s="5" t="s">
        <v>634</v>
      </c>
      <c r="D651" s="7">
        <v>14250</v>
      </c>
      <c r="E651" s="7">
        <v>48950</v>
      </c>
      <c r="F651" s="7">
        <v>46740</v>
      </c>
    </row>
    <row r="652" spans="1:6" x14ac:dyDescent="0.2">
      <c r="A652" s="28" t="s">
        <v>149</v>
      </c>
      <c r="B652" s="6" t="s">
        <v>150</v>
      </c>
      <c r="C652" s="5" t="s">
        <v>634</v>
      </c>
      <c r="D652" s="7">
        <v>40</v>
      </c>
      <c r="E652" s="7">
        <v>47530</v>
      </c>
      <c r="F652" s="7">
        <v>51320</v>
      </c>
    </row>
    <row r="653" spans="1:6" x14ac:dyDescent="0.2">
      <c r="A653" s="28" t="s">
        <v>151</v>
      </c>
      <c r="B653" s="6" t="s">
        <v>152</v>
      </c>
      <c r="C653" s="5" t="s">
        <v>634</v>
      </c>
      <c r="D653" s="7">
        <v>2730</v>
      </c>
      <c r="E653" s="7">
        <v>42650</v>
      </c>
      <c r="F653" s="7">
        <v>39460</v>
      </c>
    </row>
    <row r="654" spans="1:6" x14ac:dyDescent="0.2">
      <c r="A654" s="28" t="s">
        <v>537</v>
      </c>
      <c r="B654" s="6" t="s">
        <v>538</v>
      </c>
      <c r="C654" s="5" t="s">
        <v>634</v>
      </c>
      <c r="D654" s="7">
        <v>580</v>
      </c>
      <c r="E654" s="7">
        <v>37820</v>
      </c>
      <c r="F654" s="7">
        <v>32770</v>
      </c>
    </row>
    <row r="655" spans="1:6" x14ac:dyDescent="0.2">
      <c r="A655" s="28" t="s">
        <v>153</v>
      </c>
      <c r="B655" s="6" t="s">
        <v>154</v>
      </c>
      <c r="C655" s="5" t="s">
        <v>634</v>
      </c>
      <c r="D655" s="7">
        <v>190</v>
      </c>
      <c r="E655" s="7">
        <v>43080</v>
      </c>
      <c r="F655" s="7">
        <v>35610</v>
      </c>
    </row>
    <row r="656" spans="1:6" x14ac:dyDescent="0.2">
      <c r="A656" s="28" t="s">
        <v>155</v>
      </c>
      <c r="B656" s="6" t="s">
        <v>156</v>
      </c>
      <c r="C656" s="5" t="s">
        <v>634</v>
      </c>
      <c r="D656" s="7">
        <v>820</v>
      </c>
      <c r="E656" s="7">
        <v>48370</v>
      </c>
      <c r="F656" s="7">
        <v>48440</v>
      </c>
    </row>
    <row r="657" spans="1:6" x14ac:dyDescent="0.2">
      <c r="A657" s="28" t="s">
        <v>157</v>
      </c>
      <c r="B657" s="6" t="s">
        <v>158</v>
      </c>
      <c r="C657" s="5" t="s">
        <v>634</v>
      </c>
      <c r="D657" s="7">
        <v>105480</v>
      </c>
      <c r="E657" s="7">
        <v>32650</v>
      </c>
      <c r="F657" s="7">
        <v>30350</v>
      </c>
    </row>
    <row r="658" spans="1:6" x14ac:dyDescent="0.2">
      <c r="A658" s="28" t="s">
        <v>539</v>
      </c>
      <c r="B658" s="6" t="s">
        <v>540</v>
      </c>
      <c r="C658" s="5" t="s">
        <v>634</v>
      </c>
      <c r="D658" s="7">
        <v>1170</v>
      </c>
      <c r="E658" s="7">
        <v>50410</v>
      </c>
      <c r="F658" s="7">
        <v>45820</v>
      </c>
    </row>
    <row r="659" spans="1:6" x14ac:dyDescent="0.2">
      <c r="A659" s="28" t="s">
        <v>159</v>
      </c>
      <c r="B659" s="6" t="s">
        <v>160</v>
      </c>
      <c r="C659" s="5" t="s">
        <v>634</v>
      </c>
      <c r="D659" s="7">
        <v>2750</v>
      </c>
      <c r="E659" s="7">
        <v>27920</v>
      </c>
      <c r="F659" s="7">
        <v>26100</v>
      </c>
    </row>
    <row r="660" spans="1:6" x14ac:dyDescent="0.2">
      <c r="A660" s="28" t="s">
        <v>541</v>
      </c>
      <c r="B660" s="6" t="s">
        <v>542</v>
      </c>
      <c r="C660" s="5" t="s">
        <v>634</v>
      </c>
      <c r="D660" s="7">
        <v>230</v>
      </c>
      <c r="E660" s="7">
        <v>51310</v>
      </c>
      <c r="F660" s="7">
        <v>42660</v>
      </c>
    </row>
    <row r="661" spans="1:6" x14ac:dyDescent="0.2">
      <c r="A661" s="28" t="s">
        <v>161</v>
      </c>
      <c r="B661" s="6" t="s">
        <v>162</v>
      </c>
      <c r="C661" s="5" t="s">
        <v>634</v>
      </c>
      <c r="D661" s="7">
        <v>1170</v>
      </c>
      <c r="E661" s="7">
        <v>32990</v>
      </c>
      <c r="F661" s="7">
        <v>31250</v>
      </c>
    </row>
    <row r="662" spans="1:6" x14ac:dyDescent="0.2">
      <c r="A662" s="28" t="s">
        <v>163</v>
      </c>
      <c r="B662" s="6" t="s">
        <v>164</v>
      </c>
      <c r="C662" s="5" t="s">
        <v>634</v>
      </c>
      <c r="D662" s="7">
        <v>170</v>
      </c>
      <c r="E662" s="7">
        <v>28890</v>
      </c>
      <c r="F662" s="7">
        <v>28050</v>
      </c>
    </row>
    <row r="663" spans="1:6" x14ac:dyDescent="0.2">
      <c r="A663" s="28" t="s">
        <v>165</v>
      </c>
      <c r="B663" s="6" t="s">
        <v>166</v>
      </c>
      <c r="C663" s="5" t="s">
        <v>634</v>
      </c>
      <c r="D663" s="7">
        <v>2810</v>
      </c>
      <c r="E663" s="7">
        <v>40320</v>
      </c>
      <c r="F663" s="7">
        <v>39020</v>
      </c>
    </row>
    <row r="664" spans="1:6" x14ac:dyDescent="0.2">
      <c r="A664" s="28" t="s">
        <v>167</v>
      </c>
      <c r="B664" s="6" t="s">
        <v>168</v>
      </c>
      <c r="C664" s="5" t="s">
        <v>634</v>
      </c>
      <c r="D664" s="7">
        <v>640</v>
      </c>
      <c r="E664" s="7">
        <v>55020</v>
      </c>
      <c r="F664" s="7">
        <v>54580</v>
      </c>
    </row>
    <row r="665" spans="1:6" x14ac:dyDescent="0.2">
      <c r="A665" s="28" t="s">
        <v>169</v>
      </c>
      <c r="B665" s="6" t="s">
        <v>170</v>
      </c>
      <c r="C665" s="5" t="s">
        <v>634</v>
      </c>
      <c r="D665" s="7">
        <v>17800</v>
      </c>
      <c r="E665" s="7">
        <v>25090</v>
      </c>
      <c r="F665" s="7">
        <v>23270</v>
      </c>
    </row>
    <row r="666" spans="1:6" x14ac:dyDescent="0.2">
      <c r="A666" s="28" t="s">
        <v>171</v>
      </c>
      <c r="B666" s="6" t="s">
        <v>172</v>
      </c>
      <c r="C666" s="5" t="s">
        <v>634</v>
      </c>
      <c r="D666" s="7">
        <v>6880</v>
      </c>
      <c r="E666" s="7">
        <v>35760</v>
      </c>
      <c r="F666" s="7">
        <v>33000</v>
      </c>
    </row>
    <row r="667" spans="1:6" x14ac:dyDescent="0.2">
      <c r="A667" s="28" t="s">
        <v>175</v>
      </c>
      <c r="B667" s="6" t="s">
        <v>176</v>
      </c>
      <c r="C667" s="5" t="s">
        <v>634</v>
      </c>
      <c r="D667" s="7">
        <v>46270</v>
      </c>
      <c r="E667" s="7">
        <v>60260</v>
      </c>
      <c r="F667" s="7">
        <v>54720</v>
      </c>
    </row>
    <row r="668" spans="1:6" x14ac:dyDescent="0.2">
      <c r="A668" s="28" t="s">
        <v>177</v>
      </c>
      <c r="B668" s="6" t="s">
        <v>178</v>
      </c>
      <c r="C668" s="5" t="s">
        <v>634</v>
      </c>
      <c r="D668" s="7">
        <v>4310</v>
      </c>
      <c r="E668" s="7">
        <v>47990</v>
      </c>
      <c r="F668" s="7">
        <v>45450</v>
      </c>
    </row>
    <row r="669" spans="1:6" x14ac:dyDescent="0.2">
      <c r="A669" s="28" t="s">
        <v>179</v>
      </c>
      <c r="B669" s="6" t="s">
        <v>180</v>
      </c>
      <c r="C669" s="5" t="s">
        <v>634</v>
      </c>
      <c r="D669" s="7">
        <v>900</v>
      </c>
      <c r="E669" s="7">
        <v>28050</v>
      </c>
      <c r="F669" s="7">
        <v>27340</v>
      </c>
    </row>
    <row r="670" spans="1:6" x14ac:dyDescent="0.2">
      <c r="A670" s="28" t="s">
        <v>181</v>
      </c>
      <c r="B670" s="6" t="s">
        <v>182</v>
      </c>
      <c r="C670" s="5" t="s">
        <v>634</v>
      </c>
      <c r="D670" s="7">
        <v>18590</v>
      </c>
      <c r="E670" s="7">
        <v>29510</v>
      </c>
      <c r="F670" s="7">
        <v>25890</v>
      </c>
    </row>
    <row r="671" spans="1:6" x14ac:dyDescent="0.2">
      <c r="A671" s="28" t="s">
        <v>183</v>
      </c>
      <c r="B671" s="6" t="s">
        <v>184</v>
      </c>
      <c r="C671" s="5" t="s">
        <v>634</v>
      </c>
      <c r="D671" s="7">
        <v>5740</v>
      </c>
      <c r="E671" s="7">
        <v>32070</v>
      </c>
      <c r="F671" s="7">
        <v>30340</v>
      </c>
    </row>
    <row r="672" spans="1:6" x14ac:dyDescent="0.2">
      <c r="A672" s="28" t="s">
        <v>185</v>
      </c>
      <c r="B672" s="6" t="s">
        <v>186</v>
      </c>
      <c r="C672" s="5" t="s">
        <v>634</v>
      </c>
      <c r="D672" s="7">
        <v>4130</v>
      </c>
      <c r="E672" s="7">
        <v>41230</v>
      </c>
      <c r="F672" s="7">
        <v>40810</v>
      </c>
    </row>
    <row r="673" spans="1:6" x14ac:dyDescent="0.2">
      <c r="A673" s="28" t="s">
        <v>187</v>
      </c>
      <c r="B673" s="6" t="s">
        <v>188</v>
      </c>
      <c r="C673" s="5" t="s">
        <v>634</v>
      </c>
      <c r="D673" s="7">
        <v>7660</v>
      </c>
      <c r="E673" s="7">
        <v>34270</v>
      </c>
      <c r="F673" s="7">
        <v>33280</v>
      </c>
    </row>
    <row r="674" spans="1:6" x14ac:dyDescent="0.2">
      <c r="A674" s="28" t="s">
        <v>189</v>
      </c>
      <c r="B674" s="6" t="s">
        <v>190</v>
      </c>
      <c r="C674" s="5" t="s">
        <v>634</v>
      </c>
      <c r="D674" s="7">
        <v>890</v>
      </c>
      <c r="E674" s="7">
        <v>26410</v>
      </c>
      <c r="F674" s="7">
        <v>25190</v>
      </c>
    </row>
    <row r="675" spans="1:6" x14ac:dyDescent="0.2">
      <c r="A675" s="28" t="s">
        <v>191</v>
      </c>
      <c r="B675" s="6" t="s">
        <v>192</v>
      </c>
      <c r="C675" s="5" t="s">
        <v>634</v>
      </c>
      <c r="D675" s="7">
        <v>54630</v>
      </c>
      <c r="E675" s="7">
        <v>25790</v>
      </c>
      <c r="F675" s="7">
        <v>23100</v>
      </c>
    </row>
    <row r="676" spans="1:6" x14ac:dyDescent="0.2">
      <c r="A676" s="28" t="s">
        <v>193</v>
      </c>
      <c r="B676" s="6" t="s">
        <v>194</v>
      </c>
      <c r="C676" s="5" t="s">
        <v>634</v>
      </c>
      <c r="D676" s="7">
        <v>14380</v>
      </c>
      <c r="E676" s="7">
        <v>23810</v>
      </c>
      <c r="F676" s="7">
        <v>21840</v>
      </c>
    </row>
    <row r="677" spans="1:6" x14ac:dyDescent="0.2">
      <c r="A677" s="28" t="s">
        <v>195</v>
      </c>
      <c r="B677" s="6" t="s">
        <v>196</v>
      </c>
      <c r="C677" s="5" t="s">
        <v>634</v>
      </c>
      <c r="D677" s="7">
        <v>10500</v>
      </c>
      <c r="E677" s="7">
        <v>21160</v>
      </c>
      <c r="F677" s="7">
        <v>19350</v>
      </c>
    </row>
    <row r="678" spans="1:6" x14ac:dyDescent="0.2">
      <c r="A678" s="28" t="s">
        <v>197</v>
      </c>
      <c r="B678" s="6" t="s">
        <v>198</v>
      </c>
      <c r="C678" s="5" t="s">
        <v>634</v>
      </c>
      <c r="D678" s="7">
        <v>10920</v>
      </c>
      <c r="E678" s="7">
        <v>25070</v>
      </c>
      <c r="F678" s="7">
        <v>23990</v>
      </c>
    </row>
    <row r="679" spans="1:6" x14ac:dyDescent="0.2">
      <c r="A679" s="28" t="s">
        <v>199</v>
      </c>
      <c r="B679" s="6" t="s">
        <v>200</v>
      </c>
      <c r="C679" s="5" t="s">
        <v>634</v>
      </c>
      <c r="D679" s="7">
        <v>8770</v>
      </c>
      <c r="E679" s="7">
        <v>21660</v>
      </c>
      <c r="F679" s="7">
        <v>21480</v>
      </c>
    </row>
    <row r="680" spans="1:6" x14ac:dyDescent="0.2">
      <c r="A680" s="28" t="s">
        <v>543</v>
      </c>
      <c r="B680" s="6" t="s">
        <v>544</v>
      </c>
      <c r="C680" s="5" t="s">
        <v>634</v>
      </c>
      <c r="D680" s="7">
        <v>7380</v>
      </c>
      <c r="E680" s="7">
        <v>23070</v>
      </c>
      <c r="F680" s="7">
        <v>22330</v>
      </c>
    </row>
    <row r="681" spans="1:6" x14ac:dyDescent="0.2">
      <c r="A681" s="28" t="s">
        <v>201</v>
      </c>
      <c r="B681" s="6" t="s">
        <v>206</v>
      </c>
      <c r="C681" s="5" t="s">
        <v>634</v>
      </c>
      <c r="D681" s="7">
        <v>1480</v>
      </c>
      <c r="E681" s="7">
        <v>22410</v>
      </c>
      <c r="F681" s="7">
        <v>21170</v>
      </c>
    </row>
    <row r="682" spans="1:6" x14ac:dyDescent="0.2">
      <c r="A682" s="28" t="s">
        <v>207</v>
      </c>
      <c r="B682" s="6" t="s">
        <v>208</v>
      </c>
      <c r="C682" s="5" t="s">
        <v>634</v>
      </c>
      <c r="D682" s="7">
        <v>6360</v>
      </c>
      <c r="E682" s="7">
        <v>23520</v>
      </c>
      <c r="F682" s="7">
        <v>20980</v>
      </c>
    </row>
    <row r="683" spans="1:6" x14ac:dyDescent="0.2">
      <c r="A683" s="28" t="s">
        <v>209</v>
      </c>
      <c r="B683" s="6" t="s">
        <v>210</v>
      </c>
      <c r="C683" s="5" t="s">
        <v>634</v>
      </c>
      <c r="D683" s="7">
        <v>2970</v>
      </c>
      <c r="E683" s="7">
        <v>24080</v>
      </c>
      <c r="F683" s="7">
        <v>20360</v>
      </c>
    </row>
    <row r="684" spans="1:6" x14ac:dyDescent="0.2">
      <c r="A684" s="28" t="s">
        <v>211</v>
      </c>
      <c r="B684" s="6" t="s">
        <v>212</v>
      </c>
      <c r="C684" s="5" t="s">
        <v>634</v>
      </c>
      <c r="D684" s="7">
        <v>3250</v>
      </c>
      <c r="E684" s="7">
        <v>22340</v>
      </c>
      <c r="F684" s="7">
        <v>21520</v>
      </c>
    </row>
    <row r="685" spans="1:6" x14ac:dyDescent="0.2">
      <c r="A685" s="28" t="s">
        <v>213</v>
      </c>
      <c r="B685" s="6" t="s">
        <v>214</v>
      </c>
      <c r="C685" s="5" t="s">
        <v>634</v>
      </c>
      <c r="D685" s="7">
        <v>9930</v>
      </c>
      <c r="E685" s="7">
        <v>37210</v>
      </c>
      <c r="F685" s="7">
        <v>35100</v>
      </c>
    </row>
    <row r="686" spans="1:6" x14ac:dyDescent="0.2">
      <c r="A686" s="28" t="s">
        <v>215</v>
      </c>
      <c r="B686" s="6" t="s">
        <v>216</v>
      </c>
      <c r="C686" s="5" t="s">
        <v>634</v>
      </c>
      <c r="D686" s="7">
        <v>1850</v>
      </c>
      <c r="E686" s="7">
        <v>46650</v>
      </c>
      <c r="F686" s="7">
        <v>44950</v>
      </c>
    </row>
    <row r="687" spans="1:6" x14ac:dyDescent="0.2">
      <c r="A687" s="28" t="s">
        <v>217</v>
      </c>
      <c r="B687" s="6" t="s">
        <v>218</v>
      </c>
      <c r="C687" s="5" t="s">
        <v>634</v>
      </c>
      <c r="D687" s="7">
        <v>6000</v>
      </c>
      <c r="E687" s="7">
        <v>30740</v>
      </c>
      <c r="F687" s="7">
        <v>29710</v>
      </c>
    </row>
    <row r="688" spans="1:6" x14ac:dyDescent="0.2">
      <c r="A688" s="28" t="s">
        <v>219</v>
      </c>
      <c r="B688" s="6" t="s">
        <v>220</v>
      </c>
      <c r="C688" s="5" t="s">
        <v>634</v>
      </c>
      <c r="D688" s="7">
        <v>1630</v>
      </c>
      <c r="E688" s="7">
        <v>32070</v>
      </c>
      <c r="F688" s="7">
        <v>29300</v>
      </c>
    </row>
    <row r="689" spans="1:6" x14ac:dyDescent="0.2">
      <c r="A689" s="28" t="s">
        <v>221</v>
      </c>
      <c r="B689" s="6" t="s">
        <v>222</v>
      </c>
      <c r="C689" s="5" t="s">
        <v>634</v>
      </c>
      <c r="D689" s="7">
        <v>2750</v>
      </c>
      <c r="E689" s="7">
        <v>33660</v>
      </c>
      <c r="F689" s="7">
        <v>31540</v>
      </c>
    </row>
    <row r="690" spans="1:6" x14ac:dyDescent="0.2">
      <c r="A690" s="28" t="s">
        <v>223</v>
      </c>
      <c r="B690" s="6" t="s">
        <v>224</v>
      </c>
      <c r="C690" s="5" t="s">
        <v>634</v>
      </c>
      <c r="D690" s="7">
        <v>11730</v>
      </c>
      <c r="E690" s="7">
        <v>27720</v>
      </c>
      <c r="F690" s="7">
        <v>26510</v>
      </c>
    </row>
    <row r="691" spans="1:6" x14ac:dyDescent="0.2">
      <c r="A691" s="28" t="s">
        <v>225</v>
      </c>
      <c r="B691" s="6" t="s">
        <v>226</v>
      </c>
      <c r="C691" s="5" t="s">
        <v>634</v>
      </c>
      <c r="D691" s="7">
        <v>1550</v>
      </c>
      <c r="E691" s="7">
        <v>37690</v>
      </c>
      <c r="F691" s="7">
        <v>32160</v>
      </c>
    </row>
    <row r="692" spans="1:6" x14ac:dyDescent="0.2">
      <c r="A692" s="28" t="s">
        <v>227</v>
      </c>
      <c r="B692" s="6" t="s">
        <v>228</v>
      </c>
      <c r="C692" s="5" t="s">
        <v>634</v>
      </c>
      <c r="D692" s="7">
        <v>4180</v>
      </c>
      <c r="E692" s="7">
        <v>29420</v>
      </c>
      <c r="F692" s="7">
        <v>26500</v>
      </c>
    </row>
    <row r="693" spans="1:6" x14ac:dyDescent="0.2">
      <c r="A693" s="28" t="s">
        <v>229</v>
      </c>
      <c r="B693" s="6" t="s">
        <v>230</v>
      </c>
      <c r="C693" s="5" t="s">
        <v>634</v>
      </c>
      <c r="D693" s="7">
        <v>3360</v>
      </c>
      <c r="E693" s="7">
        <v>33180</v>
      </c>
      <c r="F693" s="7">
        <v>31870</v>
      </c>
    </row>
    <row r="694" spans="1:6" x14ac:dyDescent="0.2">
      <c r="A694" s="28" t="s">
        <v>231</v>
      </c>
      <c r="B694" s="6" t="s">
        <v>232</v>
      </c>
      <c r="C694" s="5" t="s">
        <v>634</v>
      </c>
      <c r="D694" s="7">
        <v>1670</v>
      </c>
      <c r="E694" s="7">
        <v>36850</v>
      </c>
      <c r="F694" s="7">
        <v>35490</v>
      </c>
    </row>
    <row r="695" spans="1:6" x14ac:dyDescent="0.2">
      <c r="A695" s="28" t="s">
        <v>233</v>
      </c>
      <c r="B695" s="6" t="s">
        <v>234</v>
      </c>
      <c r="C695" s="5" t="s">
        <v>634</v>
      </c>
      <c r="D695" s="7">
        <v>33710</v>
      </c>
      <c r="E695" s="7">
        <v>40110</v>
      </c>
      <c r="F695" s="7">
        <v>38660</v>
      </c>
    </row>
    <row r="696" spans="1:6" x14ac:dyDescent="0.2">
      <c r="A696" s="28" t="s">
        <v>235</v>
      </c>
      <c r="B696" s="6" t="s">
        <v>236</v>
      </c>
      <c r="C696" s="5" t="s">
        <v>634</v>
      </c>
      <c r="D696" s="7">
        <v>520</v>
      </c>
      <c r="E696" s="7">
        <v>37170</v>
      </c>
      <c r="F696" s="7">
        <v>37830</v>
      </c>
    </row>
    <row r="697" spans="1:6" x14ac:dyDescent="0.2">
      <c r="A697" s="28" t="s">
        <v>237</v>
      </c>
      <c r="B697" s="6" t="s">
        <v>238</v>
      </c>
      <c r="C697" s="5" t="s">
        <v>634</v>
      </c>
      <c r="D697" s="7">
        <v>410</v>
      </c>
      <c r="E697" s="7">
        <v>32610</v>
      </c>
      <c r="F697" s="7">
        <v>29430</v>
      </c>
    </row>
    <row r="698" spans="1:6" x14ac:dyDescent="0.2">
      <c r="A698" s="28" t="s">
        <v>545</v>
      </c>
      <c r="B698" s="6" t="s">
        <v>546</v>
      </c>
      <c r="C698" s="5" t="s">
        <v>634</v>
      </c>
      <c r="D698" s="7">
        <v>110</v>
      </c>
      <c r="E698" s="7">
        <v>39020</v>
      </c>
      <c r="F698" s="7">
        <v>36330</v>
      </c>
    </row>
    <row r="699" spans="1:6" x14ac:dyDescent="0.2">
      <c r="A699" s="28" t="s">
        <v>239</v>
      </c>
      <c r="B699" s="6" t="s">
        <v>240</v>
      </c>
      <c r="C699" s="5" t="s">
        <v>634</v>
      </c>
      <c r="D699" s="7">
        <v>570</v>
      </c>
      <c r="E699" s="7">
        <v>46400</v>
      </c>
      <c r="F699" s="7">
        <v>45160</v>
      </c>
    </row>
    <row r="700" spans="1:6" x14ac:dyDescent="0.2">
      <c r="A700" s="28" t="s">
        <v>241</v>
      </c>
      <c r="B700" s="6" t="s">
        <v>242</v>
      </c>
      <c r="C700" s="5" t="s">
        <v>634</v>
      </c>
      <c r="D700" s="7">
        <v>700</v>
      </c>
      <c r="E700" s="7">
        <v>26640</v>
      </c>
      <c r="F700" s="7">
        <v>25100</v>
      </c>
    </row>
    <row r="701" spans="1:6" x14ac:dyDescent="0.2">
      <c r="A701" s="28" t="s">
        <v>243</v>
      </c>
      <c r="B701" s="6" t="s">
        <v>244</v>
      </c>
      <c r="C701" s="5" t="s">
        <v>634</v>
      </c>
      <c r="D701" s="7">
        <v>7330</v>
      </c>
      <c r="E701" s="7">
        <v>28110</v>
      </c>
      <c r="F701" s="7">
        <v>26400</v>
      </c>
    </row>
    <row r="702" spans="1:6" x14ac:dyDescent="0.2">
      <c r="A702" s="28" t="s">
        <v>245</v>
      </c>
      <c r="B702" s="6" t="s">
        <v>246</v>
      </c>
      <c r="C702" s="5" t="s">
        <v>634</v>
      </c>
      <c r="D702" s="7">
        <v>5050</v>
      </c>
      <c r="E702" s="7">
        <v>30690</v>
      </c>
      <c r="F702" s="7">
        <v>29030</v>
      </c>
    </row>
    <row r="703" spans="1:6" x14ac:dyDescent="0.2">
      <c r="A703" s="28" t="s">
        <v>247</v>
      </c>
      <c r="B703" s="6" t="s">
        <v>248</v>
      </c>
      <c r="C703" s="5" t="s">
        <v>634</v>
      </c>
      <c r="D703" s="7">
        <v>2020</v>
      </c>
      <c r="E703" s="7">
        <v>43320</v>
      </c>
      <c r="F703" s="7">
        <v>40840</v>
      </c>
    </row>
    <row r="704" spans="1:6" x14ac:dyDescent="0.2">
      <c r="A704" s="28" t="s">
        <v>249</v>
      </c>
      <c r="B704" s="6" t="s">
        <v>250</v>
      </c>
      <c r="C704" s="5" t="s">
        <v>634</v>
      </c>
      <c r="D704" s="7">
        <v>46760</v>
      </c>
      <c r="E704" s="7">
        <v>38100</v>
      </c>
      <c r="F704" s="7">
        <v>35380</v>
      </c>
    </row>
    <row r="705" spans="1:6" x14ac:dyDescent="0.2">
      <c r="A705" s="28" t="s">
        <v>251</v>
      </c>
      <c r="B705" s="6" t="s">
        <v>252</v>
      </c>
      <c r="C705" s="5" t="s">
        <v>634</v>
      </c>
      <c r="D705" s="7">
        <v>3290</v>
      </c>
      <c r="E705" s="7">
        <v>33320</v>
      </c>
      <c r="F705" s="7">
        <v>31890</v>
      </c>
    </row>
    <row r="706" spans="1:6" x14ac:dyDescent="0.2">
      <c r="A706" s="28" t="s">
        <v>253</v>
      </c>
      <c r="B706" s="6" t="s">
        <v>254</v>
      </c>
      <c r="C706" s="5" t="s">
        <v>634</v>
      </c>
      <c r="D706" s="7">
        <v>1780</v>
      </c>
      <c r="E706" s="7">
        <v>33740</v>
      </c>
      <c r="F706" s="7">
        <v>31890</v>
      </c>
    </row>
    <row r="707" spans="1:6" x14ac:dyDescent="0.2">
      <c r="A707" s="28" t="s">
        <v>255</v>
      </c>
      <c r="B707" s="6" t="s">
        <v>256</v>
      </c>
      <c r="C707" s="5" t="s">
        <v>634</v>
      </c>
      <c r="D707" s="7">
        <v>1340</v>
      </c>
      <c r="E707" s="7">
        <v>35840</v>
      </c>
      <c r="F707" s="7">
        <v>33940</v>
      </c>
    </row>
    <row r="708" spans="1:6" x14ac:dyDescent="0.2">
      <c r="A708" s="28" t="s">
        <v>257</v>
      </c>
      <c r="B708" s="6" t="s">
        <v>258</v>
      </c>
      <c r="C708" s="5" t="s">
        <v>634</v>
      </c>
      <c r="D708" s="7" t="s">
        <v>736</v>
      </c>
      <c r="E708" s="7">
        <v>30480</v>
      </c>
      <c r="F708" s="7">
        <v>28180</v>
      </c>
    </row>
    <row r="709" spans="1:6" x14ac:dyDescent="0.2">
      <c r="A709" s="28" t="s">
        <v>259</v>
      </c>
      <c r="B709" s="6" t="s">
        <v>260</v>
      </c>
      <c r="C709" s="5" t="s">
        <v>634</v>
      </c>
      <c r="D709" s="7">
        <v>620</v>
      </c>
      <c r="E709" s="7">
        <v>29200</v>
      </c>
      <c r="F709" s="7">
        <v>27160</v>
      </c>
    </row>
    <row r="710" spans="1:6" x14ac:dyDescent="0.2">
      <c r="A710" s="28" t="s">
        <v>261</v>
      </c>
      <c r="B710" s="6" t="s">
        <v>262</v>
      </c>
      <c r="C710" s="5" t="s">
        <v>634</v>
      </c>
      <c r="D710" s="7">
        <v>1480</v>
      </c>
      <c r="E710" s="7">
        <v>32840</v>
      </c>
      <c r="F710" s="7">
        <v>29570</v>
      </c>
    </row>
    <row r="711" spans="1:6" x14ac:dyDescent="0.2">
      <c r="A711" s="28" t="s">
        <v>263</v>
      </c>
      <c r="B711" s="6" t="s">
        <v>264</v>
      </c>
      <c r="C711" s="5" t="s">
        <v>634</v>
      </c>
      <c r="D711" s="7">
        <v>2720</v>
      </c>
      <c r="E711" s="7">
        <v>35820</v>
      </c>
      <c r="F711" s="7">
        <v>33870</v>
      </c>
    </row>
    <row r="712" spans="1:6" x14ac:dyDescent="0.2">
      <c r="A712" s="28" t="s">
        <v>265</v>
      </c>
      <c r="B712" s="6" t="s">
        <v>266</v>
      </c>
      <c r="C712" s="5" t="s">
        <v>634</v>
      </c>
      <c r="D712" s="7">
        <v>10810</v>
      </c>
      <c r="E712" s="7">
        <v>34460</v>
      </c>
      <c r="F712" s="7">
        <v>32840</v>
      </c>
    </row>
    <row r="713" spans="1:6" x14ac:dyDescent="0.2">
      <c r="A713" s="28" t="s">
        <v>267</v>
      </c>
      <c r="B713" s="6" t="s">
        <v>268</v>
      </c>
      <c r="C713" s="5" t="s">
        <v>634</v>
      </c>
      <c r="D713" s="7">
        <v>2630</v>
      </c>
      <c r="E713" s="7">
        <v>28610</v>
      </c>
      <c r="F713" s="7">
        <v>25890</v>
      </c>
    </row>
    <row r="714" spans="1:6" x14ac:dyDescent="0.2">
      <c r="A714" s="28" t="s">
        <v>269</v>
      </c>
      <c r="B714" s="6" t="s">
        <v>270</v>
      </c>
      <c r="C714" s="5" t="s">
        <v>634</v>
      </c>
      <c r="D714" s="7">
        <v>15620</v>
      </c>
      <c r="E714" s="7">
        <v>20250</v>
      </c>
      <c r="F714" s="7">
        <v>18680</v>
      </c>
    </row>
    <row r="715" spans="1:6" x14ac:dyDescent="0.2">
      <c r="A715" s="28" t="s">
        <v>271</v>
      </c>
      <c r="B715" s="6" t="s">
        <v>272</v>
      </c>
      <c r="C715" s="5" t="s">
        <v>634</v>
      </c>
      <c r="D715" s="7">
        <v>5860</v>
      </c>
      <c r="E715" s="7">
        <v>18480</v>
      </c>
      <c r="F715" s="7">
        <v>18240</v>
      </c>
    </row>
    <row r="716" spans="1:6" x14ac:dyDescent="0.2">
      <c r="A716" s="28" t="s">
        <v>273</v>
      </c>
      <c r="B716" s="6" t="s">
        <v>274</v>
      </c>
      <c r="C716" s="5" t="s">
        <v>634</v>
      </c>
      <c r="D716" s="7">
        <v>7460</v>
      </c>
      <c r="E716" s="7">
        <v>21690</v>
      </c>
      <c r="F716" s="7">
        <v>19750</v>
      </c>
    </row>
    <row r="717" spans="1:6" x14ac:dyDescent="0.2">
      <c r="A717" s="28" t="s">
        <v>275</v>
      </c>
      <c r="B717" s="6" t="s">
        <v>276</v>
      </c>
      <c r="C717" s="5" t="s">
        <v>634</v>
      </c>
      <c r="D717" s="7">
        <v>840</v>
      </c>
      <c r="E717" s="7">
        <v>24850</v>
      </c>
      <c r="F717" s="7">
        <v>23330</v>
      </c>
    </row>
    <row r="718" spans="1:6" x14ac:dyDescent="0.2">
      <c r="A718" s="28" t="s">
        <v>547</v>
      </c>
      <c r="B718" s="6" t="s">
        <v>548</v>
      </c>
      <c r="C718" s="5" t="s">
        <v>634</v>
      </c>
      <c r="D718" s="7" t="s">
        <v>736</v>
      </c>
      <c r="E718" s="7">
        <v>20790</v>
      </c>
      <c r="F718" s="7">
        <v>19050</v>
      </c>
    </row>
    <row r="719" spans="1:6" x14ac:dyDescent="0.2">
      <c r="A719" s="28" t="s">
        <v>549</v>
      </c>
      <c r="B719" s="6" t="s">
        <v>550</v>
      </c>
      <c r="C719" s="5" t="s">
        <v>634</v>
      </c>
      <c r="D719" s="7" t="s">
        <v>736</v>
      </c>
      <c r="E719" s="7">
        <v>24150</v>
      </c>
      <c r="F719" s="7">
        <v>24320</v>
      </c>
    </row>
    <row r="720" spans="1:6" x14ac:dyDescent="0.2">
      <c r="A720" s="28" t="s">
        <v>277</v>
      </c>
      <c r="B720" s="6" t="s">
        <v>278</v>
      </c>
      <c r="C720" s="5" t="s">
        <v>634</v>
      </c>
      <c r="D720" s="7">
        <v>2010</v>
      </c>
      <c r="E720" s="7">
        <v>25120</v>
      </c>
      <c r="F720" s="7">
        <v>22130</v>
      </c>
    </row>
    <row r="721" spans="1:6" x14ac:dyDescent="0.2">
      <c r="A721" s="28" t="s">
        <v>551</v>
      </c>
      <c r="B721" s="6" t="s">
        <v>552</v>
      </c>
      <c r="C721" s="5" t="s">
        <v>634</v>
      </c>
      <c r="D721" s="7">
        <v>210</v>
      </c>
      <c r="E721" s="7">
        <v>28520</v>
      </c>
      <c r="F721" s="7">
        <v>27110</v>
      </c>
    </row>
    <row r="722" spans="1:6" x14ac:dyDescent="0.2">
      <c r="A722" s="28" t="s">
        <v>279</v>
      </c>
      <c r="B722" s="6" t="s">
        <v>280</v>
      </c>
      <c r="C722" s="5" t="s">
        <v>634</v>
      </c>
      <c r="D722" s="7">
        <v>730</v>
      </c>
      <c r="E722" s="7">
        <v>24600</v>
      </c>
      <c r="F722" s="7">
        <v>23410</v>
      </c>
    </row>
    <row r="723" spans="1:6" x14ac:dyDescent="0.2">
      <c r="A723" s="28" t="s">
        <v>553</v>
      </c>
      <c r="B723" s="6" t="s">
        <v>554</v>
      </c>
      <c r="C723" s="5" t="s">
        <v>634</v>
      </c>
      <c r="D723" s="7">
        <v>580</v>
      </c>
      <c r="E723" s="7">
        <v>25430</v>
      </c>
      <c r="F723" s="7">
        <v>24670</v>
      </c>
    </row>
    <row r="724" spans="1:6" x14ac:dyDescent="0.2">
      <c r="A724" s="28" t="s">
        <v>555</v>
      </c>
      <c r="B724" s="6" t="s">
        <v>556</v>
      </c>
      <c r="C724" s="5" t="s">
        <v>634</v>
      </c>
      <c r="D724" s="7">
        <v>660</v>
      </c>
      <c r="E724" s="7">
        <v>23360</v>
      </c>
      <c r="F724" s="7">
        <v>22700</v>
      </c>
    </row>
    <row r="725" spans="1:6" x14ac:dyDescent="0.2">
      <c r="A725" s="28" t="s">
        <v>281</v>
      </c>
      <c r="B725" s="6" t="s">
        <v>282</v>
      </c>
      <c r="C725" s="5" t="s">
        <v>634</v>
      </c>
      <c r="D725" s="7">
        <v>360</v>
      </c>
      <c r="E725" s="7">
        <v>29300</v>
      </c>
      <c r="F725" s="7">
        <v>26420</v>
      </c>
    </row>
    <row r="726" spans="1:6" x14ac:dyDescent="0.2">
      <c r="A726" s="28" t="s">
        <v>557</v>
      </c>
      <c r="B726" s="6" t="s">
        <v>558</v>
      </c>
      <c r="C726" s="5" t="s">
        <v>634</v>
      </c>
      <c r="D726" s="7">
        <v>160</v>
      </c>
      <c r="E726" s="7">
        <v>27900</v>
      </c>
      <c r="F726" s="7">
        <v>27590</v>
      </c>
    </row>
    <row r="727" spans="1:6" x14ac:dyDescent="0.2">
      <c r="A727" s="28" t="s">
        <v>283</v>
      </c>
      <c r="B727" s="6" t="s">
        <v>284</v>
      </c>
      <c r="C727" s="5" t="s">
        <v>634</v>
      </c>
      <c r="D727" s="7">
        <v>2300</v>
      </c>
      <c r="E727" s="7">
        <v>28740</v>
      </c>
      <c r="F727" s="7">
        <v>28250</v>
      </c>
    </row>
    <row r="728" spans="1:6" x14ac:dyDescent="0.2">
      <c r="A728" s="28" t="s">
        <v>285</v>
      </c>
      <c r="B728" s="6" t="s">
        <v>286</v>
      </c>
      <c r="C728" s="5" t="s">
        <v>634</v>
      </c>
      <c r="D728" s="7">
        <v>1420</v>
      </c>
      <c r="E728" s="7">
        <v>25000</v>
      </c>
      <c r="F728" s="7">
        <v>23610</v>
      </c>
    </row>
    <row r="729" spans="1:6" x14ac:dyDescent="0.2">
      <c r="A729" s="28" t="s">
        <v>287</v>
      </c>
      <c r="B729" s="6" t="s">
        <v>288</v>
      </c>
      <c r="C729" s="5" t="s">
        <v>634</v>
      </c>
      <c r="D729" s="7">
        <v>6890</v>
      </c>
      <c r="E729" s="7">
        <v>27590</v>
      </c>
      <c r="F729" s="7">
        <v>26430</v>
      </c>
    </row>
    <row r="730" spans="1:6" x14ac:dyDescent="0.2">
      <c r="A730" s="28" t="s">
        <v>289</v>
      </c>
      <c r="B730" s="6" t="s">
        <v>290</v>
      </c>
      <c r="C730" s="5" t="s">
        <v>634</v>
      </c>
      <c r="D730" s="7">
        <v>640</v>
      </c>
      <c r="E730" s="7">
        <v>24760</v>
      </c>
      <c r="F730" s="7">
        <v>22430</v>
      </c>
    </row>
    <row r="731" spans="1:6" x14ac:dyDescent="0.2">
      <c r="A731" s="28" t="s">
        <v>291</v>
      </c>
      <c r="B731" s="6" t="s">
        <v>292</v>
      </c>
      <c r="C731" s="5" t="s">
        <v>634</v>
      </c>
      <c r="D731" s="7">
        <v>2690</v>
      </c>
      <c r="E731" s="7">
        <v>23750</v>
      </c>
      <c r="F731" s="7">
        <v>21990</v>
      </c>
    </row>
    <row r="732" spans="1:6" x14ac:dyDescent="0.2">
      <c r="A732" s="28" t="s">
        <v>293</v>
      </c>
      <c r="B732" s="6" t="s">
        <v>294</v>
      </c>
      <c r="C732" s="5" t="s">
        <v>634</v>
      </c>
      <c r="D732" s="7">
        <v>2450</v>
      </c>
      <c r="E732" s="7">
        <v>26060</v>
      </c>
      <c r="F732" s="7">
        <v>26220</v>
      </c>
    </row>
    <row r="733" spans="1:6" x14ac:dyDescent="0.2">
      <c r="A733" s="28" t="s">
        <v>295</v>
      </c>
      <c r="B733" s="6" t="s">
        <v>296</v>
      </c>
      <c r="C733" s="5" t="s">
        <v>634</v>
      </c>
      <c r="D733" s="7" t="s">
        <v>736</v>
      </c>
      <c r="E733" s="7">
        <v>26790</v>
      </c>
      <c r="F733" s="7">
        <v>24090</v>
      </c>
    </row>
    <row r="734" spans="1:6" x14ac:dyDescent="0.2">
      <c r="A734" s="28" t="s">
        <v>589</v>
      </c>
      <c r="B734" s="6" t="s">
        <v>590</v>
      </c>
      <c r="C734" s="5" t="s">
        <v>634</v>
      </c>
      <c r="D734" s="7" t="s">
        <v>736</v>
      </c>
      <c r="E734" s="7">
        <v>56730</v>
      </c>
      <c r="F734" s="7">
        <v>55610</v>
      </c>
    </row>
    <row r="735" spans="1:6" x14ac:dyDescent="0.2">
      <c r="A735" s="28" t="s">
        <v>297</v>
      </c>
      <c r="B735" s="6" t="s">
        <v>298</v>
      </c>
      <c r="C735" s="5" t="s">
        <v>634</v>
      </c>
      <c r="D735" s="7" t="s">
        <v>736</v>
      </c>
      <c r="E735" s="7">
        <v>61060</v>
      </c>
      <c r="F735" s="7">
        <v>58430</v>
      </c>
    </row>
    <row r="736" spans="1:6" x14ac:dyDescent="0.2">
      <c r="A736" s="28" t="s">
        <v>299</v>
      </c>
      <c r="B736" s="6" t="s">
        <v>300</v>
      </c>
      <c r="C736" s="5" t="s">
        <v>634</v>
      </c>
      <c r="D736" s="7">
        <v>3320</v>
      </c>
      <c r="E736" s="7">
        <v>61910</v>
      </c>
      <c r="F736" s="7">
        <v>63800</v>
      </c>
    </row>
    <row r="737" spans="1:6" x14ac:dyDescent="0.2">
      <c r="A737" s="28" t="s">
        <v>301</v>
      </c>
      <c r="B737" s="6" t="s">
        <v>302</v>
      </c>
      <c r="C737" s="5" t="s">
        <v>634</v>
      </c>
      <c r="D737" s="7">
        <v>1460</v>
      </c>
      <c r="E737" s="7">
        <v>44790</v>
      </c>
      <c r="F737" s="7">
        <v>43390</v>
      </c>
    </row>
    <row r="738" spans="1:6" x14ac:dyDescent="0.2">
      <c r="A738" s="28" t="s">
        <v>303</v>
      </c>
      <c r="B738" s="6" t="s">
        <v>304</v>
      </c>
      <c r="C738" s="5" t="s">
        <v>634</v>
      </c>
      <c r="D738" s="7">
        <v>8970</v>
      </c>
      <c r="E738" s="7">
        <v>34500</v>
      </c>
      <c r="F738" s="7">
        <v>32810</v>
      </c>
    </row>
    <row r="739" spans="1:6" x14ac:dyDescent="0.2">
      <c r="A739" s="28" t="s">
        <v>305</v>
      </c>
      <c r="B739" s="6" t="s">
        <v>306</v>
      </c>
      <c r="C739" s="5" t="s">
        <v>634</v>
      </c>
      <c r="D739" s="7">
        <v>6820</v>
      </c>
      <c r="E739" s="7">
        <v>68000</v>
      </c>
      <c r="F739" s="7">
        <v>69270</v>
      </c>
    </row>
    <row r="740" spans="1:6" x14ac:dyDescent="0.2">
      <c r="A740" s="28" t="s">
        <v>307</v>
      </c>
      <c r="B740" s="6" t="s">
        <v>308</v>
      </c>
      <c r="C740" s="5" t="s">
        <v>634</v>
      </c>
      <c r="D740" s="7">
        <v>1970</v>
      </c>
      <c r="E740" s="7">
        <v>61610</v>
      </c>
      <c r="F740" s="7">
        <v>63040</v>
      </c>
    </row>
    <row r="741" spans="1:6" x14ac:dyDescent="0.2">
      <c r="A741" s="28" t="s">
        <v>309</v>
      </c>
      <c r="B741" s="6" t="s">
        <v>310</v>
      </c>
      <c r="C741" s="5" t="s">
        <v>634</v>
      </c>
      <c r="D741" s="7">
        <v>12550</v>
      </c>
      <c r="E741" s="7">
        <v>59720</v>
      </c>
      <c r="F741" s="7">
        <v>62980</v>
      </c>
    </row>
    <row r="742" spans="1:6" x14ac:dyDescent="0.2">
      <c r="A742" s="28" t="s">
        <v>311</v>
      </c>
      <c r="B742" s="6" t="s">
        <v>312</v>
      </c>
      <c r="C742" s="5" t="s">
        <v>634</v>
      </c>
      <c r="D742" s="7">
        <v>1030</v>
      </c>
      <c r="E742" s="7">
        <v>45990</v>
      </c>
      <c r="F742" s="7">
        <v>45850</v>
      </c>
    </row>
    <row r="743" spans="1:6" x14ac:dyDescent="0.2">
      <c r="A743" s="28" t="s">
        <v>313</v>
      </c>
      <c r="B743" s="6" t="s">
        <v>314</v>
      </c>
      <c r="C743" s="5" t="s">
        <v>634</v>
      </c>
      <c r="D743" s="7">
        <v>9110</v>
      </c>
      <c r="E743" s="7">
        <v>57410</v>
      </c>
      <c r="F743" s="7">
        <v>60930</v>
      </c>
    </row>
    <row r="744" spans="1:6" x14ac:dyDescent="0.2">
      <c r="A744" s="28" t="s">
        <v>315</v>
      </c>
      <c r="B744" s="6" t="s">
        <v>316</v>
      </c>
      <c r="C744" s="5" t="s">
        <v>634</v>
      </c>
      <c r="D744" s="7">
        <v>2770</v>
      </c>
      <c r="E744" s="7">
        <v>40780</v>
      </c>
      <c r="F744" s="7">
        <v>40600</v>
      </c>
    </row>
    <row r="745" spans="1:6" x14ac:dyDescent="0.2">
      <c r="A745" s="28" t="s">
        <v>317</v>
      </c>
      <c r="B745" s="6" t="s">
        <v>318</v>
      </c>
      <c r="C745" s="5" t="s">
        <v>634</v>
      </c>
      <c r="D745" s="7">
        <v>2060</v>
      </c>
      <c r="E745" s="7">
        <v>27470</v>
      </c>
      <c r="F745" s="7">
        <v>25370</v>
      </c>
    </row>
    <row r="746" spans="1:6" x14ac:dyDescent="0.2">
      <c r="A746" s="28" t="s">
        <v>319</v>
      </c>
      <c r="B746" s="6" t="s">
        <v>320</v>
      </c>
      <c r="C746" s="5" t="s">
        <v>634</v>
      </c>
      <c r="D746" s="7">
        <v>1930</v>
      </c>
      <c r="E746" s="7">
        <v>25780</v>
      </c>
      <c r="F746" s="7">
        <v>24030</v>
      </c>
    </row>
    <row r="747" spans="1:6" x14ac:dyDescent="0.2">
      <c r="A747" s="28" t="s">
        <v>321</v>
      </c>
      <c r="B747" s="6" t="s">
        <v>322</v>
      </c>
      <c r="C747" s="5" t="s">
        <v>634</v>
      </c>
      <c r="D747" s="7">
        <v>6660</v>
      </c>
      <c r="E747" s="7">
        <v>32490</v>
      </c>
      <c r="F747" s="7">
        <v>30100</v>
      </c>
    </row>
    <row r="748" spans="1:6" x14ac:dyDescent="0.2">
      <c r="A748" s="28" t="s">
        <v>323</v>
      </c>
      <c r="B748" s="6" t="s">
        <v>324</v>
      </c>
      <c r="C748" s="5" t="s">
        <v>634</v>
      </c>
      <c r="D748" s="7">
        <v>830</v>
      </c>
      <c r="E748" s="7">
        <v>22680</v>
      </c>
      <c r="F748" s="7">
        <v>21330</v>
      </c>
    </row>
    <row r="749" spans="1:6" x14ac:dyDescent="0.2">
      <c r="A749" s="28" t="s">
        <v>325</v>
      </c>
      <c r="B749" s="6" t="s">
        <v>326</v>
      </c>
      <c r="C749" s="5" t="s">
        <v>634</v>
      </c>
      <c r="D749" s="7">
        <v>3090</v>
      </c>
      <c r="E749" s="7">
        <v>28750</v>
      </c>
      <c r="F749" s="7">
        <v>27410</v>
      </c>
    </row>
    <row r="750" spans="1:6" x14ac:dyDescent="0.2">
      <c r="A750" s="28" t="s">
        <v>327</v>
      </c>
      <c r="B750" s="6" t="s">
        <v>328</v>
      </c>
      <c r="C750" s="5" t="s">
        <v>634</v>
      </c>
      <c r="D750" s="7">
        <v>4400</v>
      </c>
      <c r="E750" s="7">
        <v>27090</v>
      </c>
      <c r="F750" s="7">
        <v>25180</v>
      </c>
    </row>
    <row r="751" spans="1:6" x14ac:dyDescent="0.2">
      <c r="A751" s="28" t="s">
        <v>329</v>
      </c>
      <c r="B751" s="6" t="s">
        <v>330</v>
      </c>
      <c r="C751" s="5" t="s">
        <v>634</v>
      </c>
      <c r="D751" s="7">
        <v>1150</v>
      </c>
      <c r="E751" s="7">
        <v>32080</v>
      </c>
      <c r="F751" s="7">
        <v>31480</v>
      </c>
    </row>
    <row r="752" spans="1:6" x14ac:dyDescent="0.2">
      <c r="A752" s="28" t="s">
        <v>331</v>
      </c>
      <c r="B752" s="6" t="s">
        <v>332</v>
      </c>
      <c r="C752" s="5" t="s">
        <v>634</v>
      </c>
      <c r="D752" s="7">
        <v>40620</v>
      </c>
      <c r="E752" s="7">
        <v>37970</v>
      </c>
      <c r="F752" s="7">
        <v>33440</v>
      </c>
    </row>
    <row r="753" spans="1:6" x14ac:dyDescent="0.2">
      <c r="A753" s="28" t="s">
        <v>333</v>
      </c>
      <c r="B753" s="6" t="s">
        <v>334</v>
      </c>
      <c r="C753" s="5" t="s">
        <v>634</v>
      </c>
      <c r="D753" s="7">
        <v>2260</v>
      </c>
      <c r="E753" s="7">
        <v>34130</v>
      </c>
      <c r="F753" s="7">
        <v>31110</v>
      </c>
    </row>
    <row r="754" spans="1:6" x14ac:dyDescent="0.2">
      <c r="A754" s="28" t="s">
        <v>335</v>
      </c>
      <c r="B754" s="6" t="s">
        <v>336</v>
      </c>
      <c r="C754" s="5" t="s">
        <v>634</v>
      </c>
      <c r="D754" s="7">
        <v>2520</v>
      </c>
      <c r="E754" s="7">
        <v>36340</v>
      </c>
      <c r="F754" s="7">
        <v>32750</v>
      </c>
    </row>
    <row r="755" spans="1:6" x14ac:dyDescent="0.2">
      <c r="A755" s="28" t="s">
        <v>337</v>
      </c>
      <c r="B755" s="6" t="s">
        <v>338</v>
      </c>
      <c r="C755" s="5" t="s">
        <v>634</v>
      </c>
      <c r="D755" s="7">
        <v>990</v>
      </c>
      <c r="E755" s="7">
        <v>36120</v>
      </c>
      <c r="F755" s="7">
        <v>29930</v>
      </c>
    </row>
    <row r="756" spans="1:6" x14ac:dyDescent="0.2">
      <c r="A756" s="28" t="s">
        <v>339</v>
      </c>
      <c r="B756" s="6" t="s">
        <v>340</v>
      </c>
      <c r="C756" s="5" t="s">
        <v>634</v>
      </c>
      <c r="D756" s="7">
        <v>3010</v>
      </c>
      <c r="E756" s="7">
        <v>24150</v>
      </c>
      <c r="F756" s="7">
        <v>22660</v>
      </c>
    </row>
    <row r="757" spans="1:6" x14ac:dyDescent="0.2">
      <c r="A757" s="28" t="s">
        <v>341</v>
      </c>
      <c r="B757" s="6" t="s">
        <v>342</v>
      </c>
      <c r="C757" s="5" t="s">
        <v>634</v>
      </c>
      <c r="D757" s="7">
        <v>22900</v>
      </c>
      <c r="E757" s="7">
        <v>25800</v>
      </c>
      <c r="F757" s="7">
        <v>23020</v>
      </c>
    </row>
    <row r="758" spans="1:6" x14ac:dyDescent="0.2">
      <c r="A758" s="28" t="s">
        <v>343</v>
      </c>
      <c r="B758" s="6" t="s">
        <v>344</v>
      </c>
      <c r="C758" s="5" t="s">
        <v>634</v>
      </c>
      <c r="D758" s="7">
        <v>6810</v>
      </c>
      <c r="E758" s="7">
        <v>29380</v>
      </c>
      <c r="F758" s="7">
        <v>27780</v>
      </c>
    </row>
    <row r="759" spans="1:6" x14ac:dyDescent="0.2">
      <c r="A759" s="28" t="s">
        <v>345</v>
      </c>
      <c r="B759" s="6" t="s">
        <v>346</v>
      </c>
      <c r="C759" s="5" t="s">
        <v>634</v>
      </c>
      <c r="D759" s="7">
        <v>4590</v>
      </c>
      <c r="E759" s="7">
        <v>43370</v>
      </c>
      <c r="F759" s="7">
        <v>38630</v>
      </c>
    </row>
    <row r="760" spans="1:6" x14ac:dyDescent="0.2">
      <c r="A760" s="28" t="s">
        <v>347</v>
      </c>
      <c r="B760" s="6" t="s">
        <v>348</v>
      </c>
      <c r="C760" s="5" t="s">
        <v>634</v>
      </c>
      <c r="D760" s="7">
        <v>1070</v>
      </c>
      <c r="E760" s="7">
        <v>30530</v>
      </c>
      <c r="F760" s="7">
        <v>31170</v>
      </c>
    </row>
    <row r="761" spans="1:6" x14ac:dyDescent="0.2">
      <c r="A761" s="28" t="s">
        <v>349</v>
      </c>
      <c r="B761" s="6" t="s">
        <v>350</v>
      </c>
      <c r="C761" s="5" t="s">
        <v>634</v>
      </c>
      <c r="D761" s="7">
        <v>2680</v>
      </c>
      <c r="E761" s="7">
        <v>35960</v>
      </c>
      <c r="F761" s="7">
        <v>32710</v>
      </c>
    </row>
    <row r="762" spans="1:6" x14ac:dyDescent="0.2">
      <c r="A762" s="28" t="s">
        <v>351</v>
      </c>
      <c r="B762" s="6" t="s">
        <v>352</v>
      </c>
      <c r="C762" s="5" t="s">
        <v>634</v>
      </c>
      <c r="D762" s="7">
        <v>3100</v>
      </c>
      <c r="E762" s="7">
        <v>27310</v>
      </c>
      <c r="F762" s="7">
        <v>22880</v>
      </c>
    </row>
    <row r="763" spans="1:6" x14ac:dyDescent="0.2">
      <c r="A763" s="28" t="s">
        <v>563</v>
      </c>
      <c r="B763" s="6" t="s">
        <v>564</v>
      </c>
      <c r="C763" s="5" t="s">
        <v>634</v>
      </c>
      <c r="D763" s="7">
        <v>1160</v>
      </c>
      <c r="E763" s="7">
        <v>40470</v>
      </c>
      <c r="F763" s="7">
        <v>36180</v>
      </c>
    </row>
    <row r="764" spans="1:6" x14ac:dyDescent="0.2">
      <c r="A764" s="28" t="s">
        <v>353</v>
      </c>
      <c r="B764" s="6" t="s">
        <v>354</v>
      </c>
      <c r="C764" s="5" t="s">
        <v>634</v>
      </c>
      <c r="D764" s="7">
        <v>950</v>
      </c>
      <c r="E764" s="7">
        <v>25580</v>
      </c>
      <c r="F764" s="7">
        <v>23320</v>
      </c>
    </row>
    <row r="765" spans="1:6" x14ac:dyDescent="0.2">
      <c r="A765" s="28" t="s">
        <v>355</v>
      </c>
      <c r="B765" s="6" t="s">
        <v>356</v>
      </c>
      <c r="C765" s="5" t="s">
        <v>634</v>
      </c>
      <c r="D765" s="7">
        <v>470</v>
      </c>
      <c r="E765" s="7">
        <v>24870</v>
      </c>
      <c r="F765" s="7">
        <v>22740</v>
      </c>
    </row>
    <row r="766" spans="1:6" x14ac:dyDescent="0.2">
      <c r="A766" s="28" t="s">
        <v>357</v>
      </c>
      <c r="B766" s="6" t="s">
        <v>358</v>
      </c>
      <c r="C766" s="5" t="s">
        <v>634</v>
      </c>
      <c r="D766" s="7">
        <v>790</v>
      </c>
      <c r="E766" s="7">
        <v>27700</v>
      </c>
      <c r="F766" s="7">
        <v>23680</v>
      </c>
    </row>
    <row r="767" spans="1:6" x14ac:dyDescent="0.2">
      <c r="A767" s="28" t="s">
        <v>359</v>
      </c>
      <c r="B767" s="6" t="s">
        <v>360</v>
      </c>
      <c r="C767" s="5" t="s">
        <v>634</v>
      </c>
      <c r="D767" s="7">
        <v>1910</v>
      </c>
      <c r="E767" s="7">
        <v>28140</v>
      </c>
      <c r="F767" s="7">
        <v>23800</v>
      </c>
    </row>
    <row r="768" spans="1:6" x14ac:dyDescent="0.2">
      <c r="A768" s="28" t="s">
        <v>361</v>
      </c>
      <c r="B768" s="6" t="s">
        <v>362</v>
      </c>
      <c r="C768" s="5" t="s">
        <v>634</v>
      </c>
      <c r="D768" s="7">
        <v>5160</v>
      </c>
      <c r="E768" s="7">
        <v>26330</v>
      </c>
      <c r="F768" s="7">
        <v>23950</v>
      </c>
    </row>
    <row r="769" spans="1:6" x14ac:dyDescent="0.2">
      <c r="A769" s="28" t="s">
        <v>565</v>
      </c>
      <c r="B769" s="6" t="s">
        <v>566</v>
      </c>
      <c r="C769" s="5" t="s">
        <v>634</v>
      </c>
      <c r="D769" s="7">
        <v>280</v>
      </c>
      <c r="E769" s="7">
        <v>24080</v>
      </c>
      <c r="F769" s="7">
        <v>22760</v>
      </c>
    </row>
    <row r="770" spans="1:6" x14ac:dyDescent="0.2">
      <c r="A770" s="28" t="s">
        <v>363</v>
      </c>
      <c r="B770" s="6" t="s">
        <v>364</v>
      </c>
      <c r="C770" s="5" t="s">
        <v>634</v>
      </c>
      <c r="D770" s="7">
        <v>35940</v>
      </c>
      <c r="E770" s="7">
        <v>23090</v>
      </c>
      <c r="F770" s="7">
        <v>21550</v>
      </c>
    </row>
    <row r="771" spans="1:6" x14ac:dyDescent="0.2">
      <c r="A771" s="28" t="s">
        <v>365</v>
      </c>
      <c r="B771" s="6" t="s">
        <v>366</v>
      </c>
      <c r="C771" s="5" t="s">
        <v>634</v>
      </c>
      <c r="D771" s="7">
        <v>12450</v>
      </c>
      <c r="E771" s="7">
        <v>25690</v>
      </c>
      <c r="F771" s="7">
        <v>21100</v>
      </c>
    </row>
    <row r="772" spans="1:6" x14ac:dyDescent="0.2">
      <c r="A772" s="28" t="s">
        <v>369</v>
      </c>
      <c r="B772" s="6" t="s">
        <v>370</v>
      </c>
      <c r="C772" s="5" t="s">
        <v>634</v>
      </c>
      <c r="D772" s="7">
        <v>630</v>
      </c>
      <c r="E772" s="7">
        <v>48860</v>
      </c>
      <c r="F772" s="7">
        <v>44650</v>
      </c>
    </row>
    <row r="773" spans="1:6" x14ac:dyDescent="0.2">
      <c r="A773" s="28" t="s">
        <v>371</v>
      </c>
      <c r="B773" s="6" t="s">
        <v>372</v>
      </c>
      <c r="C773" s="5" t="s">
        <v>634</v>
      </c>
      <c r="D773" s="7">
        <v>14720</v>
      </c>
      <c r="E773" s="7">
        <v>46720</v>
      </c>
      <c r="F773" s="7">
        <v>45270</v>
      </c>
    </row>
    <row r="774" spans="1:6" x14ac:dyDescent="0.2">
      <c r="A774" s="28" t="s">
        <v>373</v>
      </c>
      <c r="B774" s="6" t="s">
        <v>374</v>
      </c>
      <c r="C774" s="5" t="s">
        <v>634</v>
      </c>
      <c r="D774" s="7">
        <v>16250</v>
      </c>
      <c r="E774" s="7">
        <v>55050</v>
      </c>
      <c r="F774" s="7">
        <v>52470</v>
      </c>
    </row>
    <row r="775" spans="1:6" x14ac:dyDescent="0.2">
      <c r="A775" s="28" t="s">
        <v>567</v>
      </c>
      <c r="B775" s="6" t="s">
        <v>568</v>
      </c>
      <c r="C775" s="5" t="s">
        <v>634</v>
      </c>
      <c r="D775" s="7">
        <v>4760</v>
      </c>
      <c r="E775" s="7">
        <v>141690</v>
      </c>
      <c r="F775" s="7">
        <v>119130</v>
      </c>
    </row>
    <row r="776" spans="1:6" x14ac:dyDescent="0.2">
      <c r="A776" s="28" t="s">
        <v>375</v>
      </c>
      <c r="B776" s="6" t="s">
        <v>376</v>
      </c>
      <c r="C776" s="5" t="s">
        <v>634</v>
      </c>
      <c r="D776" s="7">
        <v>5290</v>
      </c>
      <c r="E776" s="7">
        <v>90890</v>
      </c>
      <c r="F776" s="7">
        <v>81900</v>
      </c>
    </row>
    <row r="777" spans="1:6" x14ac:dyDescent="0.2">
      <c r="A777" s="28" t="s">
        <v>379</v>
      </c>
      <c r="B777" s="6" t="s">
        <v>380</v>
      </c>
      <c r="C777" s="5" t="s">
        <v>634</v>
      </c>
      <c r="D777" s="7">
        <v>1020</v>
      </c>
      <c r="E777" s="7">
        <v>50720</v>
      </c>
      <c r="F777" s="7">
        <v>46430</v>
      </c>
    </row>
    <row r="778" spans="1:6" x14ac:dyDescent="0.2">
      <c r="A778" s="28" t="s">
        <v>569</v>
      </c>
      <c r="B778" s="6" t="s">
        <v>570</v>
      </c>
      <c r="C778" s="5" t="s">
        <v>634</v>
      </c>
      <c r="D778" s="7">
        <v>8020</v>
      </c>
      <c r="E778" s="7">
        <v>47680</v>
      </c>
      <c r="F778" s="7">
        <v>42840</v>
      </c>
    </row>
    <row r="779" spans="1:6" x14ac:dyDescent="0.2">
      <c r="A779" s="28" t="s">
        <v>381</v>
      </c>
      <c r="B779" s="6" t="s">
        <v>382</v>
      </c>
      <c r="C779" s="5" t="s">
        <v>634</v>
      </c>
      <c r="D779" s="7">
        <v>610</v>
      </c>
      <c r="E779" s="7">
        <v>23360</v>
      </c>
      <c r="F779" s="7">
        <v>22670</v>
      </c>
    </row>
    <row r="780" spans="1:6" x14ac:dyDescent="0.2">
      <c r="A780" s="28" t="s">
        <v>383</v>
      </c>
      <c r="B780" s="6" t="s">
        <v>384</v>
      </c>
      <c r="C780" s="5" t="s">
        <v>634</v>
      </c>
      <c r="D780" s="7">
        <v>9550</v>
      </c>
      <c r="E780" s="7">
        <v>34400</v>
      </c>
      <c r="F780" s="7">
        <v>34930</v>
      </c>
    </row>
    <row r="781" spans="1:6" x14ac:dyDescent="0.2">
      <c r="A781" s="28" t="s">
        <v>385</v>
      </c>
      <c r="B781" s="6" t="s">
        <v>386</v>
      </c>
      <c r="C781" s="5" t="s">
        <v>634</v>
      </c>
      <c r="D781" s="7">
        <v>32710</v>
      </c>
      <c r="E781" s="7">
        <v>24170</v>
      </c>
      <c r="F781" s="7">
        <v>22640</v>
      </c>
    </row>
    <row r="782" spans="1:6" x14ac:dyDescent="0.2">
      <c r="A782" s="28" t="s">
        <v>387</v>
      </c>
      <c r="B782" s="6" t="s">
        <v>388</v>
      </c>
      <c r="C782" s="5" t="s">
        <v>634</v>
      </c>
      <c r="D782" s="7">
        <v>35430</v>
      </c>
      <c r="E782" s="7">
        <v>24890</v>
      </c>
      <c r="F782" s="7">
        <v>20550</v>
      </c>
    </row>
    <row r="783" spans="1:6" x14ac:dyDescent="0.2">
      <c r="A783" s="28" t="s">
        <v>389</v>
      </c>
      <c r="B783" s="6" t="s">
        <v>390</v>
      </c>
      <c r="C783" s="5" t="s">
        <v>634</v>
      </c>
      <c r="D783" s="7">
        <v>144900</v>
      </c>
      <c r="E783" s="7">
        <v>40400</v>
      </c>
      <c r="F783" s="7">
        <v>36010</v>
      </c>
    </row>
    <row r="784" spans="1:6" x14ac:dyDescent="0.2">
      <c r="A784" s="28" t="s">
        <v>391</v>
      </c>
      <c r="B784" s="6" t="s">
        <v>392</v>
      </c>
      <c r="C784" s="5" t="s">
        <v>634</v>
      </c>
      <c r="D784" s="7">
        <v>54000</v>
      </c>
      <c r="E784" s="7">
        <v>32670</v>
      </c>
      <c r="F784" s="7">
        <v>28660</v>
      </c>
    </row>
    <row r="785" spans="1:6" x14ac:dyDescent="0.2">
      <c r="A785" s="28" t="s">
        <v>393</v>
      </c>
      <c r="B785" s="6" t="s">
        <v>394</v>
      </c>
      <c r="C785" s="5" t="s">
        <v>634</v>
      </c>
      <c r="D785" s="7">
        <v>12530</v>
      </c>
      <c r="E785" s="7">
        <v>22620</v>
      </c>
      <c r="F785" s="7">
        <v>20780</v>
      </c>
    </row>
    <row r="786" spans="1:6" x14ac:dyDescent="0.2">
      <c r="A786" s="28" t="s">
        <v>395</v>
      </c>
      <c r="B786" s="6" t="s">
        <v>396</v>
      </c>
      <c r="C786" s="5" t="s">
        <v>634</v>
      </c>
      <c r="D786" s="7">
        <v>7060</v>
      </c>
      <c r="E786" s="7">
        <v>31810</v>
      </c>
      <c r="F786" s="7">
        <v>31940</v>
      </c>
    </row>
    <row r="787" spans="1:6" x14ac:dyDescent="0.2">
      <c r="A787" s="28" t="s">
        <v>397</v>
      </c>
      <c r="B787" s="6" t="s">
        <v>398</v>
      </c>
      <c r="C787" s="5" t="s">
        <v>634</v>
      </c>
      <c r="D787" s="7">
        <v>3970</v>
      </c>
      <c r="E787" s="7">
        <v>43820</v>
      </c>
      <c r="F787" s="7">
        <v>43010</v>
      </c>
    </row>
    <row r="788" spans="1:6" x14ac:dyDescent="0.2">
      <c r="A788" s="28" t="s">
        <v>591</v>
      </c>
      <c r="B788" s="6" t="s">
        <v>592</v>
      </c>
      <c r="C788" s="5" t="s">
        <v>634</v>
      </c>
      <c r="D788" s="7">
        <v>210</v>
      </c>
      <c r="E788" s="7">
        <v>50790</v>
      </c>
      <c r="F788" s="7">
        <v>45620</v>
      </c>
    </row>
    <row r="789" spans="1:6" x14ac:dyDescent="0.2">
      <c r="A789" s="28" t="s">
        <v>593</v>
      </c>
      <c r="B789" s="6" t="s">
        <v>594</v>
      </c>
      <c r="C789" s="5" t="s">
        <v>634</v>
      </c>
      <c r="D789" s="7">
        <v>680</v>
      </c>
      <c r="E789" s="7">
        <v>36660</v>
      </c>
      <c r="F789" s="7">
        <v>34940</v>
      </c>
    </row>
    <row r="790" spans="1:6" x14ac:dyDescent="0.2">
      <c r="A790" s="28" t="s">
        <v>399</v>
      </c>
      <c r="B790" s="6" t="s">
        <v>400</v>
      </c>
      <c r="C790" s="5" t="s">
        <v>634</v>
      </c>
      <c r="D790" s="7">
        <v>3260</v>
      </c>
      <c r="E790" s="7">
        <v>38870</v>
      </c>
      <c r="F790" s="7">
        <v>34470</v>
      </c>
    </row>
    <row r="791" spans="1:6" x14ac:dyDescent="0.2">
      <c r="A791" s="28" t="s">
        <v>401</v>
      </c>
      <c r="B791" s="6" t="s">
        <v>402</v>
      </c>
      <c r="C791" s="5" t="s">
        <v>634</v>
      </c>
      <c r="D791" s="7">
        <v>4010</v>
      </c>
      <c r="E791" s="7">
        <v>60410</v>
      </c>
      <c r="F791" s="7">
        <v>60240</v>
      </c>
    </row>
    <row r="792" spans="1:6" x14ac:dyDescent="0.2">
      <c r="A792" s="28" t="s">
        <v>573</v>
      </c>
      <c r="B792" s="6" t="s">
        <v>574</v>
      </c>
      <c r="C792" s="5" t="s">
        <v>634</v>
      </c>
      <c r="D792" s="7">
        <v>50</v>
      </c>
      <c r="E792" s="7">
        <v>46370</v>
      </c>
      <c r="F792" s="7">
        <v>48850</v>
      </c>
    </row>
    <row r="793" spans="1:6" x14ac:dyDescent="0.2">
      <c r="A793" s="28" t="s">
        <v>575</v>
      </c>
      <c r="B793" s="6" t="s">
        <v>576</v>
      </c>
      <c r="C793" s="5" t="s">
        <v>634</v>
      </c>
      <c r="D793" s="7">
        <v>2280</v>
      </c>
      <c r="E793" s="7">
        <v>40060</v>
      </c>
      <c r="F793" s="7">
        <v>36520</v>
      </c>
    </row>
    <row r="794" spans="1:6" x14ac:dyDescent="0.2">
      <c r="A794" s="28" t="s">
        <v>403</v>
      </c>
      <c r="B794" s="6" t="s">
        <v>404</v>
      </c>
      <c r="C794" s="5" t="s">
        <v>634</v>
      </c>
      <c r="D794" s="7">
        <v>2020</v>
      </c>
      <c r="E794" s="7">
        <v>80140</v>
      </c>
      <c r="F794" s="7">
        <v>77570</v>
      </c>
    </row>
    <row r="795" spans="1:6" x14ac:dyDescent="0.2">
      <c r="A795" s="28" t="s">
        <v>405</v>
      </c>
      <c r="B795" s="6" t="s">
        <v>406</v>
      </c>
      <c r="C795" s="5" t="s">
        <v>634</v>
      </c>
      <c r="D795" s="7">
        <v>160</v>
      </c>
      <c r="E795" s="7">
        <v>38610</v>
      </c>
      <c r="F795" s="7">
        <v>30600</v>
      </c>
    </row>
    <row r="796" spans="1:6" x14ac:dyDescent="0.2">
      <c r="A796" s="28" t="s">
        <v>577</v>
      </c>
      <c r="B796" s="6" t="s">
        <v>578</v>
      </c>
      <c r="C796" s="5" t="s">
        <v>634</v>
      </c>
      <c r="D796" s="7">
        <v>150</v>
      </c>
      <c r="E796" s="7">
        <v>70250</v>
      </c>
      <c r="F796" s="7">
        <v>66640</v>
      </c>
    </row>
    <row r="797" spans="1:6" x14ac:dyDescent="0.2">
      <c r="A797" s="28" t="s">
        <v>579</v>
      </c>
      <c r="B797" s="6" t="s">
        <v>580</v>
      </c>
      <c r="C797" s="5" t="s">
        <v>634</v>
      </c>
      <c r="D797" s="7">
        <v>80</v>
      </c>
      <c r="E797" s="7">
        <v>45610</v>
      </c>
      <c r="F797" s="7">
        <v>51650</v>
      </c>
    </row>
    <row r="798" spans="1:6" x14ac:dyDescent="0.2">
      <c r="A798" s="28" t="s">
        <v>407</v>
      </c>
      <c r="B798" s="6" t="s">
        <v>408</v>
      </c>
      <c r="C798" s="5" t="s">
        <v>634</v>
      </c>
      <c r="D798" s="7">
        <v>8780</v>
      </c>
      <c r="E798" s="7">
        <v>19270</v>
      </c>
      <c r="F798" s="7">
        <v>18880</v>
      </c>
    </row>
    <row r="799" spans="1:6" x14ac:dyDescent="0.2">
      <c r="A799" s="28" t="s">
        <v>409</v>
      </c>
      <c r="B799" s="6" t="s">
        <v>410</v>
      </c>
      <c r="C799" s="5" t="s">
        <v>634</v>
      </c>
      <c r="D799" s="7">
        <v>9960</v>
      </c>
      <c r="E799" s="7">
        <v>21210</v>
      </c>
      <c r="F799" s="7">
        <v>20150</v>
      </c>
    </row>
    <row r="800" spans="1:6" x14ac:dyDescent="0.2">
      <c r="A800" s="28" t="s">
        <v>411</v>
      </c>
      <c r="B800" s="6" t="s">
        <v>412</v>
      </c>
      <c r="C800" s="5" t="s">
        <v>634</v>
      </c>
      <c r="D800" s="7">
        <v>680</v>
      </c>
      <c r="E800" s="7">
        <v>37990</v>
      </c>
      <c r="F800" s="7">
        <v>36840</v>
      </c>
    </row>
    <row r="801" spans="1:6" x14ac:dyDescent="0.2">
      <c r="A801" s="28" t="s">
        <v>413</v>
      </c>
      <c r="B801" s="6" t="s">
        <v>414</v>
      </c>
      <c r="C801" s="5" t="s">
        <v>634</v>
      </c>
      <c r="D801" s="7">
        <v>2650</v>
      </c>
      <c r="E801" s="7">
        <v>61610</v>
      </c>
      <c r="F801" s="7">
        <v>52200</v>
      </c>
    </row>
    <row r="802" spans="1:6" x14ac:dyDescent="0.2">
      <c r="A802" s="28" t="s">
        <v>415</v>
      </c>
      <c r="B802" s="6" t="s">
        <v>416</v>
      </c>
      <c r="C802" s="5" t="s">
        <v>634</v>
      </c>
      <c r="D802" s="7">
        <v>2060</v>
      </c>
      <c r="E802" s="7">
        <v>19220</v>
      </c>
      <c r="F802" s="7">
        <v>18540</v>
      </c>
    </row>
    <row r="803" spans="1:6" x14ac:dyDescent="0.2">
      <c r="A803" s="28" t="s">
        <v>417</v>
      </c>
      <c r="B803" s="6" t="s">
        <v>418</v>
      </c>
      <c r="C803" s="5" t="s">
        <v>634</v>
      </c>
      <c r="D803" s="7" t="s">
        <v>736</v>
      </c>
      <c r="E803" s="7">
        <v>28110</v>
      </c>
      <c r="F803" s="7">
        <v>26460</v>
      </c>
    </row>
    <row r="804" spans="1:6" x14ac:dyDescent="0.2">
      <c r="A804" s="28" t="s">
        <v>419</v>
      </c>
      <c r="B804" s="6" t="s">
        <v>420</v>
      </c>
      <c r="C804" s="5" t="s">
        <v>634</v>
      </c>
      <c r="D804" s="7">
        <v>2160</v>
      </c>
      <c r="E804" s="7">
        <v>27380</v>
      </c>
      <c r="F804" s="7">
        <v>27110</v>
      </c>
    </row>
    <row r="805" spans="1:6" x14ac:dyDescent="0.2">
      <c r="A805" s="28" t="s">
        <v>421</v>
      </c>
      <c r="B805" s="6" t="s">
        <v>422</v>
      </c>
      <c r="C805" s="5" t="s">
        <v>634</v>
      </c>
      <c r="D805" s="7">
        <v>5340</v>
      </c>
      <c r="E805" s="7">
        <v>46800</v>
      </c>
      <c r="F805" s="7">
        <v>44750</v>
      </c>
    </row>
    <row r="806" spans="1:6" x14ac:dyDescent="0.2">
      <c r="A806" s="28" t="s">
        <v>581</v>
      </c>
      <c r="B806" s="6" t="s">
        <v>582</v>
      </c>
      <c r="C806" s="5" t="s">
        <v>634</v>
      </c>
      <c r="D806" s="7">
        <v>260</v>
      </c>
      <c r="E806" s="7">
        <v>34480</v>
      </c>
      <c r="F806" s="7">
        <v>31170</v>
      </c>
    </row>
    <row r="807" spans="1:6" x14ac:dyDescent="0.2">
      <c r="A807" s="28" t="s">
        <v>423</v>
      </c>
      <c r="B807" s="6" t="s">
        <v>424</v>
      </c>
      <c r="C807" s="5" t="s">
        <v>634</v>
      </c>
      <c r="D807" s="7">
        <v>5230</v>
      </c>
      <c r="E807" s="7">
        <v>36980</v>
      </c>
      <c r="F807" s="7">
        <v>34940</v>
      </c>
    </row>
    <row r="808" spans="1:6" x14ac:dyDescent="0.2">
      <c r="A808" s="28" t="s">
        <v>583</v>
      </c>
      <c r="B808" s="6" t="s">
        <v>584</v>
      </c>
      <c r="C808" s="5" t="s">
        <v>634</v>
      </c>
      <c r="D808" s="7">
        <v>100</v>
      </c>
      <c r="E808" s="7">
        <v>31800</v>
      </c>
      <c r="F808" s="7">
        <v>29540</v>
      </c>
    </row>
    <row r="809" spans="1:6" x14ac:dyDescent="0.2">
      <c r="A809" s="28" t="s">
        <v>427</v>
      </c>
      <c r="B809" s="6" t="s">
        <v>428</v>
      </c>
      <c r="C809" s="5" t="s">
        <v>634</v>
      </c>
      <c r="D809" s="7">
        <v>37660</v>
      </c>
      <c r="E809" s="7">
        <v>28240</v>
      </c>
      <c r="F809" s="7">
        <v>26850</v>
      </c>
    </row>
    <row r="810" spans="1:6" x14ac:dyDescent="0.2">
      <c r="A810" s="28" t="s">
        <v>429</v>
      </c>
      <c r="B810" s="6" t="s">
        <v>430</v>
      </c>
      <c r="C810" s="5" t="s">
        <v>634</v>
      </c>
      <c r="D810" s="7">
        <v>29310</v>
      </c>
      <c r="E810" s="7">
        <v>20970</v>
      </c>
      <c r="F810" s="7">
        <v>19210</v>
      </c>
    </row>
    <row r="811" spans="1:6" x14ac:dyDescent="0.2">
      <c r="A811" s="28" t="s">
        <v>431</v>
      </c>
      <c r="B811" s="6" t="s">
        <v>432</v>
      </c>
      <c r="C811" s="5" t="s">
        <v>634</v>
      </c>
      <c r="D811" s="7">
        <v>192700</v>
      </c>
      <c r="E811" s="7">
        <v>24120</v>
      </c>
      <c r="F811" s="7">
        <v>22050</v>
      </c>
    </row>
    <row r="812" spans="1:6" x14ac:dyDescent="0.2">
      <c r="A812" s="28" t="s">
        <v>433</v>
      </c>
      <c r="B812" s="6" t="s">
        <v>434</v>
      </c>
      <c r="C812" s="5" t="s">
        <v>634</v>
      </c>
      <c r="D812" s="7">
        <v>7090</v>
      </c>
      <c r="E812" s="7">
        <v>28360</v>
      </c>
      <c r="F812" s="7">
        <v>27800</v>
      </c>
    </row>
    <row r="813" spans="1:6" x14ac:dyDescent="0.2">
      <c r="A813" s="28" t="s">
        <v>435</v>
      </c>
      <c r="B813" s="6" t="s">
        <v>436</v>
      </c>
      <c r="C813" s="5" t="s">
        <v>634</v>
      </c>
      <c r="D813" s="7">
        <v>34890</v>
      </c>
      <c r="E813" s="7">
        <v>21690</v>
      </c>
      <c r="F813" s="7">
        <v>19100</v>
      </c>
    </row>
    <row r="814" spans="1:6" x14ac:dyDescent="0.2">
      <c r="A814" s="28" t="s">
        <v>437</v>
      </c>
      <c r="B814" s="6" t="s">
        <v>438</v>
      </c>
      <c r="C814" s="5" t="s">
        <v>634</v>
      </c>
      <c r="D814" s="7">
        <v>370</v>
      </c>
      <c r="E814" s="7">
        <v>53590</v>
      </c>
      <c r="F814" s="7">
        <v>55170</v>
      </c>
    </row>
    <row r="815" spans="1:6" x14ac:dyDescent="0.2">
      <c r="A815" s="28" t="s">
        <v>585</v>
      </c>
      <c r="B815" s="6" t="s">
        <v>586</v>
      </c>
      <c r="C815" s="5" t="s">
        <v>634</v>
      </c>
      <c r="D815" s="7">
        <v>3670</v>
      </c>
      <c r="E815" s="7">
        <v>51690</v>
      </c>
      <c r="F815" s="7">
        <v>50700</v>
      </c>
    </row>
    <row r="816" spans="1:6" x14ac:dyDescent="0.2">
      <c r="A816" s="28" t="s">
        <v>587</v>
      </c>
      <c r="B816" s="6" t="s">
        <v>588</v>
      </c>
      <c r="C816" s="5" t="s">
        <v>634</v>
      </c>
      <c r="D816" s="7">
        <v>4310</v>
      </c>
      <c r="E816" s="7">
        <v>47080</v>
      </c>
      <c r="F816" s="7">
        <v>46950</v>
      </c>
    </row>
    <row r="817" spans="1:6" x14ac:dyDescent="0.2">
      <c r="A817" s="28" t="s">
        <v>439</v>
      </c>
      <c r="B817" s="6" t="s">
        <v>440</v>
      </c>
      <c r="C817" s="5" t="s">
        <v>634</v>
      </c>
      <c r="D817" s="7">
        <v>5130</v>
      </c>
      <c r="E817" s="7">
        <v>28120</v>
      </c>
      <c r="F817" s="7">
        <v>27630</v>
      </c>
    </row>
    <row r="818" spans="1:6" x14ac:dyDescent="0.2">
      <c r="A818" s="28" t="s">
        <v>441</v>
      </c>
      <c r="B818" s="6" t="s">
        <v>442</v>
      </c>
      <c r="C818" s="5" t="s">
        <v>634</v>
      </c>
      <c r="D818" s="7">
        <v>1730</v>
      </c>
      <c r="E818" s="7">
        <v>42750</v>
      </c>
      <c r="F818" s="7">
        <v>42210</v>
      </c>
    </row>
    <row r="819" spans="1:6" x14ac:dyDescent="0.2">
      <c r="A819" s="28" t="s">
        <v>443</v>
      </c>
      <c r="B819" s="6" t="s">
        <v>444</v>
      </c>
      <c r="C819" s="5" t="s">
        <v>634</v>
      </c>
      <c r="D819" s="7">
        <v>1710</v>
      </c>
      <c r="E819" s="7">
        <v>40070</v>
      </c>
      <c r="F819" s="7">
        <v>42000</v>
      </c>
    </row>
    <row r="821" spans="1:6" x14ac:dyDescent="0.2">
      <c r="A821" s="21" t="s">
        <v>463</v>
      </c>
    </row>
    <row r="823" spans="1:6" x14ac:dyDescent="0.2">
      <c r="A823" s="2" t="s">
        <v>1765</v>
      </c>
    </row>
  </sheetData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0"/>
  <sheetViews>
    <sheetView workbookViewId="0">
      <pane ySplit="2" topLeftCell="A3" activePane="bottomLeft" state="frozen"/>
      <selection pane="bottomLeft"/>
    </sheetView>
  </sheetViews>
  <sheetFormatPr defaultRowHeight="12.75" x14ac:dyDescent="0.2"/>
  <cols>
    <col min="1" max="1" width="9.140625" style="21"/>
    <col min="2" max="2" width="50.42578125" style="2" customWidth="1"/>
    <col min="3" max="3" width="9.140625" style="2"/>
    <col min="4" max="4" width="10.140625" style="2" bestFit="1" customWidth="1"/>
    <col min="5" max="6" width="9.28515625" style="2" bestFit="1" customWidth="1"/>
    <col min="7" max="16384" width="9.140625" style="2"/>
  </cols>
  <sheetData>
    <row r="1" spans="1:8" ht="12.75" customHeight="1" x14ac:dyDescent="0.2">
      <c r="A1" s="27" t="s">
        <v>1018</v>
      </c>
      <c r="B1" s="26" t="s">
        <v>1019</v>
      </c>
      <c r="C1" s="22"/>
    </row>
    <row r="2" spans="1:8" ht="38.25" x14ac:dyDescent="0.2">
      <c r="A2" s="17" t="s">
        <v>1017</v>
      </c>
      <c r="B2" s="17" t="s">
        <v>1015</v>
      </c>
      <c r="C2" s="23" t="s">
        <v>1016</v>
      </c>
      <c r="D2" s="16" t="s">
        <v>607</v>
      </c>
      <c r="E2" s="16" t="s">
        <v>1011</v>
      </c>
      <c r="F2" s="16" t="s">
        <v>1012</v>
      </c>
    </row>
    <row r="3" spans="1:8" x14ac:dyDescent="0.2">
      <c r="A3" s="28" t="s">
        <v>626</v>
      </c>
      <c r="B3" s="6" t="s">
        <v>627</v>
      </c>
      <c r="C3" s="5" t="s">
        <v>628</v>
      </c>
      <c r="D3" s="7">
        <v>1260590</v>
      </c>
      <c r="E3" s="7">
        <v>50770</v>
      </c>
      <c r="F3" s="7">
        <v>38390</v>
      </c>
      <c r="H3" s="7"/>
    </row>
    <row r="4" spans="1:8" x14ac:dyDescent="0.2">
      <c r="A4" s="28" t="s">
        <v>629</v>
      </c>
      <c r="B4" s="6" t="s">
        <v>630</v>
      </c>
      <c r="C4" s="5" t="s">
        <v>631</v>
      </c>
      <c r="D4" s="7">
        <v>72610</v>
      </c>
      <c r="E4" s="7">
        <v>117070</v>
      </c>
      <c r="F4" s="7">
        <v>103840</v>
      </c>
    </row>
    <row r="5" spans="1:8" x14ac:dyDescent="0.2">
      <c r="A5" s="28" t="s">
        <v>701</v>
      </c>
      <c r="B5" s="6" t="s">
        <v>702</v>
      </c>
      <c r="C5" s="5" t="s">
        <v>631</v>
      </c>
      <c r="D5" s="7">
        <v>74440</v>
      </c>
      <c r="E5" s="7">
        <v>71440</v>
      </c>
      <c r="F5" s="7">
        <v>66520</v>
      </c>
    </row>
    <row r="6" spans="1:8" x14ac:dyDescent="0.2">
      <c r="A6" s="28" t="s">
        <v>767</v>
      </c>
      <c r="B6" s="6" t="s">
        <v>768</v>
      </c>
      <c r="C6" s="5" t="s">
        <v>631</v>
      </c>
      <c r="D6" s="7">
        <v>42600</v>
      </c>
      <c r="E6" s="7">
        <v>85240</v>
      </c>
      <c r="F6" s="7">
        <v>82910</v>
      </c>
    </row>
    <row r="7" spans="1:8" x14ac:dyDescent="0.2">
      <c r="A7" s="28" t="s">
        <v>801</v>
      </c>
      <c r="B7" s="6" t="s">
        <v>802</v>
      </c>
      <c r="C7" s="5" t="s">
        <v>631</v>
      </c>
      <c r="D7" s="7">
        <v>37750</v>
      </c>
      <c r="E7" s="7">
        <v>83730</v>
      </c>
      <c r="F7" s="7">
        <v>81460</v>
      </c>
    </row>
    <row r="8" spans="1:8" x14ac:dyDescent="0.2">
      <c r="A8" s="28" t="s">
        <v>867</v>
      </c>
      <c r="B8" s="6" t="s">
        <v>868</v>
      </c>
      <c r="C8" s="5" t="s">
        <v>631</v>
      </c>
      <c r="D8" s="7">
        <v>24290</v>
      </c>
      <c r="E8" s="7">
        <v>77100</v>
      </c>
      <c r="F8" s="7">
        <v>70540</v>
      </c>
    </row>
    <row r="9" spans="1:8" x14ac:dyDescent="0.2">
      <c r="A9" s="28" t="s">
        <v>941</v>
      </c>
      <c r="B9" s="6" t="s">
        <v>942</v>
      </c>
      <c r="C9" s="5" t="s">
        <v>631</v>
      </c>
      <c r="D9" s="7">
        <v>16130</v>
      </c>
      <c r="E9" s="7">
        <v>48550</v>
      </c>
      <c r="F9" s="7">
        <v>44250</v>
      </c>
    </row>
    <row r="10" spans="1:8" x14ac:dyDescent="0.2">
      <c r="A10" s="28" t="s">
        <v>975</v>
      </c>
      <c r="B10" s="6" t="s">
        <v>976</v>
      </c>
      <c r="C10" s="5" t="s">
        <v>631</v>
      </c>
      <c r="D10" s="7">
        <v>10790</v>
      </c>
      <c r="E10" s="7">
        <v>99470</v>
      </c>
      <c r="F10" s="7">
        <v>81280</v>
      </c>
    </row>
    <row r="11" spans="1:8" x14ac:dyDescent="0.2">
      <c r="A11" s="28" t="s">
        <v>993</v>
      </c>
      <c r="B11" s="6" t="s">
        <v>994</v>
      </c>
      <c r="C11" s="5" t="s">
        <v>631</v>
      </c>
      <c r="D11" s="7">
        <v>73700</v>
      </c>
      <c r="E11" s="7">
        <v>55300</v>
      </c>
      <c r="F11" s="7">
        <v>49590</v>
      </c>
    </row>
    <row r="12" spans="1:8" x14ac:dyDescent="0.2">
      <c r="A12" s="28" t="s">
        <v>1134</v>
      </c>
      <c r="B12" s="6" t="s">
        <v>1135</v>
      </c>
      <c r="C12" s="5" t="s">
        <v>631</v>
      </c>
      <c r="D12" s="7">
        <v>16750</v>
      </c>
      <c r="E12" s="7">
        <v>54360</v>
      </c>
      <c r="F12" s="7">
        <v>47050</v>
      </c>
    </row>
    <row r="13" spans="1:8" x14ac:dyDescent="0.2">
      <c r="A13" s="28" t="s">
        <v>1216</v>
      </c>
      <c r="B13" s="6" t="s">
        <v>1217</v>
      </c>
      <c r="C13" s="5" t="s">
        <v>631</v>
      </c>
      <c r="D13" s="7">
        <v>63740</v>
      </c>
      <c r="E13" s="7">
        <v>86590</v>
      </c>
      <c r="F13" s="7">
        <v>77470</v>
      </c>
    </row>
    <row r="14" spans="1:8" x14ac:dyDescent="0.2">
      <c r="A14" s="28" t="s">
        <v>1337</v>
      </c>
      <c r="B14" s="6" t="s">
        <v>1338</v>
      </c>
      <c r="C14" s="5" t="s">
        <v>631</v>
      </c>
      <c r="D14" s="7">
        <v>30880</v>
      </c>
      <c r="E14" s="7">
        <v>31890</v>
      </c>
      <c r="F14" s="7">
        <v>29830</v>
      </c>
    </row>
    <row r="15" spans="1:8" x14ac:dyDescent="0.2">
      <c r="A15" s="28" t="s">
        <v>1371</v>
      </c>
      <c r="B15" s="6" t="s">
        <v>1372</v>
      </c>
      <c r="C15" s="5" t="s">
        <v>631</v>
      </c>
      <c r="D15" s="7">
        <v>28710</v>
      </c>
      <c r="E15" s="7">
        <v>49610</v>
      </c>
      <c r="F15" s="7">
        <v>38650</v>
      </c>
    </row>
    <row r="16" spans="1:8" x14ac:dyDescent="0.2">
      <c r="A16" s="28" t="s">
        <v>1413</v>
      </c>
      <c r="B16" s="6" t="s">
        <v>1414</v>
      </c>
      <c r="C16" s="5" t="s">
        <v>631</v>
      </c>
      <c r="D16" s="7">
        <v>129380</v>
      </c>
      <c r="E16" s="7">
        <v>21540</v>
      </c>
      <c r="F16" s="7">
        <v>19170</v>
      </c>
    </row>
    <row r="17" spans="1:6" x14ac:dyDescent="0.2">
      <c r="A17" s="28" t="s">
        <v>1449</v>
      </c>
      <c r="B17" s="6" t="s">
        <v>1450</v>
      </c>
      <c r="C17" s="5" t="s">
        <v>631</v>
      </c>
      <c r="D17" s="7">
        <v>43210</v>
      </c>
      <c r="E17" s="7">
        <v>27000</v>
      </c>
      <c r="F17" s="7">
        <v>23460</v>
      </c>
    </row>
    <row r="18" spans="1:6" x14ac:dyDescent="0.2">
      <c r="A18" s="28" t="s">
        <v>1471</v>
      </c>
      <c r="B18" s="6" t="s">
        <v>1472</v>
      </c>
      <c r="C18" s="5" t="s">
        <v>631</v>
      </c>
      <c r="D18" s="7">
        <v>34570</v>
      </c>
      <c r="E18" s="7">
        <v>26150</v>
      </c>
      <c r="F18" s="7">
        <v>22200</v>
      </c>
    </row>
    <row r="19" spans="1:6" x14ac:dyDescent="0.2">
      <c r="A19" s="28" t="s">
        <v>1563</v>
      </c>
      <c r="B19" s="6" t="s">
        <v>1564</v>
      </c>
      <c r="C19" s="5" t="s">
        <v>631</v>
      </c>
      <c r="D19" s="7">
        <v>128960</v>
      </c>
      <c r="E19" s="7">
        <v>39630</v>
      </c>
      <c r="F19" s="7">
        <v>28520</v>
      </c>
    </row>
    <row r="20" spans="1:6" x14ac:dyDescent="0.2">
      <c r="A20" s="28" t="s">
        <v>1607</v>
      </c>
      <c r="B20" s="6" t="s">
        <v>1608</v>
      </c>
      <c r="C20" s="5" t="s">
        <v>631</v>
      </c>
      <c r="D20" s="7">
        <v>216750</v>
      </c>
      <c r="E20" s="7">
        <v>37080</v>
      </c>
      <c r="F20" s="7">
        <v>34940</v>
      </c>
    </row>
    <row r="21" spans="1:6" x14ac:dyDescent="0.2">
      <c r="A21" s="28" t="s">
        <v>1719</v>
      </c>
      <c r="B21" s="6" t="s">
        <v>1720</v>
      </c>
      <c r="C21" s="5" t="s">
        <v>631</v>
      </c>
      <c r="D21" s="7">
        <v>2800</v>
      </c>
      <c r="E21" s="7">
        <v>25330</v>
      </c>
      <c r="F21" s="7">
        <v>19700</v>
      </c>
    </row>
    <row r="22" spans="1:6" x14ac:dyDescent="0.2">
      <c r="A22" s="28" t="s">
        <v>1737</v>
      </c>
      <c r="B22" s="6" t="s">
        <v>1738</v>
      </c>
      <c r="C22" s="5" t="s">
        <v>631</v>
      </c>
      <c r="D22" s="7">
        <v>44220</v>
      </c>
      <c r="E22" s="7">
        <v>52740</v>
      </c>
      <c r="F22" s="7">
        <v>49360</v>
      </c>
    </row>
    <row r="23" spans="1:6" x14ac:dyDescent="0.2">
      <c r="A23" s="28" t="s">
        <v>77</v>
      </c>
      <c r="B23" s="6" t="s">
        <v>78</v>
      </c>
      <c r="C23" s="5" t="s">
        <v>631</v>
      </c>
      <c r="D23" s="7">
        <v>45350</v>
      </c>
      <c r="E23" s="7">
        <v>47820</v>
      </c>
      <c r="F23" s="7">
        <v>44360</v>
      </c>
    </row>
    <row r="24" spans="1:6" x14ac:dyDescent="0.2">
      <c r="A24" s="28" t="s">
        <v>173</v>
      </c>
      <c r="B24" s="6" t="s">
        <v>174</v>
      </c>
      <c r="C24" s="5" t="s">
        <v>631</v>
      </c>
      <c r="D24" s="7">
        <v>63580</v>
      </c>
      <c r="E24" s="7">
        <v>35450</v>
      </c>
      <c r="F24" s="7">
        <v>30230</v>
      </c>
    </row>
    <row r="25" spans="1:6" x14ac:dyDescent="0.2">
      <c r="A25" s="28" t="s">
        <v>367</v>
      </c>
      <c r="B25" s="6" t="s">
        <v>368</v>
      </c>
      <c r="C25" s="5" t="s">
        <v>631</v>
      </c>
      <c r="D25" s="7">
        <v>59380</v>
      </c>
      <c r="E25" s="7">
        <v>32030</v>
      </c>
      <c r="F25" s="7">
        <v>26370</v>
      </c>
    </row>
    <row r="26" spans="1:6" x14ac:dyDescent="0.2">
      <c r="A26" s="28" t="s">
        <v>632</v>
      </c>
      <c r="B26" s="6" t="s">
        <v>633</v>
      </c>
      <c r="C26" s="5" t="s">
        <v>634</v>
      </c>
      <c r="D26" s="7">
        <v>2480</v>
      </c>
      <c r="E26" s="7">
        <v>195190</v>
      </c>
      <c r="F26" s="7" t="s">
        <v>1224</v>
      </c>
    </row>
    <row r="27" spans="1:6" x14ac:dyDescent="0.2">
      <c r="A27" s="28" t="s">
        <v>635</v>
      </c>
      <c r="B27" s="6" t="s">
        <v>636</v>
      </c>
      <c r="C27" s="5" t="s">
        <v>634</v>
      </c>
      <c r="D27" s="7">
        <v>21410</v>
      </c>
      <c r="E27" s="7">
        <v>124370</v>
      </c>
      <c r="F27" s="7">
        <v>105240</v>
      </c>
    </row>
    <row r="28" spans="1:6" x14ac:dyDescent="0.2">
      <c r="A28" s="28" t="s">
        <v>637</v>
      </c>
      <c r="B28" s="6" t="s">
        <v>638</v>
      </c>
      <c r="C28" s="5" t="s">
        <v>634</v>
      </c>
      <c r="D28" s="7">
        <v>110</v>
      </c>
      <c r="E28" s="7">
        <v>49840</v>
      </c>
      <c r="F28" s="7">
        <v>47900</v>
      </c>
    </row>
    <row r="29" spans="1:6" x14ac:dyDescent="0.2">
      <c r="A29" s="28" t="s">
        <v>639</v>
      </c>
      <c r="B29" s="6" t="s">
        <v>640</v>
      </c>
      <c r="C29" s="5" t="s">
        <v>634</v>
      </c>
      <c r="D29" s="7">
        <v>290</v>
      </c>
      <c r="E29" s="7">
        <v>121230</v>
      </c>
      <c r="F29" s="7">
        <v>102280</v>
      </c>
    </row>
    <row r="30" spans="1:6" x14ac:dyDescent="0.2">
      <c r="A30" s="28" t="s">
        <v>641</v>
      </c>
      <c r="B30" s="6" t="s">
        <v>642</v>
      </c>
      <c r="C30" s="5" t="s">
        <v>634</v>
      </c>
      <c r="D30" s="7">
        <v>2530</v>
      </c>
      <c r="E30" s="7">
        <v>132050</v>
      </c>
      <c r="F30" s="7">
        <v>116540</v>
      </c>
    </row>
    <row r="31" spans="1:6" x14ac:dyDescent="0.2">
      <c r="A31" s="28" t="s">
        <v>643</v>
      </c>
      <c r="B31" s="6" t="s">
        <v>644</v>
      </c>
      <c r="C31" s="5" t="s">
        <v>634</v>
      </c>
      <c r="D31" s="7">
        <v>4370</v>
      </c>
      <c r="E31" s="7">
        <v>121990</v>
      </c>
      <c r="F31" s="7">
        <v>105440</v>
      </c>
    </row>
    <row r="32" spans="1:6" x14ac:dyDescent="0.2">
      <c r="A32" s="28" t="s">
        <v>645</v>
      </c>
      <c r="B32" s="6" t="s">
        <v>646</v>
      </c>
      <c r="C32" s="5" t="s">
        <v>634</v>
      </c>
      <c r="D32" s="7">
        <v>490</v>
      </c>
      <c r="E32" s="7">
        <v>97840</v>
      </c>
      <c r="F32" s="7">
        <v>84960</v>
      </c>
    </row>
    <row r="33" spans="1:6" x14ac:dyDescent="0.2">
      <c r="A33" s="28" t="s">
        <v>647</v>
      </c>
      <c r="B33" s="6" t="s">
        <v>648</v>
      </c>
      <c r="C33" s="5" t="s">
        <v>634</v>
      </c>
      <c r="D33" s="7">
        <v>3140</v>
      </c>
      <c r="E33" s="7">
        <v>86740</v>
      </c>
      <c r="F33" s="7">
        <v>81200</v>
      </c>
    </row>
    <row r="34" spans="1:6" x14ac:dyDescent="0.2">
      <c r="A34" s="28" t="s">
        <v>649</v>
      </c>
      <c r="B34" s="6" t="s">
        <v>650</v>
      </c>
      <c r="C34" s="5" t="s">
        <v>634</v>
      </c>
      <c r="D34" s="7">
        <v>3790</v>
      </c>
      <c r="E34" s="7">
        <v>136280</v>
      </c>
      <c r="F34" s="7">
        <v>126370</v>
      </c>
    </row>
    <row r="35" spans="1:6" x14ac:dyDescent="0.2">
      <c r="A35" s="28" t="s">
        <v>651</v>
      </c>
      <c r="B35" s="6" t="s">
        <v>652</v>
      </c>
      <c r="C35" s="5" t="s">
        <v>634</v>
      </c>
      <c r="D35" s="7">
        <v>5180</v>
      </c>
      <c r="E35" s="7">
        <v>125650</v>
      </c>
      <c r="F35" s="7">
        <v>113120</v>
      </c>
    </row>
    <row r="36" spans="1:6" x14ac:dyDescent="0.2">
      <c r="A36" s="28" t="s">
        <v>653</v>
      </c>
      <c r="B36" s="6" t="s">
        <v>654</v>
      </c>
      <c r="C36" s="5" t="s">
        <v>634</v>
      </c>
      <c r="D36" s="7">
        <v>1310</v>
      </c>
      <c r="E36" s="7">
        <v>103050</v>
      </c>
      <c r="F36" s="7">
        <v>92200</v>
      </c>
    </row>
    <row r="37" spans="1:6" x14ac:dyDescent="0.2">
      <c r="A37" s="28" t="s">
        <v>655</v>
      </c>
      <c r="B37" s="6" t="s">
        <v>656</v>
      </c>
      <c r="C37" s="5" t="s">
        <v>634</v>
      </c>
      <c r="D37" s="7">
        <v>760</v>
      </c>
      <c r="E37" s="7">
        <v>111510</v>
      </c>
      <c r="F37" s="7">
        <v>108680</v>
      </c>
    </row>
    <row r="38" spans="1:6" x14ac:dyDescent="0.2">
      <c r="A38" s="28" t="s">
        <v>657</v>
      </c>
      <c r="B38" s="6" t="s">
        <v>658</v>
      </c>
      <c r="C38" s="5" t="s">
        <v>634</v>
      </c>
      <c r="D38" s="7">
        <v>790</v>
      </c>
      <c r="E38" s="7">
        <v>94150</v>
      </c>
      <c r="F38" s="7">
        <v>88910</v>
      </c>
    </row>
    <row r="39" spans="1:6" x14ac:dyDescent="0.2">
      <c r="A39" s="28" t="s">
        <v>659</v>
      </c>
      <c r="B39" s="6" t="s">
        <v>660</v>
      </c>
      <c r="C39" s="5" t="s">
        <v>634</v>
      </c>
      <c r="D39" s="7">
        <v>210</v>
      </c>
      <c r="E39" s="7">
        <v>103260</v>
      </c>
      <c r="F39" s="7">
        <v>102050</v>
      </c>
    </row>
    <row r="40" spans="1:6" x14ac:dyDescent="0.2">
      <c r="A40" s="28" t="s">
        <v>661</v>
      </c>
      <c r="B40" s="6" t="s">
        <v>662</v>
      </c>
      <c r="C40" s="5" t="s">
        <v>634</v>
      </c>
      <c r="D40" s="7">
        <v>970</v>
      </c>
      <c r="E40" s="7">
        <v>113620</v>
      </c>
      <c r="F40" s="7">
        <v>100270</v>
      </c>
    </row>
    <row r="41" spans="1:6" x14ac:dyDescent="0.2">
      <c r="A41" s="28" t="s">
        <v>663</v>
      </c>
      <c r="B41" s="6" t="s">
        <v>664</v>
      </c>
      <c r="C41" s="5" t="s">
        <v>634</v>
      </c>
      <c r="D41" s="7">
        <v>230</v>
      </c>
      <c r="E41" s="7">
        <v>108110</v>
      </c>
      <c r="F41" s="7">
        <v>97820</v>
      </c>
    </row>
    <row r="42" spans="1:6" x14ac:dyDescent="0.2">
      <c r="A42" s="28" t="s">
        <v>667</v>
      </c>
      <c r="B42" s="6" t="s">
        <v>668</v>
      </c>
      <c r="C42" s="5" t="s">
        <v>634</v>
      </c>
      <c r="D42" s="7">
        <v>2220</v>
      </c>
      <c r="E42" s="7">
        <v>102650</v>
      </c>
      <c r="F42" s="7">
        <v>97100</v>
      </c>
    </row>
    <row r="43" spans="1:6" x14ac:dyDescent="0.2">
      <c r="A43" s="28" t="s">
        <v>669</v>
      </c>
      <c r="B43" s="6" t="s">
        <v>670</v>
      </c>
      <c r="C43" s="5" t="s">
        <v>634</v>
      </c>
      <c r="D43" s="7">
        <v>570</v>
      </c>
      <c r="E43" s="7">
        <v>53800</v>
      </c>
      <c r="F43" s="7">
        <v>48970</v>
      </c>
    </row>
    <row r="44" spans="1:6" x14ac:dyDescent="0.2">
      <c r="A44" s="28" t="s">
        <v>671</v>
      </c>
      <c r="B44" s="6" t="s">
        <v>672</v>
      </c>
      <c r="C44" s="5" t="s">
        <v>634</v>
      </c>
      <c r="D44" s="7">
        <v>1250</v>
      </c>
      <c r="E44" s="7">
        <v>108240</v>
      </c>
      <c r="F44" s="7">
        <v>110190</v>
      </c>
    </row>
    <row r="45" spans="1:6" x14ac:dyDescent="0.2">
      <c r="A45" s="28" t="s">
        <v>673</v>
      </c>
      <c r="B45" s="6" t="s">
        <v>674</v>
      </c>
      <c r="C45" s="5" t="s">
        <v>634</v>
      </c>
      <c r="D45" s="7">
        <v>1140</v>
      </c>
      <c r="E45" s="7">
        <v>105310</v>
      </c>
      <c r="F45" s="7">
        <v>93820</v>
      </c>
    </row>
    <row r="46" spans="1:6" x14ac:dyDescent="0.2">
      <c r="A46" s="28" t="s">
        <v>675</v>
      </c>
      <c r="B46" s="6" t="s">
        <v>676</v>
      </c>
      <c r="C46" s="5" t="s">
        <v>634</v>
      </c>
      <c r="D46" s="7">
        <v>630</v>
      </c>
      <c r="E46" s="7">
        <v>92220</v>
      </c>
      <c r="F46" s="7">
        <v>98820</v>
      </c>
    </row>
    <row r="47" spans="1:6" x14ac:dyDescent="0.2">
      <c r="A47" s="28" t="s">
        <v>677</v>
      </c>
      <c r="B47" s="6" t="s">
        <v>678</v>
      </c>
      <c r="C47" s="5" t="s">
        <v>634</v>
      </c>
      <c r="D47" s="7">
        <v>3220</v>
      </c>
      <c r="E47" s="7">
        <v>139750</v>
      </c>
      <c r="F47" s="7">
        <v>133260</v>
      </c>
    </row>
    <row r="48" spans="1:6" x14ac:dyDescent="0.2">
      <c r="A48" s="28" t="s">
        <v>679</v>
      </c>
      <c r="B48" s="6" t="s">
        <v>680</v>
      </c>
      <c r="C48" s="5" t="s">
        <v>634</v>
      </c>
      <c r="D48" s="7">
        <v>3340</v>
      </c>
      <c r="E48" s="7">
        <v>55950</v>
      </c>
      <c r="F48" s="7">
        <v>52980</v>
      </c>
    </row>
    <row r="49" spans="1:6" x14ac:dyDescent="0.2">
      <c r="A49" s="28" t="s">
        <v>683</v>
      </c>
      <c r="B49" s="6" t="s">
        <v>684</v>
      </c>
      <c r="C49" s="5" t="s">
        <v>634</v>
      </c>
      <c r="D49" s="7">
        <v>120</v>
      </c>
      <c r="E49" s="7">
        <v>76280</v>
      </c>
      <c r="F49" s="7">
        <v>73260</v>
      </c>
    </row>
    <row r="50" spans="1:6" x14ac:dyDescent="0.2">
      <c r="A50" s="28" t="s">
        <v>685</v>
      </c>
      <c r="B50" s="6" t="s">
        <v>686</v>
      </c>
      <c r="C50" s="5" t="s">
        <v>634</v>
      </c>
      <c r="D50" s="7">
        <v>520</v>
      </c>
      <c r="E50" s="7">
        <v>53710</v>
      </c>
      <c r="F50" s="7">
        <v>49980</v>
      </c>
    </row>
    <row r="51" spans="1:6" x14ac:dyDescent="0.2">
      <c r="A51" s="28" t="s">
        <v>687</v>
      </c>
      <c r="B51" s="6" t="s">
        <v>688</v>
      </c>
      <c r="C51" s="5" t="s">
        <v>634</v>
      </c>
      <c r="D51" s="7">
        <v>2460</v>
      </c>
      <c r="E51" s="7">
        <v>115690</v>
      </c>
      <c r="F51" s="7">
        <v>109450</v>
      </c>
    </row>
    <row r="52" spans="1:6" x14ac:dyDescent="0.2">
      <c r="A52" s="28" t="s">
        <v>689</v>
      </c>
      <c r="B52" s="6" t="s">
        <v>690</v>
      </c>
      <c r="C52" s="5" t="s">
        <v>634</v>
      </c>
      <c r="D52" s="7">
        <v>1540</v>
      </c>
      <c r="E52" s="7">
        <v>184030</v>
      </c>
      <c r="F52" s="7">
        <v>174050</v>
      </c>
    </row>
    <row r="53" spans="1:6" x14ac:dyDescent="0.2">
      <c r="A53" s="28" t="s">
        <v>691</v>
      </c>
      <c r="B53" s="6" t="s">
        <v>692</v>
      </c>
      <c r="C53" s="5" t="s">
        <v>634</v>
      </c>
      <c r="D53" s="7">
        <v>40</v>
      </c>
      <c r="E53" s="7">
        <v>83190</v>
      </c>
      <c r="F53" s="7">
        <v>84890</v>
      </c>
    </row>
    <row r="54" spans="1:6" x14ac:dyDescent="0.2">
      <c r="A54" s="28" t="s">
        <v>693</v>
      </c>
      <c r="B54" s="6" t="s">
        <v>694</v>
      </c>
      <c r="C54" s="5" t="s">
        <v>634</v>
      </c>
      <c r="D54" s="7">
        <v>2490</v>
      </c>
      <c r="E54" s="7">
        <v>66210</v>
      </c>
      <c r="F54" s="7">
        <v>57290</v>
      </c>
    </row>
    <row r="55" spans="1:6" x14ac:dyDescent="0.2">
      <c r="A55" s="28" t="s">
        <v>695</v>
      </c>
      <c r="B55" s="6" t="s">
        <v>696</v>
      </c>
      <c r="C55" s="5" t="s">
        <v>634</v>
      </c>
      <c r="D55" s="7">
        <v>1110</v>
      </c>
      <c r="E55" s="7">
        <v>64850</v>
      </c>
      <c r="F55" s="7">
        <v>56950</v>
      </c>
    </row>
    <row r="56" spans="1:6" x14ac:dyDescent="0.2">
      <c r="A56" s="28" t="s">
        <v>697</v>
      </c>
      <c r="B56" s="6" t="s">
        <v>698</v>
      </c>
      <c r="C56" s="5" t="s">
        <v>634</v>
      </c>
      <c r="D56" s="7">
        <v>70</v>
      </c>
      <c r="E56" s="7">
        <v>69760</v>
      </c>
      <c r="F56" s="7">
        <v>73750</v>
      </c>
    </row>
    <row r="57" spans="1:6" x14ac:dyDescent="0.2">
      <c r="A57" s="28" t="s">
        <v>699</v>
      </c>
      <c r="B57" s="6" t="s">
        <v>700</v>
      </c>
      <c r="C57" s="5" t="s">
        <v>634</v>
      </c>
      <c r="D57" s="7">
        <v>3830</v>
      </c>
      <c r="E57" s="7">
        <v>117520</v>
      </c>
      <c r="F57" s="7">
        <v>114970</v>
      </c>
    </row>
    <row r="58" spans="1:6" x14ac:dyDescent="0.2">
      <c r="A58" s="28" t="s">
        <v>703</v>
      </c>
      <c r="B58" s="6" t="s">
        <v>704</v>
      </c>
      <c r="C58" s="5" t="s">
        <v>634</v>
      </c>
      <c r="D58" s="7">
        <v>70</v>
      </c>
      <c r="E58" s="7" t="s">
        <v>705</v>
      </c>
      <c r="F58" s="7" t="s">
        <v>705</v>
      </c>
    </row>
    <row r="59" spans="1:6" x14ac:dyDescent="0.2">
      <c r="A59" s="28" t="s">
        <v>706</v>
      </c>
      <c r="B59" s="6" t="s">
        <v>707</v>
      </c>
      <c r="C59" s="5" t="s">
        <v>634</v>
      </c>
      <c r="D59" s="7">
        <v>50</v>
      </c>
      <c r="E59" s="7">
        <v>59230</v>
      </c>
      <c r="F59" s="7">
        <v>57520</v>
      </c>
    </row>
    <row r="60" spans="1:6" x14ac:dyDescent="0.2">
      <c r="A60" s="28" t="s">
        <v>708</v>
      </c>
      <c r="B60" s="6" t="s">
        <v>709</v>
      </c>
      <c r="C60" s="5" t="s">
        <v>634</v>
      </c>
      <c r="D60" s="7">
        <v>1290</v>
      </c>
      <c r="E60" s="7">
        <v>55510</v>
      </c>
      <c r="F60" s="7">
        <v>52280</v>
      </c>
    </row>
    <row r="61" spans="1:6" x14ac:dyDescent="0.2">
      <c r="A61" s="28" t="s">
        <v>710</v>
      </c>
      <c r="B61" s="6" t="s">
        <v>711</v>
      </c>
      <c r="C61" s="5" t="s">
        <v>634</v>
      </c>
      <c r="D61" s="7">
        <v>3720</v>
      </c>
      <c r="E61" s="7">
        <v>68890</v>
      </c>
      <c r="F61" s="7">
        <v>65940</v>
      </c>
    </row>
    <row r="62" spans="1:6" x14ac:dyDescent="0.2">
      <c r="A62" s="28" t="s">
        <v>712</v>
      </c>
      <c r="B62" s="6" t="s">
        <v>713</v>
      </c>
      <c r="C62" s="5" t="s">
        <v>634</v>
      </c>
      <c r="D62" s="7">
        <v>2660</v>
      </c>
      <c r="E62" s="7">
        <v>61430</v>
      </c>
      <c r="F62" s="7">
        <v>60580</v>
      </c>
    </row>
    <row r="63" spans="1:6" x14ac:dyDescent="0.2">
      <c r="A63" s="28" t="s">
        <v>714</v>
      </c>
      <c r="B63" s="6" t="s">
        <v>715</v>
      </c>
      <c r="C63" s="5" t="s">
        <v>634</v>
      </c>
      <c r="D63" s="7">
        <v>110</v>
      </c>
      <c r="E63" s="7">
        <v>60810</v>
      </c>
      <c r="F63" s="7">
        <v>62100</v>
      </c>
    </row>
    <row r="64" spans="1:6" x14ac:dyDescent="0.2">
      <c r="A64" s="28" t="s">
        <v>716</v>
      </c>
      <c r="B64" s="6" t="s">
        <v>717</v>
      </c>
      <c r="C64" s="5" t="s">
        <v>634</v>
      </c>
      <c r="D64" s="7">
        <v>3760</v>
      </c>
      <c r="E64" s="7">
        <v>72380</v>
      </c>
      <c r="F64" s="7">
        <v>74840</v>
      </c>
    </row>
    <row r="65" spans="1:6" x14ac:dyDescent="0.2">
      <c r="A65" s="28" t="s">
        <v>718</v>
      </c>
      <c r="B65" s="6" t="s">
        <v>719</v>
      </c>
      <c r="C65" s="5" t="s">
        <v>634</v>
      </c>
      <c r="D65" s="7">
        <v>2430</v>
      </c>
      <c r="E65" s="7">
        <v>67990</v>
      </c>
      <c r="F65" s="7">
        <v>65230</v>
      </c>
    </row>
    <row r="66" spans="1:6" x14ac:dyDescent="0.2">
      <c r="A66" s="28" t="s">
        <v>720</v>
      </c>
      <c r="B66" s="6" t="s">
        <v>721</v>
      </c>
      <c r="C66" s="5" t="s">
        <v>634</v>
      </c>
      <c r="D66" s="7">
        <v>4220</v>
      </c>
      <c r="E66" s="7">
        <v>61730</v>
      </c>
      <c r="F66" s="7">
        <v>58870</v>
      </c>
    </row>
    <row r="67" spans="1:6" x14ac:dyDescent="0.2">
      <c r="A67" s="28" t="s">
        <v>722</v>
      </c>
      <c r="B67" s="6" t="s">
        <v>723</v>
      </c>
      <c r="C67" s="5" t="s">
        <v>634</v>
      </c>
      <c r="D67" s="7">
        <v>620</v>
      </c>
      <c r="E67" s="7">
        <v>74790</v>
      </c>
      <c r="F67" s="7">
        <v>77080</v>
      </c>
    </row>
    <row r="68" spans="1:6" x14ac:dyDescent="0.2">
      <c r="A68" s="28" t="s">
        <v>724</v>
      </c>
      <c r="B68" s="6" t="s">
        <v>725</v>
      </c>
      <c r="C68" s="5" t="s">
        <v>634</v>
      </c>
      <c r="D68" s="7">
        <v>2030</v>
      </c>
      <c r="E68" s="7">
        <v>79620</v>
      </c>
      <c r="F68" s="7">
        <v>78080</v>
      </c>
    </row>
    <row r="69" spans="1:6" x14ac:dyDescent="0.2">
      <c r="A69" s="28" t="s">
        <v>726</v>
      </c>
      <c r="B69" s="6" t="s">
        <v>727</v>
      </c>
      <c r="C69" s="5" t="s">
        <v>634</v>
      </c>
      <c r="D69" s="7">
        <v>7180</v>
      </c>
      <c r="E69" s="7">
        <v>82930</v>
      </c>
      <c r="F69" s="7">
        <v>75330</v>
      </c>
    </row>
    <row r="70" spans="1:6" x14ac:dyDescent="0.2">
      <c r="A70" s="28" t="s">
        <v>728</v>
      </c>
      <c r="B70" s="6" t="s">
        <v>729</v>
      </c>
      <c r="C70" s="5" t="s">
        <v>634</v>
      </c>
      <c r="D70" s="7">
        <v>930</v>
      </c>
      <c r="E70" s="7">
        <v>48290</v>
      </c>
      <c r="F70" s="7">
        <v>44870</v>
      </c>
    </row>
    <row r="71" spans="1:6" x14ac:dyDescent="0.2">
      <c r="A71" s="28" t="s">
        <v>730</v>
      </c>
      <c r="B71" s="6" t="s">
        <v>731</v>
      </c>
      <c r="C71" s="5" t="s">
        <v>634</v>
      </c>
      <c r="D71" s="7">
        <v>380</v>
      </c>
      <c r="E71" s="7">
        <v>55150</v>
      </c>
      <c r="F71" s="7">
        <v>49370</v>
      </c>
    </row>
    <row r="72" spans="1:6" x14ac:dyDescent="0.2">
      <c r="A72" s="28" t="s">
        <v>732</v>
      </c>
      <c r="B72" s="6" t="s">
        <v>733</v>
      </c>
      <c r="C72" s="5" t="s">
        <v>634</v>
      </c>
      <c r="D72" s="7">
        <v>960</v>
      </c>
      <c r="E72" s="7">
        <v>62880</v>
      </c>
      <c r="F72" s="7">
        <v>61440</v>
      </c>
    </row>
    <row r="73" spans="1:6" x14ac:dyDescent="0.2">
      <c r="A73" s="28" t="s">
        <v>734</v>
      </c>
      <c r="B73" s="6" t="s">
        <v>735</v>
      </c>
      <c r="C73" s="5" t="s">
        <v>634</v>
      </c>
      <c r="D73" s="7">
        <v>2010</v>
      </c>
      <c r="E73" s="7">
        <v>62530</v>
      </c>
      <c r="F73" s="7">
        <v>59340</v>
      </c>
    </row>
    <row r="74" spans="1:6" x14ac:dyDescent="0.2">
      <c r="A74" s="28" t="s">
        <v>737</v>
      </c>
      <c r="B74" s="6" t="s">
        <v>738</v>
      </c>
      <c r="C74" s="5" t="s">
        <v>634</v>
      </c>
      <c r="D74" s="7">
        <v>6300</v>
      </c>
      <c r="E74" s="7">
        <v>65110</v>
      </c>
      <c r="F74" s="7">
        <v>58560</v>
      </c>
    </row>
    <row r="75" spans="1:6" x14ac:dyDescent="0.2">
      <c r="A75" s="28" t="s">
        <v>739</v>
      </c>
      <c r="B75" s="6" t="s">
        <v>740</v>
      </c>
      <c r="C75" s="5" t="s">
        <v>634</v>
      </c>
      <c r="D75" s="7">
        <v>12440</v>
      </c>
      <c r="E75" s="7">
        <v>74350</v>
      </c>
      <c r="F75" s="7">
        <v>70080</v>
      </c>
    </row>
    <row r="76" spans="1:6" x14ac:dyDescent="0.2">
      <c r="A76" s="28" t="s">
        <v>741</v>
      </c>
      <c r="B76" s="6" t="s">
        <v>742</v>
      </c>
      <c r="C76" s="5" t="s">
        <v>634</v>
      </c>
      <c r="D76" s="7">
        <v>10450</v>
      </c>
      <c r="E76" s="7">
        <v>74860</v>
      </c>
      <c r="F76" s="7">
        <v>67970</v>
      </c>
    </row>
    <row r="77" spans="1:6" x14ac:dyDescent="0.2">
      <c r="A77" s="28" t="s">
        <v>743</v>
      </c>
      <c r="B77" s="6" t="s">
        <v>744</v>
      </c>
      <c r="C77" s="5" t="s">
        <v>634</v>
      </c>
      <c r="D77" s="7">
        <v>370</v>
      </c>
      <c r="E77" s="7">
        <v>61040</v>
      </c>
      <c r="F77" s="7">
        <v>64480</v>
      </c>
    </row>
    <row r="78" spans="1:6" x14ac:dyDescent="0.2">
      <c r="A78" s="28" t="s">
        <v>745</v>
      </c>
      <c r="B78" s="6" t="s">
        <v>746</v>
      </c>
      <c r="C78" s="5" t="s">
        <v>634</v>
      </c>
      <c r="D78" s="7">
        <v>720</v>
      </c>
      <c r="E78" s="7">
        <v>76170</v>
      </c>
      <c r="F78" s="7">
        <v>75670</v>
      </c>
    </row>
    <row r="79" spans="1:6" x14ac:dyDescent="0.2">
      <c r="A79" s="28" t="s">
        <v>747</v>
      </c>
      <c r="B79" s="6" t="s">
        <v>748</v>
      </c>
      <c r="C79" s="5" t="s">
        <v>634</v>
      </c>
      <c r="D79" s="7">
        <v>400</v>
      </c>
      <c r="E79" s="7">
        <v>68350</v>
      </c>
      <c r="F79" s="7">
        <v>65870</v>
      </c>
    </row>
    <row r="80" spans="1:6" x14ac:dyDescent="0.2">
      <c r="A80" s="28" t="s">
        <v>749</v>
      </c>
      <c r="B80" s="6" t="s">
        <v>750</v>
      </c>
      <c r="C80" s="5" t="s">
        <v>634</v>
      </c>
      <c r="D80" s="7">
        <v>2810</v>
      </c>
      <c r="E80" s="7">
        <v>89490</v>
      </c>
      <c r="F80" s="7">
        <v>85190</v>
      </c>
    </row>
    <row r="81" spans="1:6" x14ac:dyDescent="0.2">
      <c r="A81" s="28" t="s">
        <v>751</v>
      </c>
      <c r="B81" s="6" t="s">
        <v>752</v>
      </c>
      <c r="C81" s="5" t="s">
        <v>634</v>
      </c>
      <c r="D81" s="7">
        <v>1480</v>
      </c>
      <c r="E81" s="7">
        <v>86190</v>
      </c>
      <c r="F81" s="7">
        <v>66060</v>
      </c>
    </row>
    <row r="82" spans="1:6" x14ac:dyDescent="0.2">
      <c r="A82" s="28" t="s">
        <v>753</v>
      </c>
      <c r="B82" s="6" t="s">
        <v>754</v>
      </c>
      <c r="C82" s="5" t="s">
        <v>634</v>
      </c>
      <c r="D82" s="7">
        <v>530</v>
      </c>
      <c r="E82" s="7">
        <v>62020</v>
      </c>
      <c r="F82" s="7">
        <v>55100</v>
      </c>
    </row>
    <row r="83" spans="1:6" x14ac:dyDescent="0.2">
      <c r="A83" s="28" t="s">
        <v>755</v>
      </c>
      <c r="B83" s="6" t="s">
        <v>756</v>
      </c>
      <c r="C83" s="5" t="s">
        <v>634</v>
      </c>
      <c r="D83" s="7">
        <v>180</v>
      </c>
      <c r="E83" s="7">
        <v>87810</v>
      </c>
      <c r="F83" s="7">
        <v>83490</v>
      </c>
    </row>
    <row r="84" spans="1:6" x14ac:dyDescent="0.2">
      <c r="A84" s="28" t="s">
        <v>757</v>
      </c>
      <c r="B84" s="6" t="s">
        <v>758</v>
      </c>
      <c r="C84" s="5" t="s">
        <v>634</v>
      </c>
      <c r="D84" s="7" t="s">
        <v>736</v>
      </c>
      <c r="E84" s="7">
        <v>47820</v>
      </c>
      <c r="F84" s="7">
        <v>42980</v>
      </c>
    </row>
    <row r="85" spans="1:6" x14ac:dyDescent="0.2">
      <c r="A85" s="28" t="s">
        <v>759</v>
      </c>
      <c r="B85" s="6" t="s">
        <v>760</v>
      </c>
      <c r="C85" s="5" t="s">
        <v>634</v>
      </c>
      <c r="D85" s="7">
        <v>2810</v>
      </c>
      <c r="E85" s="7">
        <v>69700</v>
      </c>
      <c r="F85" s="7">
        <v>61990</v>
      </c>
    </row>
    <row r="86" spans="1:6" x14ac:dyDescent="0.2">
      <c r="A86" s="28" t="s">
        <v>761</v>
      </c>
      <c r="B86" s="6" t="s">
        <v>762</v>
      </c>
      <c r="C86" s="5" t="s">
        <v>634</v>
      </c>
      <c r="D86" s="7">
        <v>700</v>
      </c>
      <c r="E86" s="7">
        <v>60000</v>
      </c>
      <c r="F86" s="7">
        <v>55920</v>
      </c>
    </row>
    <row r="87" spans="1:6" x14ac:dyDescent="0.2">
      <c r="A87" s="28" t="s">
        <v>763</v>
      </c>
      <c r="B87" s="6" t="s">
        <v>764</v>
      </c>
      <c r="C87" s="5" t="s">
        <v>634</v>
      </c>
      <c r="D87" s="7">
        <v>460</v>
      </c>
      <c r="E87" s="7">
        <v>46840</v>
      </c>
      <c r="F87" s="7">
        <v>31350</v>
      </c>
    </row>
    <row r="88" spans="1:6" x14ac:dyDescent="0.2">
      <c r="A88" s="28" t="s">
        <v>765</v>
      </c>
      <c r="B88" s="6" t="s">
        <v>766</v>
      </c>
      <c r="C88" s="5" t="s">
        <v>634</v>
      </c>
      <c r="D88" s="7">
        <v>1640</v>
      </c>
      <c r="E88" s="7">
        <v>67650</v>
      </c>
      <c r="F88" s="7">
        <v>64770</v>
      </c>
    </row>
    <row r="89" spans="1:6" x14ac:dyDescent="0.2">
      <c r="A89" s="28" t="s">
        <v>769</v>
      </c>
      <c r="B89" s="6" t="s">
        <v>770</v>
      </c>
      <c r="C89" s="5" t="s">
        <v>634</v>
      </c>
      <c r="D89" s="7">
        <v>930</v>
      </c>
      <c r="E89" s="7">
        <v>94150</v>
      </c>
      <c r="F89" s="7">
        <v>100630</v>
      </c>
    </row>
    <row r="90" spans="1:6" x14ac:dyDescent="0.2">
      <c r="A90" s="28" t="s">
        <v>771</v>
      </c>
      <c r="B90" s="6" t="s">
        <v>772</v>
      </c>
      <c r="C90" s="5" t="s">
        <v>634</v>
      </c>
      <c r="D90" s="7">
        <v>4450</v>
      </c>
      <c r="E90" s="7">
        <v>84850</v>
      </c>
      <c r="F90" s="7">
        <v>81780</v>
      </c>
    </row>
    <row r="91" spans="1:6" x14ac:dyDescent="0.2">
      <c r="A91" s="28" t="s">
        <v>773</v>
      </c>
      <c r="B91" s="6" t="s">
        <v>774</v>
      </c>
      <c r="C91" s="5" t="s">
        <v>634</v>
      </c>
      <c r="D91" s="7">
        <v>610</v>
      </c>
      <c r="E91" s="7">
        <v>91990</v>
      </c>
      <c r="F91" s="7">
        <v>88040</v>
      </c>
    </row>
    <row r="92" spans="1:6" x14ac:dyDescent="0.2">
      <c r="A92" s="28" t="s">
        <v>775</v>
      </c>
      <c r="B92" s="6" t="s">
        <v>776</v>
      </c>
      <c r="C92" s="5" t="s">
        <v>634</v>
      </c>
      <c r="D92" s="7">
        <v>4190</v>
      </c>
      <c r="E92" s="7">
        <v>77290</v>
      </c>
      <c r="F92" s="7">
        <v>77430</v>
      </c>
    </row>
    <row r="93" spans="1:6" x14ac:dyDescent="0.2">
      <c r="A93" s="28" t="s">
        <v>777</v>
      </c>
      <c r="B93" s="6" t="s">
        <v>778</v>
      </c>
      <c r="C93" s="5" t="s">
        <v>634</v>
      </c>
      <c r="D93" s="7">
        <v>7410</v>
      </c>
      <c r="E93" s="7">
        <v>96610</v>
      </c>
      <c r="F93" s="7">
        <v>97230</v>
      </c>
    </row>
    <row r="94" spans="1:6" x14ac:dyDescent="0.2">
      <c r="A94" s="28" t="s">
        <v>779</v>
      </c>
      <c r="B94" s="6" t="s">
        <v>780</v>
      </c>
      <c r="C94" s="5" t="s">
        <v>634</v>
      </c>
      <c r="D94" s="7">
        <v>7150</v>
      </c>
      <c r="E94" s="7">
        <v>109900</v>
      </c>
      <c r="F94" s="7">
        <v>105580</v>
      </c>
    </row>
    <row r="95" spans="1:6" x14ac:dyDescent="0.2">
      <c r="A95" s="28" t="s">
        <v>781</v>
      </c>
      <c r="B95" s="6" t="s">
        <v>782</v>
      </c>
      <c r="C95" s="5" t="s">
        <v>634</v>
      </c>
      <c r="D95" s="7">
        <v>1420</v>
      </c>
      <c r="E95" s="7">
        <v>57710</v>
      </c>
      <c r="F95" s="7">
        <v>57230</v>
      </c>
    </row>
    <row r="96" spans="1:6" x14ac:dyDescent="0.2">
      <c r="A96" s="28" t="s">
        <v>783</v>
      </c>
      <c r="B96" s="6" t="s">
        <v>784</v>
      </c>
      <c r="C96" s="5" t="s">
        <v>634</v>
      </c>
      <c r="D96" s="7">
        <v>930</v>
      </c>
      <c r="E96" s="7">
        <v>83160</v>
      </c>
      <c r="F96" s="7">
        <v>83940</v>
      </c>
    </row>
    <row r="97" spans="1:6" x14ac:dyDescent="0.2">
      <c r="A97" s="28" t="s">
        <v>785</v>
      </c>
      <c r="B97" s="6" t="s">
        <v>786</v>
      </c>
      <c r="C97" s="5" t="s">
        <v>634</v>
      </c>
      <c r="D97" s="7">
        <v>4030</v>
      </c>
      <c r="E97" s="7">
        <v>78340</v>
      </c>
      <c r="F97" s="7">
        <v>75810</v>
      </c>
    </row>
    <row r="98" spans="1:6" x14ac:dyDescent="0.2">
      <c r="A98" s="28" t="s">
        <v>787</v>
      </c>
      <c r="B98" s="6" t="s">
        <v>788</v>
      </c>
      <c r="C98" s="5" t="s">
        <v>634</v>
      </c>
      <c r="D98" s="7">
        <v>1130</v>
      </c>
      <c r="E98" s="7">
        <v>107940</v>
      </c>
      <c r="F98" s="7">
        <v>105970</v>
      </c>
    </row>
    <row r="99" spans="1:6" x14ac:dyDescent="0.2">
      <c r="A99" s="28" t="s">
        <v>789</v>
      </c>
      <c r="B99" s="6" t="s">
        <v>790</v>
      </c>
      <c r="C99" s="5" t="s">
        <v>634</v>
      </c>
      <c r="D99" s="7">
        <v>5370</v>
      </c>
      <c r="E99" s="7">
        <v>47820</v>
      </c>
      <c r="F99" s="7">
        <v>45480</v>
      </c>
    </row>
    <row r="100" spans="1:6" x14ac:dyDescent="0.2">
      <c r="A100" s="28" t="s">
        <v>791</v>
      </c>
      <c r="B100" s="6" t="s">
        <v>792</v>
      </c>
      <c r="C100" s="5" t="s">
        <v>634</v>
      </c>
      <c r="D100" s="7">
        <v>1320</v>
      </c>
      <c r="E100" s="7">
        <v>63220</v>
      </c>
      <c r="F100" s="7">
        <v>60200</v>
      </c>
    </row>
    <row r="101" spans="1:6" x14ac:dyDescent="0.2">
      <c r="A101" s="28" t="s">
        <v>793</v>
      </c>
      <c r="B101" s="6" t="s">
        <v>794</v>
      </c>
      <c r="C101" s="5" t="s">
        <v>634</v>
      </c>
      <c r="D101" s="7">
        <v>2200</v>
      </c>
      <c r="E101" s="7">
        <v>87050</v>
      </c>
      <c r="F101" s="7">
        <v>88780</v>
      </c>
    </row>
    <row r="102" spans="1:6" x14ac:dyDescent="0.2">
      <c r="A102" s="28" t="s">
        <v>795</v>
      </c>
      <c r="B102" s="6" t="s">
        <v>796</v>
      </c>
      <c r="C102" s="5" t="s">
        <v>634</v>
      </c>
      <c r="D102" s="7">
        <v>100</v>
      </c>
      <c r="E102" s="7">
        <v>103190</v>
      </c>
      <c r="F102" s="7">
        <v>105770</v>
      </c>
    </row>
    <row r="103" spans="1:6" x14ac:dyDescent="0.2">
      <c r="A103" s="28" t="s">
        <v>449</v>
      </c>
      <c r="B103" s="6" t="s">
        <v>450</v>
      </c>
      <c r="C103" s="5" t="s">
        <v>634</v>
      </c>
      <c r="D103" s="7">
        <v>90</v>
      </c>
      <c r="E103" s="7">
        <v>96600</v>
      </c>
      <c r="F103" s="7">
        <v>112740</v>
      </c>
    </row>
    <row r="104" spans="1:6" x14ac:dyDescent="0.2">
      <c r="A104" s="28" t="s">
        <v>797</v>
      </c>
      <c r="B104" s="6" t="s">
        <v>798</v>
      </c>
      <c r="C104" s="5" t="s">
        <v>634</v>
      </c>
      <c r="D104" s="7">
        <v>870</v>
      </c>
      <c r="E104" s="7">
        <v>112230</v>
      </c>
      <c r="F104" s="7">
        <v>105230</v>
      </c>
    </row>
    <row r="105" spans="1:6" x14ac:dyDescent="0.2">
      <c r="A105" s="28" t="s">
        <v>799</v>
      </c>
      <c r="B105" s="6" t="s">
        <v>800</v>
      </c>
      <c r="C105" s="5" t="s">
        <v>634</v>
      </c>
      <c r="D105" s="7">
        <v>380</v>
      </c>
      <c r="E105" s="7">
        <v>100720</v>
      </c>
      <c r="F105" s="7">
        <v>91420</v>
      </c>
    </row>
    <row r="106" spans="1:6" x14ac:dyDescent="0.2">
      <c r="A106" s="28" t="s">
        <v>803</v>
      </c>
      <c r="B106" s="6" t="s">
        <v>804</v>
      </c>
      <c r="C106" s="5" t="s">
        <v>634</v>
      </c>
      <c r="D106" s="7">
        <v>840</v>
      </c>
      <c r="E106" s="7">
        <v>94220</v>
      </c>
      <c r="F106" s="7">
        <v>90960</v>
      </c>
    </row>
    <row r="107" spans="1:6" x14ac:dyDescent="0.2">
      <c r="A107" s="28" t="s">
        <v>805</v>
      </c>
      <c r="B107" s="6" t="s">
        <v>806</v>
      </c>
      <c r="C107" s="5" t="s">
        <v>634</v>
      </c>
      <c r="D107" s="7">
        <v>380</v>
      </c>
      <c r="E107" s="7">
        <v>73070</v>
      </c>
      <c r="F107" s="7">
        <v>69950</v>
      </c>
    </row>
    <row r="108" spans="1:6" x14ac:dyDescent="0.2">
      <c r="A108" s="28" t="s">
        <v>807</v>
      </c>
      <c r="B108" s="6" t="s">
        <v>808</v>
      </c>
      <c r="C108" s="5" t="s">
        <v>634</v>
      </c>
      <c r="D108" s="7">
        <v>230</v>
      </c>
      <c r="E108" s="7">
        <v>61690</v>
      </c>
      <c r="F108" s="7">
        <v>57770</v>
      </c>
    </row>
    <row r="109" spans="1:6" x14ac:dyDescent="0.2">
      <c r="A109" s="28" t="s">
        <v>809</v>
      </c>
      <c r="B109" s="6" t="s">
        <v>810</v>
      </c>
      <c r="C109" s="5" t="s">
        <v>634</v>
      </c>
      <c r="D109" s="7">
        <v>430</v>
      </c>
      <c r="E109" s="7">
        <v>75960</v>
      </c>
      <c r="F109" s="7">
        <v>76030</v>
      </c>
    </row>
    <row r="110" spans="1:6" x14ac:dyDescent="0.2">
      <c r="A110" s="28" t="s">
        <v>811</v>
      </c>
      <c r="B110" s="6" t="s">
        <v>812</v>
      </c>
      <c r="C110" s="5" t="s">
        <v>634</v>
      </c>
      <c r="D110" s="7">
        <v>1270</v>
      </c>
      <c r="E110" s="7">
        <v>95340</v>
      </c>
      <c r="F110" s="7">
        <v>95990</v>
      </c>
    </row>
    <row r="111" spans="1:6" x14ac:dyDescent="0.2">
      <c r="A111" s="28" t="s">
        <v>813</v>
      </c>
      <c r="B111" s="6" t="s">
        <v>814</v>
      </c>
      <c r="C111" s="5" t="s">
        <v>634</v>
      </c>
      <c r="D111" s="7">
        <v>440</v>
      </c>
      <c r="E111" s="7">
        <v>97450</v>
      </c>
      <c r="F111" s="7">
        <v>92540</v>
      </c>
    </row>
    <row r="112" spans="1:6" x14ac:dyDescent="0.2">
      <c r="A112" s="28" t="s">
        <v>815</v>
      </c>
      <c r="B112" s="6" t="s">
        <v>816</v>
      </c>
      <c r="C112" s="5" t="s">
        <v>634</v>
      </c>
      <c r="D112" s="7">
        <v>240</v>
      </c>
      <c r="E112" s="7">
        <v>77260</v>
      </c>
      <c r="F112" s="7">
        <v>74950</v>
      </c>
    </row>
    <row r="113" spans="1:6" x14ac:dyDescent="0.2">
      <c r="A113" s="28" t="s">
        <v>817</v>
      </c>
      <c r="B113" s="6" t="s">
        <v>818</v>
      </c>
      <c r="C113" s="5" t="s">
        <v>634</v>
      </c>
      <c r="D113" s="7">
        <v>3700</v>
      </c>
      <c r="E113" s="7">
        <v>87550</v>
      </c>
      <c r="F113" s="7">
        <v>88410</v>
      </c>
    </row>
    <row r="114" spans="1:6" x14ac:dyDescent="0.2">
      <c r="A114" s="28" t="s">
        <v>819</v>
      </c>
      <c r="B114" s="6" t="s">
        <v>820</v>
      </c>
      <c r="C114" s="5" t="s">
        <v>634</v>
      </c>
      <c r="D114" s="7">
        <v>3640</v>
      </c>
      <c r="E114" s="7">
        <v>91700</v>
      </c>
      <c r="F114" s="7">
        <v>88280</v>
      </c>
    </row>
    <row r="115" spans="1:6" x14ac:dyDescent="0.2">
      <c r="A115" s="28" t="s">
        <v>821</v>
      </c>
      <c r="B115" s="6" t="s">
        <v>822</v>
      </c>
      <c r="C115" s="5" t="s">
        <v>634</v>
      </c>
      <c r="D115" s="7">
        <v>2390</v>
      </c>
      <c r="E115" s="7">
        <v>96490</v>
      </c>
      <c r="F115" s="7">
        <v>95870</v>
      </c>
    </row>
    <row r="116" spans="1:6" x14ac:dyDescent="0.2">
      <c r="A116" s="28" t="s">
        <v>823</v>
      </c>
      <c r="B116" s="6" t="s">
        <v>824</v>
      </c>
      <c r="C116" s="5" t="s">
        <v>634</v>
      </c>
      <c r="D116" s="7">
        <v>3420</v>
      </c>
      <c r="E116" s="7">
        <v>104320</v>
      </c>
      <c r="F116" s="7">
        <v>103990</v>
      </c>
    </row>
    <row r="117" spans="1:6" x14ac:dyDescent="0.2">
      <c r="A117" s="28" t="s">
        <v>825</v>
      </c>
      <c r="B117" s="6" t="s">
        <v>826</v>
      </c>
      <c r="C117" s="5" t="s">
        <v>634</v>
      </c>
      <c r="D117" s="7">
        <v>840</v>
      </c>
      <c r="E117" s="7">
        <v>80690</v>
      </c>
      <c r="F117" s="7">
        <v>76040</v>
      </c>
    </row>
    <row r="118" spans="1:6" x14ac:dyDescent="0.2">
      <c r="A118" s="28" t="s">
        <v>827</v>
      </c>
      <c r="B118" s="6" t="s">
        <v>828</v>
      </c>
      <c r="C118" s="5" t="s">
        <v>634</v>
      </c>
      <c r="D118" s="7">
        <v>260</v>
      </c>
      <c r="E118" s="7">
        <v>87200</v>
      </c>
      <c r="F118" s="7">
        <v>88180</v>
      </c>
    </row>
    <row r="119" spans="1:6" x14ac:dyDescent="0.2">
      <c r="A119" s="28" t="s">
        <v>829</v>
      </c>
      <c r="B119" s="6" t="s">
        <v>830</v>
      </c>
      <c r="C119" s="5" t="s">
        <v>634</v>
      </c>
      <c r="D119" s="7">
        <v>2010</v>
      </c>
      <c r="E119" s="7">
        <v>86410</v>
      </c>
      <c r="F119" s="7">
        <v>85150</v>
      </c>
    </row>
    <row r="120" spans="1:6" x14ac:dyDescent="0.2">
      <c r="A120" s="28" t="s">
        <v>457</v>
      </c>
      <c r="B120" s="6" t="s">
        <v>458</v>
      </c>
      <c r="C120" s="5" t="s">
        <v>634</v>
      </c>
      <c r="D120" s="7" t="s">
        <v>736</v>
      </c>
      <c r="E120" s="7">
        <v>104150</v>
      </c>
      <c r="F120" s="7">
        <v>103840</v>
      </c>
    </row>
    <row r="121" spans="1:6" x14ac:dyDescent="0.2">
      <c r="A121" s="28" t="s">
        <v>831</v>
      </c>
      <c r="B121" s="6" t="s">
        <v>832</v>
      </c>
      <c r="C121" s="5" t="s">
        <v>634</v>
      </c>
      <c r="D121" s="7">
        <v>200</v>
      </c>
      <c r="E121" s="7">
        <v>91740</v>
      </c>
      <c r="F121" s="7">
        <v>92320</v>
      </c>
    </row>
    <row r="122" spans="1:6" x14ac:dyDescent="0.2">
      <c r="A122" s="28" t="s">
        <v>833</v>
      </c>
      <c r="B122" s="6" t="s">
        <v>834</v>
      </c>
      <c r="C122" s="5" t="s">
        <v>634</v>
      </c>
      <c r="D122" s="7">
        <v>3480</v>
      </c>
      <c r="E122" s="7">
        <v>92520</v>
      </c>
      <c r="F122" s="7">
        <v>90370</v>
      </c>
    </row>
    <row r="123" spans="1:6" x14ac:dyDescent="0.2">
      <c r="A123" s="28" t="s">
        <v>459</v>
      </c>
      <c r="B123" s="6" t="s">
        <v>460</v>
      </c>
      <c r="C123" s="5" t="s">
        <v>634</v>
      </c>
      <c r="D123" s="7">
        <v>450</v>
      </c>
      <c r="E123" s="7">
        <v>107620</v>
      </c>
      <c r="F123" s="7">
        <v>104410</v>
      </c>
    </row>
    <row r="124" spans="1:6" x14ac:dyDescent="0.2">
      <c r="A124" s="28" t="s">
        <v>839</v>
      </c>
      <c r="B124" s="6" t="s">
        <v>840</v>
      </c>
      <c r="C124" s="5" t="s">
        <v>634</v>
      </c>
      <c r="D124" s="7">
        <v>3150</v>
      </c>
      <c r="E124" s="7">
        <v>100040</v>
      </c>
      <c r="F124" s="7">
        <v>96430</v>
      </c>
    </row>
    <row r="125" spans="1:6" x14ac:dyDescent="0.2">
      <c r="A125" s="28" t="s">
        <v>841</v>
      </c>
      <c r="B125" s="6" t="s">
        <v>842</v>
      </c>
      <c r="C125" s="5" t="s">
        <v>634</v>
      </c>
      <c r="D125" s="7">
        <v>1430</v>
      </c>
      <c r="E125" s="7">
        <v>53220</v>
      </c>
      <c r="F125" s="7">
        <v>51420</v>
      </c>
    </row>
    <row r="126" spans="1:6" x14ac:dyDescent="0.2">
      <c r="A126" s="28" t="s">
        <v>843</v>
      </c>
      <c r="B126" s="6" t="s">
        <v>844</v>
      </c>
      <c r="C126" s="5" t="s">
        <v>634</v>
      </c>
      <c r="D126" s="7">
        <v>390</v>
      </c>
      <c r="E126" s="7">
        <v>59170</v>
      </c>
      <c r="F126" s="7">
        <v>54810</v>
      </c>
    </row>
    <row r="127" spans="1:6" x14ac:dyDescent="0.2">
      <c r="A127" s="28" t="s">
        <v>845</v>
      </c>
      <c r="B127" s="6" t="s">
        <v>846</v>
      </c>
      <c r="C127" s="5" t="s">
        <v>634</v>
      </c>
      <c r="D127" s="7">
        <v>350</v>
      </c>
      <c r="E127" s="7">
        <v>55360</v>
      </c>
      <c r="F127" s="7">
        <v>51510</v>
      </c>
    </row>
    <row r="128" spans="1:6" x14ac:dyDescent="0.2">
      <c r="A128" s="28" t="s">
        <v>847</v>
      </c>
      <c r="B128" s="6" t="s">
        <v>848</v>
      </c>
      <c r="C128" s="5" t="s">
        <v>634</v>
      </c>
      <c r="D128" s="7">
        <v>150</v>
      </c>
      <c r="E128" s="7">
        <v>47650</v>
      </c>
      <c r="F128" s="7">
        <v>47700</v>
      </c>
    </row>
    <row r="129" spans="1:6" x14ac:dyDescent="0.2">
      <c r="A129" s="28" t="s">
        <v>849</v>
      </c>
      <c r="B129" s="6" t="s">
        <v>850</v>
      </c>
      <c r="C129" s="5" t="s">
        <v>634</v>
      </c>
      <c r="D129" s="7">
        <v>180</v>
      </c>
      <c r="E129" s="7">
        <v>60620</v>
      </c>
      <c r="F129" s="7">
        <v>62520</v>
      </c>
    </row>
    <row r="130" spans="1:6" x14ac:dyDescent="0.2">
      <c r="A130" s="28" t="s">
        <v>851</v>
      </c>
      <c r="B130" s="6" t="s">
        <v>852</v>
      </c>
      <c r="C130" s="5" t="s">
        <v>634</v>
      </c>
      <c r="D130" s="7">
        <v>640</v>
      </c>
      <c r="E130" s="7">
        <v>54720</v>
      </c>
      <c r="F130" s="7">
        <v>55630</v>
      </c>
    </row>
    <row r="131" spans="1:6" x14ac:dyDescent="0.2">
      <c r="A131" s="28" t="s">
        <v>853</v>
      </c>
      <c r="B131" s="6" t="s">
        <v>854</v>
      </c>
      <c r="C131" s="5" t="s">
        <v>634</v>
      </c>
      <c r="D131" s="7">
        <v>3140</v>
      </c>
      <c r="E131" s="7">
        <v>60400</v>
      </c>
      <c r="F131" s="7">
        <v>57100</v>
      </c>
    </row>
    <row r="132" spans="1:6" x14ac:dyDescent="0.2">
      <c r="A132" s="28" t="s">
        <v>855</v>
      </c>
      <c r="B132" s="6" t="s">
        <v>856</v>
      </c>
      <c r="C132" s="5" t="s">
        <v>634</v>
      </c>
      <c r="D132" s="7">
        <v>320</v>
      </c>
      <c r="E132" s="7">
        <v>53550</v>
      </c>
      <c r="F132" s="7">
        <v>50570</v>
      </c>
    </row>
    <row r="133" spans="1:6" x14ac:dyDescent="0.2">
      <c r="A133" s="28" t="s">
        <v>857</v>
      </c>
      <c r="B133" s="6" t="s">
        <v>858</v>
      </c>
      <c r="C133" s="5" t="s">
        <v>634</v>
      </c>
      <c r="D133" s="7">
        <v>210</v>
      </c>
      <c r="E133" s="7">
        <v>52610</v>
      </c>
      <c r="F133" s="7">
        <v>47880</v>
      </c>
    </row>
    <row r="134" spans="1:6" x14ac:dyDescent="0.2">
      <c r="A134" s="28" t="s">
        <v>859</v>
      </c>
      <c r="B134" s="6" t="s">
        <v>860</v>
      </c>
      <c r="C134" s="5" t="s">
        <v>634</v>
      </c>
      <c r="D134" s="7">
        <v>710</v>
      </c>
      <c r="E134" s="7">
        <v>55970</v>
      </c>
      <c r="F134" s="7">
        <v>53670</v>
      </c>
    </row>
    <row r="135" spans="1:6" x14ac:dyDescent="0.2">
      <c r="A135" s="28" t="s">
        <v>861</v>
      </c>
      <c r="B135" s="6" t="s">
        <v>862</v>
      </c>
      <c r="C135" s="5" t="s">
        <v>634</v>
      </c>
      <c r="D135" s="7">
        <v>700</v>
      </c>
      <c r="E135" s="7">
        <v>52660</v>
      </c>
      <c r="F135" s="7">
        <v>49710</v>
      </c>
    </row>
    <row r="136" spans="1:6" x14ac:dyDescent="0.2">
      <c r="A136" s="28" t="s">
        <v>863</v>
      </c>
      <c r="B136" s="6" t="s">
        <v>864</v>
      </c>
      <c r="C136" s="5" t="s">
        <v>634</v>
      </c>
      <c r="D136" s="7">
        <v>1600</v>
      </c>
      <c r="E136" s="7">
        <v>64280</v>
      </c>
      <c r="F136" s="7">
        <v>65380</v>
      </c>
    </row>
    <row r="137" spans="1:6" x14ac:dyDescent="0.2">
      <c r="A137" s="28" t="s">
        <v>865</v>
      </c>
      <c r="B137" s="6" t="s">
        <v>866</v>
      </c>
      <c r="C137" s="5" t="s">
        <v>634</v>
      </c>
      <c r="D137" s="7">
        <v>340</v>
      </c>
      <c r="E137" s="7">
        <v>59110</v>
      </c>
      <c r="F137" s="7">
        <v>58720</v>
      </c>
    </row>
    <row r="138" spans="1:6" x14ac:dyDescent="0.2">
      <c r="A138" s="28" t="s">
        <v>871</v>
      </c>
      <c r="B138" s="6" t="s">
        <v>872</v>
      </c>
      <c r="C138" s="5" t="s">
        <v>634</v>
      </c>
      <c r="D138" s="7">
        <v>340</v>
      </c>
      <c r="E138" s="7">
        <v>60220</v>
      </c>
      <c r="F138" s="7">
        <v>55200</v>
      </c>
    </row>
    <row r="139" spans="1:6" x14ac:dyDescent="0.2">
      <c r="A139" s="28" t="s">
        <v>873</v>
      </c>
      <c r="B139" s="6" t="s">
        <v>874</v>
      </c>
      <c r="C139" s="5" t="s">
        <v>634</v>
      </c>
      <c r="D139" s="7" t="s">
        <v>736</v>
      </c>
      <c r="E139" s="7">
        <v>77670</v>
      </c>
      <c r="F139" s="7">
        <v>69390</v>
      </c>
    </row>
    <row r="140" spans="1:6" x14ac:dyDescent="0.2">
      <c r="A140" s="28" t="s">
        <v>875</v>
      </c>
      <c r="B140" s="6" t="s">
        <v>876</v>
      </c>
      <c r="C140" s="5" t="s">
        <v>634</v>
      </c>
      <c r="D140" s="7">
        <v>1560</v>
      </c>
      <c r="E140" s="7">
        <v>103730</v>
      </c>
      <c r="F140" s="7">
        <v>91940</v>
      </c>
    </row>
    <row r="141" spans="1:6" x14ac:dyDescent="0.2">
      <c r="A141" s="28" t="s">
        <v>877</v>
      </c>
      <c r="B141" s="6" t="s">
        <v>878</v>
      </c>
      <c r="C141" s="5" t="s">
        <v>634</v>
      </c>
      <c r="D141" s="7">
        <v>600</v>
      </c>
      <c r="E141" s="7">
        <v>66930</v>
      </c>
      <c r="F141" s="7">
        <v>58850</v>
      </c>
    </row>
    <row r="142" spans="1:6" x14ac:dyDescent="0.2">
      <c r="A142" s="28" t="s">
        <v>879</v>
      </c>
      <c r="B142" s="6" t="s">
        <v>880</v>
      </c>
      <c r="C142" s="5" t="s">
        <v>634</v>
      </c>
      <c r="D142" s="7">
        <v>430</v>
      </c>
      <c r="E142" s="7">
        <v>68930</v>
      </c>
      <c r="F142" s="7">
        <v>56760</v>
      </c>
    </row>
    <row r="143" spans="1:6" x14ac:dyDescent="0.2">
      <c r="A143" s="28" t="s">
        <v>881</v>
      </c>
      <c r="B143" s="6" t="s">
        <v>882</v>
      </c>
      <c r="C143" s="5" t="s">
        <v>634</v>
      </c>
      <c r="D143" s="7">
        <v>1390</v>
      </c>
      <c r="E143" s="7">
        <v>76690</v>
      </c>
      <c r="F143" s="7">
        <v>67930</v>
      </c>
    </row>
    <row r="144" spans="1:6" x14ac:dyDescent="0.2">
      <c r="A144" s="28" t="s">
        <v>883</v>
      </c>
      <c r="B144" s="6" t="s">
        <v>884</v>
      </c>
      <c r="C144" s="5" t="s">
        <v>634</v>
      </c>
      <c r="D144" s="7">
        <v>60</v>
      </c>
      <c r="E144" s="7">
        <v>76460</v>
      </c>
      <c r="F144" s="7">
        <v>68290</v>
      </c>
    </row>
    <row r="145" spans="1:6" x14ac:dyDescent="0.2">
      <c r="A145" s="28" t="s">
        <v>887</v>
      </c>
      <c r="B145" s="6" t="s">
        <v>888</v>
      </c>
      <c r="C145" s="5" t="s">
        <v>634</v>
      </c>
      <c r="D145" s="7" t="s">
        <v>736</v>
      </c>
      <c r="E145" s="7">
        <v>113790</v>
      </c>
      <c r="F145" s="7">
        <v>89230</v>
      </c>
    </row>
    <row r="146" spans="1:6" x14ac:dyDescent="0.2">
      <c r="A146" s="28" t="s">
        <v>889</v>
      </c>
      <c r="B146" s="6" t="s">
        <v>890</v>
      </c>
      <c r="C146" s="5" t="s">
        <v>634</v>
      </c>
      <c r="D146" s="7">
        <v>5310</v>
      </c>
      <c r="E146" s="7">
        <v>87870</v>
      </c>
      <c r="F146" s="7">
        <v>82420</v>
      </c>
    </row>
    <row r="147" spans="1:6" x14ac:dyDescent="0.2">
      <c r="A147" s="28" t="s">
        <v>891</v>
      </c>
      <c r="B147" s="6" t="s">
        <v>892</v>
      </c>
      <c r="C147" s="5" t="s">
        <v>634</v>
      </c>
      <c r="D147" s="7">
        <v>120</v>
      </c>
      <c r="E147" s="7">
        <v>82650</v>
      </c>
      <c r="F147" s="7">
        <v>76120</v>
      </c>
    </row>
    <row r="148" spans="1:6" x14ac:dyDescent="0.2">
      <c r="A148" s="28" t="s">
        <v>893</v>
      </c>
      <c r="B148" s="6" t="s">
        <v>894</v>
      </c>
      <c r="C148" s="5" t="s">
        <v>634</v>
      </c>
      <c r="D148" s="7">
        <v>450</v>
      </c>
      <c r="E148" s="7">
        <v>93360</v>
      </c>
      <c r="F148" s="7">
        <v>95740</v>
      </c>
    </row>
    <row r="149" spans="1:6" x14ac:dyDescent="0.2">
      <c r="A149" s="28" t="s">
        <v>465</v>
      </c>
      <c r="B149" s="6" t="s">
        <v>466</v>
      </c>
      <c r="C149" s="5" t="s">
        <v>634</v>
      </c>
      <c r="D149" s="7">
        <v>190</v>
      </c>
      <c r="E149" s="7">
        <v>92000</v>
      </c>
      <c r="F149" s="7">
        <v>80610</v>
      </c>
    </row>
    <row r="150" spans="1:6" x14ac:dyDescent="0.2">
      <c r="A150" s="28" t="s">
        <v>895</v>
      </c>
      <c r="B150" s="6" t="s">
        <v>896</v>
      </c>
      <c r="C150" s="5" t="s">
        <v>634</v>
      </c>
      <c r="D150" s="7">
        <v>1890</v>
      </c>
      <c r="E150" s="7">
        <v>89380</v>
      </c>
      <c r="F150" s="7">
        <v>82340</v>
      </c>
    </row>
    <row r="151" spans="1:6" x14ac:dyDescent="0.2">
      <c r="A151" s="28" t="s">
        <v>897</v>
      </c>
      <c r="B151" s="6" t="s">
        <v>898</v>
      </c>
      <c r="C151" s="5" t="s">
        <v>634</v>
      </c>
      <c r="D151" s="7">
        <v>140</v>
      </c>
      <c r="E151" s="7">
        <v>82080</v>
      </c>
      <c r="F151" s="7">
        <v>86490</v>
      </c>
    </row>
    <row r="152" spans="1:6" x14ac:dyDescent="0.2">
      <c r="A152" s="28" t="s">
        <v>899</v>
      </c>
      <c r="B152" s="6" t="s">
        <v>900</v>
      </c>
      <c r="C152" s="5" t="s">
        <v>634</v>
      </c>
      <c r="D152" s="7">
        <v>1620</v>
      </c>
      <c r="E152" s="7">
        <v>73980</v>
      </c>
      <c r="F152" s="7">
        <v>71710</v>
      </c>
    </row>
    <row r="153" spans="1:6" x14ac:dyDescent="0.2">
      <c r="A153" s="28" t="s">
        <v>901</v>
      </c>
      <c r="B153" s="6" t="s">
        <v>902</v>
      </c>
      <c r="C153" s="5" t="s">
        <v>634</v>
      </c>
      <c r="D153" s="7">
        <v>620</v>
      </c>
      <c r="E153" s="7">
        <v>78860</v>
      </c>
      <c r="F153" s="7">
        <v>67250</v>
      </c>
    </row>
    <row r="154" spans="1:6" x14ac:dyDescent="0.2">
      <c r="A154" s="28" t="s">
        <v>903</v>
      </c>
      <c r="B154" s="6" t="s">
        <v>904</v>
      </c>
      <c r="C154" s="5" t="s">
        <v>634</v>
      </c>
      <c r="D154" s="7">
        <v>180</v>
      </c>
      <c r="E154" s="7">
        <v>94640</v>
      </c>
      <c r="F154" s="7">
        <v>84840</v>
      </c>
    </row>
    <row r="155" spans="1:6" x14ac:dyDescent="0.2">
      <c r="A155" s="28" t="s">
        <v>905</v>
      </c>
      <c r="B155" s="6" t="s">
        <v>906</v>
      </c>
      <c r="C155" s="5" t="s">
        <v>634</v>
      </c>
      <c r="D155" s="7">
        <v>500</v>
      </c>
      <c r="E155" s="7">
        <v>100280</v>
      </c>
      <c r="F155" s="7">
        <v>102710</v>
      </c>
    </row>
    <row r="156" spans="1:6" x14ac:dyDescent="0.2">
      <c r="A156" s="28" t="s">
        <v>907</v>
      </c>
      <c r="B156" s="6" t="s">
        <v>908</v>
      </c>
      <c r="C156" s="5" t="s">
        <v>634</v>
      </c>
      <c r="D156" s="7">
        <v>220</v>
      </c>
      <c r="E156" s="7">
        <v>105720</v>
      </c>
      <c r="F156" s="7">
        <v>88670</v>
      </c>
    </row>
    <row r="157" spans="1:6" x14ac:dyDescent="0.2">
      <c r="A157" s="28" t="s">
        <v>909</v>
      </c>
      <c r="B157" s="6" t="s">
        <v>910</v>
      </c>
      <c r="C157" s="5" t="s">
        <v>634</v>
      </c>
      <c r="D157" s="7" t="s">
        <v>736</v>
      </c>
      <c r="E157" s="7">
        <v>61900</v>
      </c>
      <c r="F157" s="7">
        <v>63720</v>
      </c>
    </row>
    <row r="158" spans="1:6" x14ac:dyDescent="0.2">
      <c r="A158" s="28" t="s">
        <v>911</v>
      </c>
      <c r="B158" s="6" t="s">
        <v>912</v>
      </c>
      <c r="C158" s="5" t="s">
        <v>634</v>
      </c>
      <c r="D158" s="7">
        <v>1310</v>
      </c>
      <c r="E158" s="7">
        <v>76240</v>
      </c>
      <c r="F158" s="7">
        <v>79110</v>
      </c>
    </row>
    <row r="159" spans="1:6" x14ac:dyDescent="0.2">
      <c r="A159" s="28" t="s">
        <v>913</v>
      </c>
      <c r="B159" s="6" t="s">
        <v>914</v>
      </c>
      <c r="C159" s="5" t="s">
        <v>634</v>
      </c>
      <c r="D159" s="7">
        <v>170</v>
      </c>
      <c r="E159" s="7">
        <v>89620</v>
      </c>
      <c r="F159" s="7">
        <v>97910</v>
      </c>
    </row>
    <row r="160" spans="1:6" x14ac:dyDescent="0.2">
      <c r="A160" s="28" t="s">
        <v>469</v>
      </c>
      <c r="B160" s="6" t="s">
        <v>470</v>
      </c>
      <c r="C160" s="5" t="s">
        <v>634</v>
      </c>
      <c r="D160" s="7" t="s">
        <v>736</v>
      </c>
      <c r="E160" s="7">
        <v>96930</v>
      </c>
      <c r="F160" s="7">
        <v>88600</v>
      </c>
    </row>
    <row r="161" spans="1:6" x14ac:dyDescent="0.2">
      <c r="A161" s="28" t="s">
        <v>915</v>
      </c>
      <c r="B161" s="6" t="s">
        <v>916</v>
      </c>
      <c r="C161" s="5" t="s">
        <v>634</v>
      </c>
      <c r="D161" s="7">
        <v>680</v>
      </c>
      <c r="E161" s="7">
        <v>85770</v>
      </c>
      <c r="F161" s="7">
        <v>82170</v>
      </c>
    </row>
    <row r="162" spans="1:6" x14ac:dyDescent="0.2">
      <c r="A162" s="28" t="s">
        <v>917</v>
      </c>
      <c r="B162" s="6" t="s">
        <v>918</v>
      </c>
      <c r="C162" s="5" t="s">
        <v>634</v>
      </c>
      <c r="D162" s="7">
        <v>220</v>
      </c>
      <c r="E162" s="7">
        <v>52780</v>
      </c>
      <c r="F162" s="7">
        <v>45880</v>
      </c>
    </row>
    <row r="163" spans="1:6" x14ac:dyDescent="0.2">
      <c r="A163" s="28" t="s">
        <v>471</v>
      </c>
      <c r="B163" s="6" t="s">
        <v>472</v>
      </c>
      <c r="C163" s="5" t="s">
        <v>634</v>
      </c>
      <c r="D163" s="7" t="s">
        <v>736</v>
      </c>
      <c r="E163" s="7">
        <v>78570</v>
      </c>
      <c r="F163" s="7">
        <v>75370</v>
      </c>
    </row>
    <row r="164" spans="1:6" x14ac:dyDescent="0.2">
      <c r="A164" s="28" t="s">
        <v>921</v>
      </c>
      <c r="B164" s="6" t="s">
        <v>922</v>
      </c>
      <c r="C164" s="5" t="s">
        <v>634</v>
      </c>
      <c r="D164" s="7">
        <v>590</v>
      </c>
      <c r="E164" s="7">
        <v>74600</v>
      </c>
      <c r="F164" s="7">
        <v>74840</v>
      </c>
    </row>
    <row r="165" spans="1:6" x14ac:dyDescent="0.2">
      <c r="A165" s="28" t="s">
        <v>923</v>
      </c>
      <c r="B165" s="6" t="s">
        <v>924</v>
      </c>
      <c r="C165" s="5" t="s">
        <v>634</v>
      </c>
      <c r="D165" s="7" t="s">
        <v>736</v>
      </c>
      <c r="E165" s="7">
        <v>31100</v>
      </c>
      <c r="F165" s="7">
        <v>28870</v>
      </c>
    </row>
    <row r="166" spans="1:6" x14ac:dyDescent="0.2">
      <c r="A166" s="28" t="s">
        <v>925</v>
      </c>
      <c r="B166" s="6" t="s">
        <v>926</v>
      </c>
      <c r="C166" s="5" t="s">
        <v>634</v>
      </c>
      <c r="D166" s="7">
        <v>2210</v>
      </c>
      <c r="E166" s="7">
        <v>45890</v>
      </c>
      <c r="F166" s="7">
        <v>42690</v>
      </c>
    </row>
    <row r="167" spans="1:6" x14ac:dyDescent="0.2">
      <c r="A167" s="28" t="s">
        <v>927</v>
      </c>
      <c r="B167" s="6" t="s">
        <v>928</v>
      </c>
      <c r="C167" s="5" t="s">
        <v>634</v>
      </c>
      <c r="D167" s="7">
        <v>510</v>
      </c>
      <c r="E167" s="7">
        <v>44090</v>
      </c>
      <c r="F167" s="7">
        <v>36870</v>
      </c>
    </row>
    <row r="168" spans="1:6" x14ac:dyDescent="0.2">
      <c r="A168" s="28" t="s">
        <v>929</v>
      </c>
      <c r="B168" s="6" t="s">
        <v>930</v>
      </c>
      <c r="C168" s="5" t="s">
        <v>634</v>
      </c>
      <c r="D168" s="7">
        <v>120</v>
      </c>
      <c r="E168" s="7">
        <v>60050</v>
      </c>
      <c r="F168" s="7">
        <v>56120</v>
      </c>
    </row>
    <row r="169" spans="1:6" x14ac:dyDescent="0.2">
      <c r="A169" s="28" t="s">
        <v>931</v>
      </c>
      <c r="B169" s="6" t="s">
        <v>932</v>
      </c>
      <c r="C169" s="5" t="s">
        <v>634</v>
      </c>
      <c r="D169" s="7">
        <v>150</v>
      </c>
      <c r="E169" s="7">
        <v>41990</v>
      </c>
      <c r="F169" s="7">
        <v>37030</v>
      </c>
    </row>
    <row r="170" spans="1:6" x14ac:dyDescent="0.2">
      <c r="A170" s="28" t="s">
        <v>933</v>
      </c>
      <c r="B170" s="6" t="s">
        <v>934</v>
      </c>
      <c r="C170" s="5" t="s">
        <v>634</v>
      </c>
      <c r="D170" s="7">
        <v>460</v>
      </c>
      <c r="E170" s="7">
        <v>45710</v>
      </c>
      <c r="F170" s="7">
        <v>43620</v>
      </c>
    </row>
    <row r="171" spans="1:6" x14ac:dyDescent="0.2">
      <c r="A171" s="28" t="s">
        <v>935</v>
      </c>
      <c r="B171" s="6" t="s">
        <v>936</v>
      </c>
      <c r="C171" s="5" t="s">
        <v>634</v>
      </c>
      <c r="D171" s="7">
        <v>70</v>
      </c>
      <c r="E171" s="7" t="s">
        <v>705</v>
      </c>
      <c r="F171" s="7" t="s">
        <v>705</v>
      </c>
    </row>
    <row r="172" spans="1:6" x14ac:dyDescent="0.2">
      <c r="A172" s="28" t="s">
        <v>937</v>
      </c>
      <c r="B172" s="6" t="s">
        <v>938</v>
      </c>
      <c r="C172" s="5" t="s">
        <v>634</v>
      </c>
      <c r="D172" s="7">
        <v>280</v>
      </c>
      <c r="E172" s="7">
        <v>41200</v>
      </c>
      <c r="F172" s="7">
        <v>38400</v>
      </c>
    </row>
    <row r="173" spans="1:6" x14ac:dyDescent="0.2">
      <c r="A173" s="28" t="s">
        <v>939</v>
      </c>
      <c r="B173" s="6" t="s">
        <v>940</v>
      </c>
      <c r="C173" s="5" t="s">
        <v>634</v>
      </c>
      <c r="D173" s="7">
        <v>960</v>
      </c>
      <c r="E173" s="7">
        <v>52970</v>
      </c>
      <c r="F173" s="7">
        <v>48910</v>
      </c>
    </row>
    <row r="174" spans="1:6" x14ac:dyDescent="0.2">
      <c r="A174" s="28" t="s">
        <v>943</v>
      </c>
      <c r="B174" s="6" t="s">
        <v>944</v>
      </c>
      <c r="C174" s="5" t="s">
        <v>634</v>
      </c>
      <c r="D174" s="7">
        <v>590</v>
      </c>
      <c r="E174" s="7">
        <v>37500</v>
      </c>
      <c r="F174" s="7">
        <v>33850</v>
      </c>
    </row>
    <row r="175" spans="1:6" x14ac:dyDescent="0.2">
      <c r="A175" s="28" t="s">
        <v>945</v>
      </c>
      <c r="B175" s="6" t="s">
        <v>946</v>
      </c>
      <c r="C175" s="5" t="s">
        <v>634</v>
      </c>
      <c r="D175" s="7">
        <v>2880</v>
      </c>
      <c r="E175" s="7">
        <v>56280</v>
      </c>
      <c r="F175" s="7">
        <v>52820</v>
      </c>
    </row>
    <row r="176" spans="1:6" x14ac:dyDescent="0.2">
      <c r="A176" s="28" t="s">
        <v>947</v>
      </c>
      <c r="B176" s="6" t="s">
        <v>948</v>
      </c>
      <c r="C176" s="5" t="s">
        <v>634</v>
      </c>
      <c r="D176" s="7">
        <v>380</v>
      </c>
      <c r="E176" s="7">
        <v>48930</v>
      </c>
      <c r="F176" s="7">
        <v>46160</v>
      </c>
    </row>
    <row r="177" spans="1:6" x14ac:dyDescent="0.2">
      <c r="A177" s="28" t="s">
        <v>949</v>
      </c>
      <c r="B177" s="6" t="s">
        <v>950</v>
      </c>
      <c r="C177" s="5" t="s">
        <v>634</v>
      </c>
      <c r="D177" s="7">
        <v>640</v>
      </c>
      <c r="E177" s="7">
        <v>43900</v>
      </c>
      <c r="F177" s="7">
        <v>39710</v>
      </c>
    </row>
    <row r="178" spans="1:6" x14ac:dyDescent="0.2">
      <c r="A178" s="28" t="s">
        <v>951</v>
      </c>
      <c r="B178" s="6" t="s">
        <v>952</v>
      </c>
      <c r="C178" s="5" t="s">
        <v>634</v>
      </c>
      <c r="D178" s="7">
        <v>820</v>
      </c>
      <c r="E178" s="7">
        <v>33820</v>
      </c>
      <c r="F178" s="7">
        <v>28730</v>
      </c>
    </row>
    <row r="179" spans="1:6" x14ac:dyDescent="0.2">
      <c r="A179" s="28" t="s">
        <v>953</v>
      </c>
      <c r="B179" s="6" t="s">
        <v>954</v>
      </c>
      <c r="C179" s="5" t="s">
        <v>634</v>
      </c>
      <c r="D179" s="7">
        <v>140</v>
      </c>
      <c r="E179" s="7">
        <v>41160</v>
      </c>
      <c r="F179" s="7">
        <v>40820</v>
      </c>
    </row>
    <row r="180" spans="1:6" x14ac:dyDescent="0.2">
      <c r="A180" s="28" t="s">
        <v>955</v>
      </c>
      <c r="B180" s="6" t="s">
        <v>956</v>
      </c>
      <c r="C180" s="5" t="s">
        <v>634</v>
      </c>
      <c r="D180" s="7">
        <v>2240</v>
      </c>
      <c r="E180" s="7">
        <v>53980</v>
      </c>
      <c r="F180" s="7">
        <v>54530</v>
      </c>
    </row>
    <row r="181" spans="1:6" x14ac:dyDescent="0.2">
      <c r="A181" s="28" t="s">
        <v>957</v>
      </c>
      <c r="B181" s="6" t="s">
        <v>958</v>
      </c>
      <c r="C181" s="5" t="s">
        <v>634</v>
      </c>
      <c r="D181" s="7">
        <v>1150</v>
      </c>
      <c r="E181" s="7">
        <v>60520</v>
      </c>
      <c r="F181" s="7">
        <v>59500</v>
      </c>
    </row>
    <row r="182" spans="1:6" x14ac:dyDescent="0.2">
      <c r="A182" s="28" t="s">
        <v>959</v>
      </c>
      <c r="B182" s="6" t="s">
        <v>960</v>
      </c>
      <c r="C182" s="5" t="s">
        <v>634</v>
      </c>
      <c r="D182" s="7">
        <v>740</v>
      </c>
      <c r="E182" s="7">
        <v>46100</v>
      </c>
      <c r="F182" s="7">
        <v>40460</v>
      </c>
    </row>
    <row r="183" spans="1:6" x14ac:dyDescent="0.2">
      <c r="A183" s="28" t="s">
        <v>961</v>
      </c>
      <c r="B183" s="6" t="s">
        <v>962</v>
      </c>
      <c r="C183" s="5" t="s">
        <v>634</v>
      </c>
      <c r="D183" s="7">
        <v>530</v>
      </c>
      <c r="E183" s="7">
        <v>53400</v>
      </c>
      <c r="F183" s="7">
        <v>43690</v>
      </c>
    </row>
    <row r="184" spans="1:6" x14ac:dyDescent="0.2">
      <c r="A184" s="28" t="s">
        <v>963</v>
      </c>
      <c r="B184" s="6" t="s">
        <v>964</v>
      </c>
      <c r="C184" s="5" t="s">
        <v>634</v>
      </c>
      <c r="D184" s="7">
        <v>440</v>
      </c>
      <c r="E184" s="7">
        <v>53590</v>
      </c>
      <c r="F184" s="7">
        <v>44500</v>
      </c>
    </row>
    <row r="185" spans="1:6" x14ac:dyDescent="0.2">
      <c r="A185" s="28" t="s">
        <v>965</v>
      </c>
      <c r="B185" s="6" t="s">
        <v>966</v>
      </c>
      <c r="C185" s="5" t="s">
        <v>634</v>
      </c>
      <c r="D185" s="7">
        <v>850</v>
      </c>
      <c r="E185" s="7">
        <v>71070</v>
      </c>
      <c r="F185" s="7">
        <v>70100</v>
      </c>
    </row>
    <row r="186" spans="1:6" x14ac:dyDescent="0.2">
      <c r="A186" s="28" t="s">
        <v>967</v>
      </c>
      <c r="B186" s="6" t="s">
        <v>968</v>
      </c>
      <c r="C186" s="5" t="s">
        <v>634</v>
      </c>
      <c r="D186" s="7">
        <v>2190</v>
      </c>
      <c r="E186" s="7">
        <v>31810</v>
      </c>
      <c r="F186" s="7">
        <v>29750</v>
      </c>
    </row>
    <row r="187" spans="1:6" x14ac:dyDescent="0.2">
      <c r="A187" s="28" t="s">
        <v>969</v>
      </c>
      <c r="B187" s="6" t="s">
        <v>970</v>
      </c>
      <c r="C187" s="5" t="s">
        <v>634</v>
      </c>
      <c r="D187" s="7">
        <v>680</v>
      </c>
      <c r="E187" s="7">
        <v>40440</v>
      </c>
      <c r="F187" s="7">
        <v>38330</v>
      </c>
    </row>
    <row r="188" spans="1:6" x14ac:dyDescent="0.2">
      <c r="A188" s="28" t="s">
        <v>971</v>
      </c>
      <c r="B188" s="6" t="s">
        <v>972</v>
      </c>
      <c r="C188" s="5" t="s">
        <v>634</v>
      </c>
      <c r="D188" s="7">
        <v>740</v>
      </c>
      <c r="E188" s="7">
        <v>42660</v>
      </c>
      <c r="F188" s="7">
        <v>41960</v>
      </c>
    </row>
    <row r="189" spans="1:6" x14ac:dyDescent="0.2">
      <c r="A189" s="28" t="s">
        <v>973</v>
      </c>
      <c r="B189" s="6" t="s">
        <v>974</v>
      </c>
      <c r="C189" s="5" t="s">
        <v>634</v>
      </c>
      <c r="D189" s="7">
        <v>560</v>
      </c>
      <c r="E189" s="7">
        <v>55930</v>
      </c>
      <c r="F189" s="7">
        <v>51170</v>
      </c>
    </row>
    <row r="190" spans="1:6" x14ac:dyDescent="0.2">
      <c r="A190" s="28" t="s">
        <v>477</v>
      </c>
      <c r="B190" s="6" t="s">
        <v>478</v>
      </c>
      <c r="C190" s="5" t="s">
        <v>634</v>
      </c>
      <c r="D190" s="7">
        <v>310</v>
      </c>
      <c r="E190" s="7">
        <v>47000</v>
      </c>
      <c r="F190" s="7">
        <v>43690</v>
      </c>
    </row>
    <row r="191" spans="1:6" x14ac:dyDescent="0.2">
      <c r="A191" s="28" t="s">
        <v>479</v>
      </c>
      <c r="B191" s="6" t="s">
        <v>480</v>
      </c>
      <c r="C191" s="5" t="s">
        <v>634</v>
      </c>
      <c r="D191" s="7">
        <v>260</v>
      </c>
      <c r="E191" s="7">
        <v>29140</v>
      </c>
      <c r="F191" s="7">
        <v>23630</v>
      </c>
    </row>
    <row r="192" spans="1:6" x14ac:dyDescent="0.2">
      <c r="A192" s="28" t="s">
        <v>977</v>
      </c>
      <c r="B192" s="6" t="s">
        <v>978</v>
      </c>
      <c r="C192" s="5" t="s">
        <v>634</v>
      </c>
      <c r="D192" s="7">
        <v>5520</v>
      </c>
      <c r="E192" s="7">
        <v>134540</v>
      </c>
      <c r="F192" s="7">
        <v>120150</v>
      </c>
    </row>
    <row r="193" spans="1:6" x14ac:dyDescent="0.2">
      <c r="A193" s="28" t="s">
        <v>979</v>
      </c>
      <c r="B193" s="6" t="s">
        <v>980</v>
      </c>
      <c r="C193" s="5" t="s">
        <v>634</v>
      </c>
      <c r="D193" s="7">
        <v>40</v>
      </c>
      <c r="E193" s="7">
        <v>63070</v>
      </c>
      <c r="F193" s="7">
        <v>45770</v>
      </c>
    </row>
    <row r="194" spans="1:6" x14ac:dyDescent="0.2">
      <c r="A194" s="28" t="s">
        <v>981</v>
      </c>
      <c r="B194" s="6" t="s">
        <v>982</v>
      </c>
      <c r="C194" s="5" t="s">
        <v>634</v>
      </c>
      <c r="D194" s="7">
        <v>150</v>
      </c>
      <c r="E194" s="7">
        <v>125740</v>
      </c>
      <c r="F194" s="7">
        <v>115470</v>
      </c>
    </row>
    <row r="195" spans="1:6" x14ac:dyDescent="0.2">
      <c r="A195" s="28" t="s">
        <v>983</v>
      </c>
      <c r="B195" s="6" t="s">
        <v>984</v>
      </c>
      <c r="C195" s="5" t="s">
        <v>634</v>
      </c>
      <c r="D195" s="7">
        <v>100</v>
      </c>
      <c r="E195" s="7">
        <v>91820</v>
      </c>
      <c r="F195" s="7">
        <v>92470</v>
      </c>
    </row>
    <row r="196" spans="1:6" x14ac:dyDescent="0.2">
      <c r="A196" s="28" t="s">
        <v>987</v>
      </c>
      <c r="B196" s="6" t="s">
        <v>988</v>
      </c>
      <c r="C196" s="5" t="s">
        <v>634</v>
      </c>
      <c r="D196" s="7">
        <v>3630</v>
      </c>
      <c r="E196" s="7">
        <v>53870</v>
      </c>
      <c r="F196" s="7">
        <v>54330</v>
      </c>
    </row>
    <row r="197" spans="1:6" x14ac:dyDescent="0.2">
      <c r="A197" s="28" t="s">
        <v>989</v>
      </c>
      <c r="B197" s="6" t="s">
        <v>990</v>
      </c>
      <c r="C197" s="5" t="s">
        <v>634</v>
      </c>
      <c r="D197" s="7">
        <v>130</v>
      </c>
      <c r="E197" s="7">
        <v>83100</v>
      </c>
      <c r="F197" s="7">
        <v>84260</v>
      </c>
    </row>
    <row r="198" spans="1:6" x14ac:dyDescent="0.2">
      <c r="A198" s="28" t="s">
        <v>991</v>
      </c>
      <c r="B198" s="6" t="s">
        <v>992</v>
      </c>
      <c r="C198" s="5" t="s">
        <v>634</v>
      </c>
      <c r="D198" s="7">
        <v>570</v>
      </c>
      <c r="E198" s="7">
        <v>60700</v>
      </c>
      <c r="F198" s="7">
        <v>61150</v>
      </c>
    </row>
    <row r="199" spans="1:6" x14ac:dyDescent="0.2">
      <c r="A199" s="28" t="s">
        <v>481</v>
      </c>
      <c r="B199" s="6" t="s">
        <v>482</v>
      </c>
      <c r="C199" s="5" t="s">
        <v>634</v>
      </c>
      <c r="D199" s="7">
        <v>510</v>
      </c>
      <c r="E199" s="7">
        <v>66180</v>
      </c>
      <c r="F199" s="7">
        <v>61570</v>
      </c>
    </row>
    <row r="200" spans="1:6" x14ac:dyDescent="0.2">
      <c r="A200" s="28" t="s">
        <v>995</v>
      </c>
      <c r="B200" s="6" t="s">
        <v>996</v>
      </c>
      <c r="C200" s="5" t="s">
        <v>634</v>
      </c>
      <c r="D200" s="7">
        <v>580</v>
      </c>
      <c r="E200" s="7">
        <v>96260</v>
      </c>
      <c r="F200" s="7">
        <v>73990</v>
      </c>
    </row>
    <row r="201" spans="1:6" x14ac:dyDescent="0.2">
      <c r="A201" s="28" t="s">
        <v>997</v>
      </c>
      <c r="B201" s="6" t="s">
        <v>998</v>
      </c>
      <c r="C201" s="5" t="s">
        <v>634</v>
      </c>
      <c r="D201" s="7">
        <v>460</v>
      </c>
      <c r="E201" s="7">
        <v>75980</v>
      </c>
      <c r="F201" s="7">
        <v>58830</v>
      </c>
    </row>
    <row r="202" spans="1:6" x14ac:dyDescent="0.2">
      <c r="A202" s="28" t="s">
        <v>999</v>
      </c>
      <c r="B202" s="6" t="s">
        <v>1000</v>
      </c>
      <c r="C202" s="5" t="s">
        <v>634</v>
      </c>
      <c r="D202" s="7">
        <v>670</v>
      </c>
      <c r="E202" s="7">
        <v>73750</v>
      </c>
      <c r="F202" s="7">
        <v>60140</v>
      </c>
    </row>
    <row r="203" spans="1:6" x14ac:dyDescent="0.2">
      <c r="A203" s="28" t="s">
        <v>1001</v>
      </c>
      <c r="B203" s="6" t="s">
        <v>1002</v>
      </c>
      <c r="C203" s="5" t="s">
        <v>634</v>
      </c>
      <c r="D203" s="7">
        <v>70</v>
      </c>
      <c r="E203" s="7" t="s">
        <v>705</v>
      </c>
      <c r="F203" s="7" t="s">
        <v>705</v>
      </c>
    </row>
    <row r="204" spans="1:6" x14ac:dyDescent="0.2">
      <c r="A204" s="28" t="s">
        <v>1003</v>
      </c>
      <c r="B204" s="6" t="s">
        <v>1004</v>
      </c>
      <c r="C204" s="5" t="s">
        <v>634</v>
      </c>
      <c r="D204" s="7">
        <v>350</v>
      </c>
      <c r="E204" s="7">
        <v>109870</v>
      </c>
      <c r="F204" s="7">
        <v>102170</v>
      </c>
    </row>
    <row r="205" spans="1:6" x14ac:dyDescent="0.2">
      <c r="A205" s="28" t="s">
        <v>1005</v>
      </c>
      <c r="B205" s="6" t="s">
        <v>1006</v>
      </c>
      <c r="C205" s="5" t="s">
        <v>634</v>
      </c>
      <c r="D205" s="7">
        <v>40</v>
      </c>
      <c r="E205" s="7" t="s">
        <v>705</v>
      </c>
      <c r="F205" s="7" t="s">
        <v>705</v>
      </c>
    </row>
    <row r="206" spans="1:6" x14ac:dyDescent="0.2">
      <c r="A206" s="28" t="s">
        <v>1007</v>
      </c>
      <c r="B206" s="6" t="s">
        <v>1008</v>
      </c>
      <c r="C206" s="5" t="s">
        <v>634</v>
      </c>
      <c r="D206" s="7">
        <v>700</v>
      </c>
      <c r="E206" s="7">
        <v>110890</v>
      </c>
      <c r="F206" s="7">
        <v>93040</v>
      </c>
    </row>
    <row r="207" spans="1:6" x14ac:dyDescent="0.2">
      <c r="A207" s="28" t="s">
        <v>1030</v>
      </c>
      <c r="B207" s="6" t="s">
        <v>1031</v>
      </c>
      <c r="C207" s="5" t="s">
        <v>634</v>
      </c>
      <c r="D207" s="7">
        <v>190</v>
      </c>
      <c r="E207" s="7" t="s">
        <v>705</v>
      </c>
      <c r="F207" s="7" t="s">
        <v>705</v>
      </c>
    </row>
    <row r="208" spans="1:6" x14ac:dyDescent="0.2">
      <c r="A208" s="28" t="s">
        <v>1032</v>
      </c>
      <c r="B208" s="6" t="s">
        <v>1033</v>
      </c>
      <c r="C208" s="5" t="s">
        <v>634</v>
      </c>
      <c r="D208" s="7">
        <v>210</v>
      </c>
      <c r="E208" s="7">
        <v>84620</v>
      </c>
      <c r="F208" s="7">
        <v>74680</v>
      </c>
    </row>
    <row r="209" spans="1:6" x14ac:dyDescent="0.2">
      <c r="A209" s="28" t="s">
        <v>1036</v>
      </c>
      <c r="B209" s="6" t="s">
        <v>1037</v>
      </c>
      <c r="C209" s="5" t="s">
        <v>634</v>
      </c>
      <c r="D209" s="7">
        <v>140</v>
      </c>
      <c r="E209" s="7">
        <v>93040</v>
      </c>
      <c r="F209" s="7">
        <v>84560</v>
      </c>
    </row>
    <row r="210" spans="1:6" x14ac:dyDescent="0.2">
      <c r="A210" s="28" t="s">
        <v>1038</v>
      </c>
      <c r="B210" s="6" t="s">
        <v>1039</v>
      </c>
      <c r="C210" s="5" t="s">
        <v>634</v>
      </c>
      <c r="D210" s="7">
        <v>80</v>
      </c>
      <c r="E210" s="7">
        <v>79770</v>
      </c>
      <c r="F210" s="7">
        <v>81870</v>
      </c>
    </row>
    <row r="211" spans="1:6" x14ac:dyDescent="0.2">
      <c r="A211" s="28" t="s">
        <v>1040</v>
      </c>
      <c r="B211" s="6" t="s">
        <v>1041</v>
      </c>
      <c r="C211" s="5" t="s">
        <v>634</v>
      </c>
      <c r="D211" s="7">
        <v>120</v>
      </c>
      <c r="E211" s="7">
        <v>54850</v>
      </c>
      <c r="F211" s="7">
        <v>50870</v>
      </c>
    </row>
    <row r="212" spans="1:6" x14ac:dyDescent="0.2">
      <c r="A212" s="28" t="s">
        <v>483</v>
      </c>
      <c r="B212" s="6" t="s">
        <v>484</v>
      </c>
      <c r="C212" s="5" t="s">
        <v>634</v>
      </c>
      <c r="D212" s="7">
        <v>110</v>
      </c>
      <c r="E212" s="7">
        <v>102100</v>
      </c>
      <c r="F212" s="7">
        <v>84130</v>
      </c>
    </row>
    <row r="213" spans="1:6" x14ac:dyDescent="0.2">
      <c r="A213" s="28" t="s">
        <v>1042</v>
      </c>
      <c r="B213" s="6" t="s">
        <v>1043</v>
      </c>
      <c r="C213" s="5" t="s">
        <v>634</v>
      </c>
      <c r="D213" s="7">
        <v>30</v>
      </c>
      <c r="E213" s="7" t="s">
        <v>705</v>
      </c>
      <c r="F213" s="7" t="s">
        <v>705</v>
      </c>
    </row>
    <row r="214" spans="1:6" x14ac:dyDescent="0.2">
      <c r="A214" s="28" t="s">
        <v>1044</v>
      </c>
      <c r="B214" s="6" t="s">
        <v>1045</v>
      </c>
      <c r="C214" s="5" t="s">
        <v>634</v>
      </c>
      <c r="D214" s="7">
        <v>130</v>
      </c>
      <c r="E214" s="7">
        <v>90770</v>
      </c>
      <c r="F214" s="7">
        <v>78530</v>
      </c>
    </row>
    <row r="215" spans="1:6" x14ac:dyDescent="0.2">
      <c r="A215" s="28" t="s">
        <v>1046</v>
      </c>
      <c r="B215" s="6" t="s">
        <v>1047</v>
      </c>
      <c r="C215" s="5" t="s">
        <v>634</v>
      </c>
      <c r="D215" s="7">
        <v>610</v>
      </c>
      <c r="E215" s="7">
        <v>70950</v>
      </c>
      <c r="F215" s="7">
        <v>67270</v>
      </c>
    </row>
    <row r="216" spans="1:6" x14ac:dyDescent="0.2">
      <c r="A216" s="28" t="s">
        <v>1048</v>
      </c>
      <c r="B216" s="6" t="s">
        <v>1049</v>
      </c>
      <c r="C216" s="5" t="s">
        <v>634</v>
      </c>
      <c r="D216" s="7">
        <v>100</v>
      </c>
      <c r="E216" s="7">
        <v>89100</v>
      </c>
      <c r="F216" s="7">
        <v>81970</v>
      </c>
    </row>
    <row r="217" spans="1:6" x14ac:dyDescent="0.2">
      <c r="A217" s="28" t="s">
        <v>485</v>
      </c>
      <c r="B217" s="6" t="s">
        <v>486</v>
      </c>
      <c r="C217" s="5" t="s">
        <v>634</v>
      </c>
      <c r="D217" s="7">
        <v>150</v>
      </c>
      <c r="E217" s="7">
        <v>71650</v>
      </c>
      <c r="F217" s="7">
        <v>57680</v>
      </c>
    </row>
    <row r="218" spans="1:6" x14ac:dyDescent="0.2">
      <c r="A218" s="28" t="s">
        <v>1050</v>
      </c>
      <c r="B218" s="6" t="s">
        <v>1051</v>
      </c>
      <c r="C218" s="5" t="s">
        <v>634</v>
      </c>
      <c r="D218" s="7">
        <v>1370</v>
      </c>
      <c r="E218" s="7">
        <v>55480</v>
      </c>
      <c r="F218" s="7">
        <v>48450</v>
      </c>
    </row>
    <row r="219" spans="1:6" x14ac:dyDescent="0.2">
      <c r="A219" s="28" t="s">
        <v>1052</v>
      </c>
      <c r="B219" s="6" t="s">
        <v>1053</v>
      </c>
      <c r="C219" s="5" t="s">
        <v>634</v>
      </c>
      <c r="D219" s="7">
        <v>360</v>
      </c>
      <c r="E219" s="7">
        <v>86140</v>
      </c>
      <c r="F219" s="7">
        <v>84770</v>
      </c>
    </row>
    <row r="220" spans="1:6" x14ac:dyDescent="0.2">
      <c r="A220" s="28" t="s">
        <v>1054</v>
      </c>
      <c r="B220" s="6" t="s">
        <v>1055</v>
      </c>
      <c r="C220" s="5" t="s">
        <v>634</v>
      </c>
      <c r="D220" s="7">
        <v>360</v>
      </c>
      <c r="E220" s="7">
        <v>64890</v>
      </c>
      <c r="F220" s="7">
        <v>57870</v>
      </c>
    </row>
    <row r="221" spans="1:6" x14ac:dyDescent="0.2">
      <c r="A221" s="28" t="s">
        <v>1060</v>
      </c>
      <c r="B221" s="6" t="s">
        <v>1061</v>
      </c>
      <c r="C221" s="5" t="s">
        <v>634</v>
      </c>
      <c r="D221" s="7">
        <v>250</v>
      </c>
      <c r="E221" s="7">
        <v>108450</v>
      </c>
      <c r="F221" s="7">
        <v>77170</v>
      </c>
    </row>
    <row r="222" spans="1:6" x14ac:dyDescent="0.2">
      <c r="A222" s="28" t="s">
        <v>1062</v>
      </c>
      <c r="B222" s="6" t="s">
        <v>1063</v>
      </c>
      <c r="C222" s="5" t="s">
        <v>634</v>
      </c>
      <c r="D222" s="7">
        <v>770</v>
      </c>
      <c r="E222" s="7" t="s">
        <v>705</v>
      </c>
      <c r="F222" s="7" t="s">
        <v>705</v>
      </c>
    </row>
    <row r="223" spans="1:6" x14ac:dyDescent="0.2">
      <c r="A223" s="28" t="s">
        <v>1064</v>
      </c>
      <c r="B223" s="6" t="s">
        <v>1065</v>
      </c>
      <c r="C223" s="5" t="s">
        <v>634</v>
      </c>
      <c r="D223" s="7">
        <v>310</v>
      </c>
      <c r="E223" s="7">
        <v>85720</v>
      </c>
      <c r="F223" s="7">
        <v>77500</v>
      </c>
    </row>
    <row r="224" spans="1:6" x14ac:dyDescent="0.2">
      <c r="A224" s="28" t="s">
        <v>1066</v>
      </c>
      <c r="B224" s="6" t="s">
        <v>1067</v>
      </c>
      <c r="C224" s="5" t="s">
        <v>634</v>
      </c>
      <c r="D224" s="7">
        <v>1000</v>
      </c>
      <c r="E224" s="7">
        <v>77090</v>
      </c>
      <c r="F224" s="7">
        <v>64600</v>
      </c>
    </row>
    <row r="225" spans="1:6" x14ac:dyDescent="0.2">
      <c r="A225" s="28" t="s">
        <v>1068</v>
      </c>
      <c r="B225" s="6" t="s">
        <v>1069</v>
      </c>
      <c r="C225" s="5" t="s">
        <v>634</v>
      </c>
      <c r="D225" s="7">
        <v>230</v>
      </c>
      <c r="E225" s="7" t="s">
        <v>705</v>
      </c>
      <c r="F225" s="7" t="s">
        <v>705</v>
      </c>
    </row>
    <row r="226" spans="1:6" x14ac:dyDescent="0.2">
      <c r="A226" s="28" t="s">
        <v>1070</v>
      </c>
      <c r="B226" s="6" t="s">
        <v>1071</v>
      </c>
      <c r="C226" s="5" t="s">
        <v>634</v>
      </c>
      <c r="D226" s="7">
        <v>200</v>
      </c>
      <c r="E226" s="7">
        <v>90800</v>
      </c>
      <c r="F226" s="7">
        <v>74960</v>
      </c>
    </row>
    <row r="227" spans="1:6" x14ac:dyDescent="0.2">
      <c r="A227" s="28" t="s">
        <v>1072</v>
      </c>
      <c r="B227" s="6" t="s">
        <v>1073</v>
      </c>
      <c r="C227" s="5" t="s">
        <v>634</v>
      </c>
      <c r="D227" s="7">
        <v>150</v>
      </c>
      <c r="E227" s="7">
        <v>72040</v>
      </c>
      <c r="F227" s="7">
        <v>69950</v>
      </c>
    </row>
    <row r="228" spans="1:6" x14ac:dyDescent="0.2">
      <c r="A228" s="28" t="s">
        <v>489</v>
      </c>
      <c r="B228" s="6" t="s">
        <v>490</v>
      </c>
      <c r="C228" s="5" t="s">
        <v>634</v>
      </c>
      <c r="D228" s="7">
        <v>1120</v>
      </c>
      <c r="E228" s="7">
        <v>29940</v>
      </c>
      <c r="F228" s="7">
        <v>25200</v>
      </c>
    </row>
    <row r="229" spans="1:6" x14ac:dyDescent="0.2">
      <c r="A229" s="28" t="s">
        <v>1074</v>
      </c>
      <c r="B229" s="6" t="s">
        <v>1075</v>
      </c>
      <c r="C229" s="5" t="s">
        <v>634</v>
      </c>
      <c r="D229" s="7">
        <v>40</v>
      </c>
      <c r="E229" s="7" t="s">
        <v>705</v>
      </c>
      <c r="F229" s="7" t="s">
        <v>705</v>
      </c>
    </row>
    <row r="230" spans="1:6" x14ac:dyDescent="0.2">
      <c r="A230" s="28" t="s">
        <v>1076</v>
      </c>
      <c r="B230" s="6" t="s">
        <v>1077</v>
      </c>
      <c r="C230" s="5" t="s">
        <v>634</v>
      </c>
      <c r="D230" s="7">
        <v>320</v>
      </c>
      <c r="E230" s="7" t="s">
        <v>705</v>
      </c>
      <c r="F230" s="7" t="s">
        <v>705</v>
      </c>
    </row>
    <row r="231" spans="1:6" x14ac:dyDescent="0.2">
      <c r="A231" s="28" t="s">
        <v>1078</v>
      </c>
      <c r="B231" s="6" t="s">
        <v>1079</v>
      </c>
      <c r="C231" s="5" t="s">
        <v>634</v>
      </c>
      <c r="D231" s="7">
        <v>1300</v>
      </c>
      <c r="E231" s="7">
        <v>61790</v>
      </c>
      <c r="F231" s="7">
        <v>57100</v>
      </c>
    </row>
    <row r="232" spans="1:6" x14ac:dyDescent="0.2">
      <c r="A232" s="28" t="s">
        <v>1080</v>
      </c>
      <c r="B232" s="6" t="s">
        <v>1081</v>
      </c>
      <c r="C232" s="5" t="s">
        <v>634</v>
      </c>
      <c r="D232" s="7">
        <v>2520</v>
      </c>
      <c r="E232" s="7">
        <v>70810</v>
      </c>
      <c r="F232" s="7">
        <v>64800</v>
      </c>
    </row>
    <row r="233" spans="1:6" x14ac:dyDescent="0.2">
      <c r="A233" s="28" t="s">
        <v>1082</v>
      </c>
      <c r="B233" s="6" t="s">
        <v>1083</v>
      </c>
      <c r="C233" s="5" t="s">
        <v>634</v>
      </c>
      <c r="D233" s="7">
        <v>4390</v>
      </c>
      <c r="E233" s="7">
        <v>32670</v>
      </c>
      <c r="F233" s="7">
        <v>31230</v>
      </c>
    </row>
    <row r="234" spans="1:6" x14ac:dyDescent="0.2">
      <c r="A234" s="28" t="s">
        <v>1084</v>
      </c>
      <c r="B234" s="6" t="s">
        <v>1085</v>
      </c>
      <c r="C234" s="5" t="s">
        <v>634</v>
      </c>
      <c r="D234" s="7">
        <v>1590</v>
      </c>
      <c r="E234" s="7">
        <v>57510</v>
      </c>
      <c r="F234" s="7">
        <v>57530</v>
      </c>
    </row>
    <row r="235" spans="1:6" x14ac:dyDescent="0.2">
      <c r="A235" s="28" t="s">
        <v>1086</v>
      </c>
      <c r="B235" s="6" t="s">
        <v>1087</v>
      </c>
      <c r="C235" s="5" t="s">
        <v>634</v>
      </c>
      <c r="D235" s="7">
        <v>7160</v>
      </c>
      <c r="E235" s="7">
        <v>64640</v>
      </c>
      <c r="F235" s="7">
        <v>65520</v>
      </c>
    </row>
    <row r="236" spans="1:6" x14ac:dyDescent="0.2">
      <c r="A236" s="28" t="s">
        <v>1088</v>
      </c>
      <c r="B236" s="6" t="s">
        <v>1089</v>
      </c>
      <c r="C236" s="5" t="s">
        <v>634</v>
      </c>
      <c r="D236" s="7">
        <v>3420</v>
      </c>
      <c r="E236" s="7">
        <v>65210</v>
      </c>
      <c r="F236" s="7">
        <v>65490</v>
      </c>
    </row>
    <row r="237" spans="1:6" x14ac:dyDescent="0.2">
      <c r="A237" s="28" t="s">
        <v>1092</v>
      </c>
      <c r="B237" s="6" t="s">
        <v>1093</v>
      </c>
      <c r="C237" s="5" t="s">
        <v>634</v>
      </c>
      <c r="D237" s="7">
        <v>7420</v>
      </c>
      <c r="E237" s="7">
        <v>68460</v>
      </c>
      <c r="F237" s="7">
        <v>68690</v>
      </c>
    </row>
    <row r="238" spans="1:6" x14ac:dyDescent="0.2">
      <c r="A238" s="28" t="s">
        <v>1094</v>
      </c>
      <c r="B238" s="6" t="s">
        <v>1095</v>
      </c>
      <c r="C238" s="5" t="s">
        <v>634</v>
      </c>
      <c r="D238" s="7" t="s">
        <v>736</v>
      </c>
      <c r="E238" s="7">
        <v>68860</v>
      </c>
      <c r="F238" s="7">
        <v>68500</v>
      </c>
    </row>
    <row r="239" spans="1:6" x14ac:dyDescent="0.2">
      <c r="A239" s="28" t="s">
        <v>1096</v>
      </c>
      <c r="B239" s="6" t="s">
        <v>1097</v>
      </c>
      <c r="C239" s="5" t="s">
        <v>634</v>
      </c>
      <c r="D239" s="7">
        <v>120</v>
      </c>
      <c r="E239" s="7">
        <v>74410</v>
      </c>
      <c r="F239" s="7">
        <v>74530</v>
      </c>
    </row>
    <row r="240" spans="1:6" x14ac:dyDescent="0.2">
      <c r="A240" s="28" t="s">
        <v>1098</v>
      </c>
      <c r="B240" s="6" t="s">
        <v>1099</v>
      </c>
      <c r="C240" s="5" t="s">
        <v>634</v>
      </c>
      <c r="D240" s="7">
        <v>690</v>
      </c>
      <c r="E240" s="7">
        <v>63170</v>
      </c>
      <c r="F240" s="7">
        <v>62700</v>
      </c>
    </row>
    <row r="241" spans="1:6" x14ac:dyDescent="0.2">
      <c r="A241" s="28" t="s">
        <v>1100</v>
      </c>
      <c r="B241" s="6" t="s">
        <v>1101</v>
      </c>
      <c r="C241" s="5" t="s">
        <v>634</v>
      </c>
      <c r="D241" s="7" t="s">
        <v>736</v>
      </c>
      <c r="E241" s="7">
        <v>59810</v>
      </c>
      <c r="F241" s="7">
        <v>57030</v>
      </c>
    </row>
    <row r="242" spans="1:6" x14ac:dyDescent="0.2">
      <c r="A242" s="28" t="s">
        <v>1102</v>
      </c>
      <c r="B242" s="6" t="s">
        <v>1103</v>
      </c>
      <c r="C242" s="5" t="s">
        <v>634</v>
      </c>
      <c r="D242" s="7">
        <v>450</v>
      </c>
      <c r="E242" s="7">
        <v>69280</v>
      </c>
      <c r="F242" s="7">
        <v>69680</v>
      </c>
    </row>
    <row r="243" spans="1:6" x14ac:dyDescent="0.2">
      <c r="A243" s="28" t="s">
        <v>1104</v>
      </c>
      <c r="B243" s="6" t="s">
        <v>1105</v>
      </c>
      <c r="C243" s="5" t="s">
        <v>634</v>
      </c>
      <c r="D243" s="7" t="s">
        <v>736</v>
      </c>
      <c r="E243" s="7">
        <v>68060</v>
      </c>
      <c r="F243" s="7">
        <v>68790</v>
      </c>
    </row>
    <row r="244" spans="1:6" x14ac:dyDescent="0.2">
      <c r="A244" s="28" t="s">
        <v>1106</v>
      </c>
      <c r="B244" s="6" t="s">
        <v>1107</v>
      </c>
      <c r="C244" s="5" t="s">
        <v>634</v>
      </c>
      <c r="D244" s="7">
        <v>480</v>
      </c>
      <c r="E244" s="7">
        <v>67100</v>
      </c>
      <c r="F244" s="7">
        <v>69170</v>
      </c>
    </row>
    <row r="245" spans="1:6" x14ac:dyDescent="0.2">
      <c r="A245" s="28" t="s">
        <v>1108</v>
      </c>
      <c r="B245" s="6" t="s">
        <v>1109</v>
      </c>
      <c r="C245" s="5" t="s">
        <v>634</v>
      </c>
      <c r="D245" s="7">
        <v>2100</v>
      </c>
      <c r="E245" s="7">
        <v>40970</v>
      </c>
      <c r="F245" s="7">
        <v>38140</v>
      </c>
    </row>
    <row r="246" spans="1:6" x14ac:dyDescent="0.2">
      <c r="A246" s="28" t="s">
        <v>1110</v>
      </c>
      <c r="B246" s="6" t="s">
        <v>1111</v>
      </c>
      <c r="C246" s="5" t="s">
        <v>634</v>
      </c>
      <c r="D246" s="7">
        <v>8250</v>
      </c>
      <c r="E246" s="7">
        <v>39540</v>
      </c>
      <c r="F246" s="7">
        <v>36300</v>
      </c>
    </row>
    <row r="247" spans="1:6" x14ac:dyDescent="0.2">
      <c r="A247" s="28" t="s">
        <v>1112</v>
      </c>
      <c r="B247" s="6" t="s">
        <v>1113</v>
      </c>
      <c r="C247" s="5" t="s">
        <v>634</v>
      </c>
      <c r="D247" s="7">
        <v>5370</v>
      </c>
      <c r="E247" s="7">
        <v>51800</v>
      </c>
      <c r="F247" s="7">
        <v>49460</v>
      </c>
    </row>
    <row r="248" spans="1:6" x14ac:dyDescent="0.2">
      <c r="A248" s="28" t="s">
        <v>1116</v>
      </c>
      <c r="B248" s="6" t="s">
        <v>1117</v>
      </c>
      <c r="C248" s="5" t="s">
        <v>634</v>
      </c>
      <c r="D248" s="7">
        <v>90</v>
      </c>
      <c r="E248" s="7">
        <v>67870</v>
      </c>
      <c r="F248" s="7">
        <v>67640</v>
      </c>
    </row>
    <row r="249" spans="1:6" x14ac:dyDescent="0.2">
      <c r="A249" s="28" t="s">
        <v>1118</v>
      </c>
      <c r="B249" s="6" t="s">
        <v>1119</v>
      </c>
      <c r="C249" s="5" t="s">
        <v>634</v>
      </c>
      <c r="D249" s="7">
        <v>90</v>
      </c>
      <c r="E249" s="7">
        <v>42030</v>
      </c>
      <c r="F249" s="7">
        <v>40130</v>
      </c>
    </row>
    <row r="250" spans="1:6" x14ac:dyDescent="0.2">
      <c r="A250" s="28" t="s">
        <v>1120</v>
      </c>
      <c r="B250" s="6" t="s">
        <v>1121</v>
      </c>
      <c r="C250" s="5" t="s">
        <v>634</v>
      </c>
      <c r="D250" s="7">
        <v>640</v>
      </c>
      <c r="E250" s="7">
        <v>67260</v>
      </c>
      <c r="F250" s="7">
        <v>65310</v>
      </c>
    </row>
    <row r="251" spans="1:6" x14ac:dyDescent="0.2">
      <c r="A251" s="28" t="s">
        <v>1122</v>
      </c>
      <c r="B251" s="6" t="s">
        <v>1123</v>
      </c>
      <c r="C251" s="5" t="s">
        <v>634</v>
      </c>
      <c r="D251" s="7">
        <v>780</v>
      </c>
      <c r="E251" s="7">
        <v>38620</v>
      </c>
      <c r="F251" s="7">
        <v>39140</v>
      </c>
    </row>
    <row r="252" spans="1:6" x14ac:dyDescent="0.2">
      <c r="A252" s="28" t="s">
        <v>1124</v>
      </c>
      <c r="B252" s="6" t="s">
        <v>1125</v>
      </c>
      <c r="C252" s="5" t="s">
        <v>634</v>
      </c>
      <c r="D252" s="7">
        <v>40</v>
      </c>
      <c r="E252" s="7">
        <v>49240</v>
      </c>
      <c r="F252" s="7">
        <v>46730</v>
      </c>
    </row>
    <row r="253" spans="1:6" x14ac:dyDescent="0.2">
      <c r="A253" s="28" t="s">
        <v>1128</v>
      </c>
      <c r="B253" s="6" t="s">
        <v>1129</v>
      </c>
      <c r="C253" s="5" t="s">
        <v>634</v>
      </c>
      <c r="D253" s="7">
        <v>1510</v>
      </c>
      <c r="E253" s="7">
        <v>70400</v>
      </c>
      <c r="F253" s="7">
        <v>70220</v>
      </c>
    </row>
    <row r="254" spans="1:6" x14ac:dyDescent="0.2">
      <c r="A254" s="28" t="s">
        <v>1130</v>
      </c>
      <c r="B254" s="6" t="s">
        <v>1131</v>
      </c>
      <c r="C254" s="5" t="s">
        <v>634</v>
      </c>
      <c r="D254" s="7">
        <v>8270</v>
      </c>
      <c r="E254" s="7">
        <v>28810</v>
      </c>
      <c r="F254" s="7">
        <v>28450</v>
      </c>
    </row>
    <row r="255" spans="1:6" x14ac:dyDescent="0.2">
      <c r="A255" s="28" t="s">
        <v>1132</v>
      </c>
      <c r="B255" s="6" t="s">
        <v>1133</v>
      </c>
      <c r="C255" s="5" t="s">
        <v>634</v>
      </c>
      <c r="D255" s="7">
        <v>3070</v>
      </c>
      <c r="E255" s="7">
        <v>34750</v>
      </c>
      <c r="F255" s="7">
        <v>32770</v>
      </c>
    </row>
    <row r="256" spans="1:6" x14ac:dyDescent="0.2">
      <c r="A256" s="28" t="s">
        <v>1136</v>
      </c>
      <c r="B256" s="6" t="s">
        <v>1137</v>
      </c>
      <c r="C256" s="5" t="s">
        <v>634</v>
      </c>
      <c r="D256" s="7">
        <v>260</v>
      </c>
      <c r="E256" s="7">
        <v>78220</v>
      </c>
      <c r="F256" s="7">
        <v>71130</v>
      </c>
    </row>
    <row r="257" spans="1:6" x14ac:dyDescent="0.2">
      <c r="A257" s="28" t="s">
        <v>1138</v>
      </c>
      <c r="B257" s="6" t="s">
        <v>1139</v>
      </c>
      <c r="C257" s="5" t="s">
        <v>634</v>
      </c>
      <c r="D257" s="7">
        <v>90</v>
      </c>
      <c r="E257" s="7" t="s">
        <v>705</v>
      </c>
      <c r="F257" s="7" t="s">
        <v>705</v>
      </c>
    </row>
    <row r="258" spans="1:6" x14ac:dyDescent="0.2">
      <c r="A258" s="28" t="s">
        <v>1140</v>
      </c>
      <c r="B258" s="6" t="s">
        <v>1141</v>
      </c>
      <c r="C258" s="5" t="s">
        <v>634</v>
      </c>
      <c r="D258" s="7" t="s">
        <v>736</v>
      </c>
      <c r="E258" s="7">
        <v>30000</v>
      </c>
      <c r="F258" s="7">
        <v>19420</v>
      </c>
    </row>
    <row r="259" spans="1:6" x14ac:dyDescent="0.2">
      <c r="A259" s="28" t="s">
        <v>1142</v>
      </c>
      <c r="B259" s="6" t="s">
        <v>1143</v>
      </c>
      <c r="C259" s="5" t="s">
        <v>634</v>
      </c>
      <c r="D259" s="7">
        <v>240</v>
      </c>
      <c r="E259" s="7">
        <v>68640</v>
      </c>
      <c r="F259" s="7">
        <v>63990</v>
      </c>
    </row>
    <row r="260" spans="1:6" x14ac:dyDescent="0.2">
      <c r="A260" s="28" t="s">
        <v>1146</v>
      </c>
      <c r="B260" s="6" t="s">
        <v>1147</v>
      </c>
      <c r="C260" s="5" t="s">
        <v>634</v>
      </c>
      <c r="D260" s="7">
        <v>360</v>
      </c>
      <c r="E260" s="7">
        <v>58210</v>
      </c>
      <c r="F260" s="7">
        <v>53080</v>
      </c>
    </row>
    <row r="261" spans="1:6" x14ac:dyDescent="0.2">
      <c r="A261" s="28" t="s">
        <v>1148</v>
      </c>
      <c r="B261" s="6" t="s">
        <v>1149</v>
      </c>
      <c r="C261" s="5" t="s">
        <v>634</v>
      </c>
      <c r="D261" s="7">
        <v>130</v>
      </c>
      <c r="E261" s="7">
        <v>65040</v>
      </c>
      <c r="F261" s="7">
        <v>64740</v>
      </c>
    </row>
    <row r="262" spans="1:6" x14ac:dyDescent="0.2">
      <c r="A262" s="28" t="s">
        <v>1150</v>
      </c>
      <c r="B262" s="6" t="s">
        <v>1151</v>
      </c>
      <c r="C262" s="5" t="s">
        <v>634</v>
      </c>
      <c r="D262" s="7">
        <v>410</v>
      </c>
      <c r="E262" s="7">
        <v>25510</v>
      </c>
      <c r="F262" s="7">
        <v>23380</v>
      </c>
    </row>
    <row r="263" spans="1:6" x14ac:dyDescent="0.2">
      <c r="A263" s="28" t="s">
        <v>1152</v>
      </c>
      <c r="B263" s="6" t="s">
        <v>1153</v>
      </c>
      <c r="C263" s="5" t="s">
        <v>634</v>
      </c>
      <c r="D263" s="7">
        <v>2290</v>
      </c>
      <c r="E263" s="7">
        <v>54120</v>
      </c>
      <c r="F263" s="7">
        <v>51690</v>
      </c>
    </row>
    <row r="264" spans="1:6" x14ac:dyDescent="0.2">
      <c r="A264" s="28" t="s">
        <v>1154</v>
      </c>
      <c r="B264" s="6" t="s">
        <v>1155</v>
      </c>
      <c r="C264" s="5" t="s">
        <v>634</v>
      </c>
      <c r="D264" s="7">
        <v>690</v>
      </c>
      <c r="E264" s="7">
        <v>58950</v>
      </c>
      <c r="F264" s="7">
        <v>59070</v>
      </c>
    </row>
    <row r="265" spans="1:6" x14ac:dyDescent="0.2">
      <c r="A265" s="28" t="s">
        <v>1156</v>
      </c>
      <c r="B265" s="6" t="s">
        <v>1157</v>
      </c>
      <c r="C265" s="5" t="s">
        <v>634</v>
      </c>
      <c r="D265" s="7">
        <v>410</v>
      </c>
      <c r="E265" s="7">
        <v>33600</v>
      </c>
      <c r="F265" s="7">
        <v>33700</v>
      </c>
    </row>
    <row r="266" spans="1:6" x14ac:dyDescent="0.2">
      <c r="A266" s="28" t="s">
        <v>1158</v>
      </c>
      <c r="B266" s="6" t="s">
        <v>1159</v>
      </c>
      <c r="C266" s="5" t="s">
        <v>634</v>
      </c>
      <c r="D266" s="7">
        <v>170</v>
      </c>
      <c r="E266" s="7">
        <v>43250</v>
      </c>
      <c r="F266" s="7">
        <v>40820</v>
      </c>
    </row>
    <row r="267" spans="1:6" x14ac:dyDescent="0.2">
      <c r="A267" s="28" t="s">
        <v>1162</v>
      </c>
      <c r="B267" s="6" t="s">
        <v>1163</v>
      </c>
      <c r="C267" s="5" t="s">
        <v>634</v>
      </c>
      <c r="D267" s="7" t="s">
        <v>736</v>
      </c>
      <c r="E267" s="7" t="s">
        <v>705</v>
      </c>
      <c r="F267" s="7" t="s">
        <v>705</v>
      </c>
    </row>
    <row r="268" spans="1:6" x14ac:dyDescent="0.2">
      <c r="A268" s="28" t="s">
        <v>1164</v>
      </c>
      <c r="B268" s="6" t="s">
        <v>1165</v>
      </c>
      <c r="C268" s="5" t="s">
        <v>634</v>
      </c>
      <c r="D268" s="7">
        <v>510</v>
      </c>
      <c r="E268" s="7">
        <v>86680</v>
      </c>
      <c r="F268" s="7">
        <v>65090</v>
      </c>
    </row>
    <row r="269" spans="1:6" x14ac:dyDescent="0.2">
      <c r="A269" s="28" t="s">
        <v>1168</v>
      </c>
      <c r="B269" s="6" t="s">
        <v>1169</v>
      </c>
      <c r="C269" s="5" t="s">
        <v>634</v>
      </c>
      <c r="D269" s="7">
        <v>2590</v>
      </c>
      <c r="E269" s="7">
        <v>43840</v>
      </c>
      <c r="F269" s="7">
        <v>33440</v>
      </c>
    </row>
    <row r="270" spans="1:6" x14ac:dyDescent="0.2">
      <c r="A270" s="28" t="s">
        <v>1170</v>
      </c>
      <c r="B270" s="6" t="s">
        <v>1171</v>
      </c>
      <c r="C270" s="5" t="s">
        <v>634</v>
      </c>
      <c r="D270" s="7">
        <v>170</v>
      </c>
      <c r="E270" s="7">
        <v>25550</v>
      </c>
      <c r="F270" s="7">
        <v>22600</v>
      </c>
    </row>
    <row r="271" spans="1:6" x14ac:dyDescent="0.2">
      <c r="A271" s="28" t="s">
        <v>1172</v>
      </c>
      <c r="B271" s="6" t="s">
        <v>1173</v>
      </c>
      <c r="C271" s="5" t="s">
        <v>634</v>
      </c>
      <c r="D271" s="7" t="s">
        <v>736</v>
      </c>
      <c r="E271" s="7" t="s">
        <v>705</v>
      </c>
      <c r="F271" s="7" t="s">
        <v>705</v>
      </c>
    </row>
    <row r="272" spans="1:6" x14ac:dyDescent="0.2">
      <c r="A272" s="28" t="s">
        <v>1174</v>
      </c>
      <c r="B272" s="6" t="s">
        <v>1175</v>
      </c>
      <c r="C272" s="5" t="s">
        <v>634</v>
      </c>
      <c r="D272" s="7" t="s">
        <v>736</v>
      </c>
      <c r="E272" s="7">
        <v>42520</v>
      </c>
      <c r="F272" s="7">
        <v>37330</v>
      </c>
    </row>
    <row r="273" spans="1:6" x14ac:dyDescent="0.2">
      <c r="A273" s="28" t="s">
        <v>1176</v>
      </c>
      <c r="B273" s="6" t="s">
        <v>1177</v>
      </c>
      <c r="C273" s="5" t="s">
        <v>634</v>
      </c>
      <c r="D273" s="7">
        <v>260</v>
      </c>
      <c r="E273" s="7">
        <v>84000</v>
      </c>
      <c r="F273" s="7">
        <v>76180</v>
      </c>
    </row>
    <row r="274" spans="1:6" x14ac:dyDescent="0.2">
      <c r="A274" s="28" t="s">
        <v>1178</v>
      </c>
      <c r="B274" s="6" t="s">
        <v>1179</v>
      </c>
      <c r="C274" s="5" t="s">
        <v>634</v>
      </c>
      <c r="D274" s="7">
        <v>590</v>
      </c>
      <c r="E274" s="7" t="s">
        <v>705</v>
      </c>
      <c r="F274" s="7" t="s">
        <v>705</v>
      </c>
    </row>
    <row r="275" spans="1:6" x14ac:dyDescent="0.2">
      <c r="A275" s="28" t="s">
        <v>1180</v>
      </c>
      <c r="B275" s="6" t="s">
        <v>1181</v>
      </c>
      <c r="C275" s="5" t="s">
        <v>634</v>
      </c>
      <c r="D275" s="7">
        <v>80</v>
      </c>
      <c r="E275" s="7" t="s">
        <v>705</v>
      </c>
      <c r="F275" s="7" t="s">
        <v>705</v>
      </c>
    </row>
    <row r="276" spans="1:6" x14ac:dyDescent="0.2">
      <c r="A276" s="28" t="s">
        <v>1182</v>
      </c>
      <c r="B276" s="6" t="s">
        <v>1183</v>
      </c>
      <c r="C276" s="5" t="s">
        <v>634</v>
      </c>
      <c r="D276" s="7">
        <v>250</v>
      </c>
      <c r="E276" s="7">
        <v>67590</v>
      </c>
      <c r="F276" s="7">
        <v>49780</v>
      </c>
    </row>
    <row r="277" spans="1:6" x14ac:dyDescent="0.2">
      <c r="A277" s="28" t="s">
        <v>1184</v>
      </c>
      <c r="B277" s="6" t="s">
        <v>1185</v>
      </c>
      <c r="C277" s="5" t="s">
        <v>634</v>
      </c>
      <c r="D277" s="7">
        <v>70</v>
      </c>
      <c r="E277" s="7" t="s">
        <v>705</v>
      </c>
      <c r="F277" s="7" t="s">
        <v>705</v>
      </c>
    </row>
    <row r="278" spans="1:6" x14ac:dyDescent="0.2">
      <c r="A278" s="28" t="s">
        <v>1188</v>
      </c>
      <c r="B278" s="6" t="s">
        <v>1189</v>
      </c>
      <c r="C278" s="5" t="s">
        <v>634</v>
      </c>
      <c r="D278" s="7">
        <v>300</v>
      </c>
      <c r="E278" s="7">
        <v>46480</v>
      </c>
      <c r="F278" s="7">
        <v>39030</v>
      </c>
    </row>
    <row r="279" spans="1:6" x14ac:dyDescent="0.2">
      <c r="A279" s="28" t="s">
        <v>1190</v>
      </c>
      <c r="B279" s="6" t="s">
        <v>1191</v>
      </c>
      <c r="C279" s="5" t="s">
        <v>634</v>
      </c>
      <c r="D279" s="7">
        <v>1640</v>
      </c>
      <c r="E279" s="7">
        <v>59850</v>
      </c>
      <c r="F279" s="7">
        <v>54550</v>
      </c>
    </row>
    <row r="280" spans="1:6" x14ac:dyDescent="0.2">
      <c r="A280" s="28" t="s">
        <v>1192</v>
      </c>
      <c r="B280" s="6" t="s">
        <v>1193</v>
      </c>
      <c r="C280" s="5" t="s">
        <v>634</v>
      </c>
      <c r="D280" s="7">
        <v>600</v>
      </c>
      <c r="E280" s="7">
        <v>50810</v>
      </c>
      <c r="F280" s="7">
        <v>46160</v>
      </c>
    </row>
    <row r="281" spans="1:6" x14ac:dyDescent="0.2">
      <c r="A281" s="28" t="s">
        <v>1194</v>
      </c>
      <c r="B281" s="6" t="s">
        <v>1195</v>
      </c>
      <c r="C281" s="5" t="s">
        <v>634</v>
      </c>
      <c r="D281" s="7">
        <v>930</v>
      </c>
      <c r="E281" s="7">
        <v>72730</v>
      </c>
      <c r="F281" s="7">
        <v>70720</v>
      </c>
    </row>
    <row r="282" spans="1:6" x14ac:dyDescent="0.2">
      <c r="A282" s="28" t="s">
        <v>1196</v>
      </c>
      <c r="B282" s="6" t="s">
        <v>1197</v>
      </c>
      <c r="C282" s="5" t="s">
        <v>634</v>
      </c>
      <c r="D282" s="7">
        <v>370</v>
      </c>
      <c r="E282" s="7">
        <v>52900</v>
      </c>
      <c r="F282" s="7">
        <v>49040</v>
      </c>
    </row>
    <row r="283" spans="1:6" x14ac:dyDescent="0.2">
      <c r="A283" s="28" t="s">
        <v>1198</v>
      </c>
      <c r="B283" s="6" t="s">
        <v>1199</v>
      </c>
      <c r="C283" s="5" t="s">
        <v>634</v>
      </c>
      <c r="D283" s="7">
        <v>760</v>
      </c>
      <c r="E283" s="7">
        <v>49340</v>
      </c>
      <c r="F283" s="7">
        <v>41120</v>
      </c>
    </row>
    <row r="284" spans="1:6" x14ac:dyDescent="0.2">
      <c r="A284" s="28" t="s">
        <v>1200</v>
      </c>
      <c r="B284" s="6" t="s">
        <v>1201</v>
      </c>
      <c r="C284" s="5" t="s">
        <v>634</v>
      </c>
      <c r="D284" s="7">
        <v>140</v>
      </c>
      <c r="E284" s="7">
        <v>40980</v>
      </c>
      <c r="F284" s="7">
        <v>33540</v>
      </c>
    </row>
    <row r="285" spans="1:6" x14ac:dyDescent="0.2">
      <c r="A285" s="28" t="s">
        <v>1202</v>
      </c>
      <c r="B285" s="6" t="s">
        <v>1203</v>
      </c>
      <c r="C285" s="5" t="s">
        <v>634</v>
      </c>
      <c r="D285" s="7">
        <v>310</v>
      </c>
      <c r="E285" s="7">
        <v>43720</v>
      </c>
      <c r="F285" s="7">
        <v>36930</v>
      </c>
    </row>
    <row r="286" spans="1:6" x14ac:dyDescent="0.2">
      <c r="A286" s="28" t="s">
        <v>1204</v>
      </c>
      <c r="B286" s="6" t="s">
        <v>1205</v>
      </c>
      <c r="C286" s="5" t="s">
        <v>634</v>
      </c>
      <c r="D286" s="7">
        <v>200</v>
      </c>
      <c r="E286" s="7">
        <v>50660</v>
      </c>
      <c r="F286" s="7">
        <v>52000</v>
      </c>
    </row>
    <row r="287" spans="1:6" x14ac:dyDescent="0.2">
      <c r="A287" s="28" t="s">
        <v>1206</v>
      </c>
      <c r="B287" s="6" t="s">
        <v>1207</v>
      </c>
      <c r="C287" s="5" t="s">
        <v>634</v>
      </c>
      <c r="D287" s="7">
        <v>110</v>
      </c>
      <c r="E287" s="7">
        <v>63280</v>
      </c>
      <c r="F287" s="7">
        <v>65710</v>
      </c>
    </row>
    <row r="288" spans="1:6" x14ac:dyDescent="0.2">
      <c r="A288" s="28" t="s">
        <v>1208</v>
      </c>
      <c r="B288" s="6" t="s">
        <v>1209</v>
      </c>
      <c r="C288" s="5" t="s">
        <v>634</v>
      </c>
      <c r="D288" s="7">
        <v>460</v>
      </c>
      <c r="E288" s="7">
        <v>44610</v>
      </c>
      <c r="F288" s="7">
        <v>32290</v>
      </c>
    </row>
    <row r="289" spans="1:6" x14ac:dyDescent="0.2">
      <c r="A289" s="28" t="s">
        <v>1210</v>
      </c>
      <c r="B289" s="6" t="s">
        <v>1211</v>
      </c>
      <c r="C289" s="5" t="s">
        <v>634</v>
      </c>
      <c r="D289" s="7">
        <v>100</v>
      </c>
      <c r="E289" s="7">
        <v>50150</v>
      </c>
      <c r="F289" s="7">
        <v>49540</v>
      </c>
    </row>
    <row r="290" spans="1:6" x14ac:dyDescent="0.2">
      <c r="A290" s="28" t="s">
        <v>1212</v>
      </c>
      <c r="B290" s="6" t="s">
        <v>1213</v>
      </c>
      <c r="C290" s="5" t="s">
        <v>634</v>
      </c>
      <c r="D290" s="7">
        <v>100</v>
      </c>
      <c r="E290" s="7">
        <v>53140</v>
      </c>
      <c r="F290" s="7">
        <v>46020</v>
      </c>
    </row>
    <row r="291" spans="1:6" x14ac:dyDescent="0.2">
      <c r="A291" s="28" t="s">
        <v>1214</v>
      </c>
      <c r="B291" s="6" t="s">
        <v>1215</v>
      </c>
      <c r="C291" s="5" t="s">
        <v>634</v>
      </c>
      <c r="D291" s="7">
        <v>170</v>
      </c>
      <c r="E291" s="7">
        <v>79080</v>
      </c>
      <c r="F291" s="7">
        <v>79850</v>
      </c>
    </row>
    <row r="292" spans="1:6" x14ac:dyDescent="0.2">
      <c r="A292" s="28" t="s">
        <v>1218</v>
      </c>
      <c r="B292" s="6" t="s">
        <v>1219</v>
      </c>
      <c r="C292" s="5" t="s">
        <v>634</v>
      </c>
      <c r="D292" s="7">
        <v>190</v>
      </c>
      <c r="E292" s="7">
        <v>78780</v>
      </c>
      <c r="F292" s="7">
        <v>68840</v>
      </c>
    </row>
    <row r="293" spans="1:6" x14ac:dyDescent="0.2">
      <c r="A293" s="28" t="s">
        <v>1220</v>
      </c>
      <c r="B293" s="6" t="s">
        <v>1221</v>
      </c>
      <c r="C293" s="5" t="s">
        <v>634</v>
      </c>
      <c r="D293" s="7">
        <v>880</v>
      </c>
      <c r="E293" s="7">
        <v>178060</v>
      </c>
      <c r="F293" s="7">
        <v>157640</v>
      </c>
    </row>
    <row r="294" spans="1:6" x14ac:dyDescent="0.2">
      <c r="A294" s="28" t="s">
        <v>1227</v>
      </c>
      <c r="B294" s="6" t="s">
        <v>1228</v>
      </c>
      <c r="C294" s="5" t="s">
        <v>634</v>
      </c>
      <c r="D294" s="7">
        <v>150</v>
      </c>
      <c r="E294" s="7">
        <v>129790</v>
      </c>
      <c r="F294" s="7">
        <v>133940</v>
      </c>
    </row>
    <row r="295" spans="1:6" x14ac:dyDescent="0.2">
      <c r="A295" s="28" t="s">
        <v>1229</v>
      </c>
      <c r="B295" s="6" t="s">
        <v>1230</v>
      </c>
      <c r="C295" s="5" t="s">
        <v>634</v>
      </c>
      <c r="D295" s="7">
        <v>400</v>
      </c>
      <c r="E295" s="7">
        <v>63290</v>
      </c>
      <c r="F295" s="7">
        <v>64710</v>
      </c>
    </row>
    <row r="296" spans="1:6" x14ac:dyDescent="0.2">
      <c r="A296" s="28" t="s">
        <v>1231</v>
      </c>
      <c r="B296" s="6" t="s">
        <v>1232</v>
      </c>
      <c r="C296" s="5" t="s">
        <v>634</v>
      </c>
      <c r="D296" s="7">
        <v>340</v>
      </c>
      <c r="E296" s="7">
        <v>103210</v>
      </c>
      <c r="F296" s="7">
        <v>93950</v>
      </c>
    </row>
    <row r="297" spans="1:6" x14ac:dyDescent="0.2">
      <c r="A297" s="28" t="s">
        <v>1233</v>
      </c>
      <c r="B297" s="6" t="s">
        <v>1234</v>
      </c>
      <c r="C297" s="5" t="s">
        <v>634</v>
      </c>
      <c r="D297" s="7">
        <v>2080</v>
      </c>
      <c r="E297" s="7">
        <v>126120</v>
      </c>
      <c r="F297" s="7">
        <v>132560</v>
      </c>
    </row>
    <row r="298" spans="1:6" x14ac:dyDescent="0.2">
      <c r="A298" s="28" t="s">
        <v>1235</v>
      </c>
      <c r="B298" s="6" t="s">
        <v>1236</v>
      </c>
      <c r="C298" s="5" t="s">
        <v>634</v>
      </c>
      <c r="D298" s="7">
        <v>450</v>
      </c>
      <c r="E298" s="7">
        <v>216600</v>
      </c>
      <c r="F298" s="7" t="s">
        <v>1224</v>
      </c>
    </row>
    <row r="299" spans="1:6" x14ac:dyDescent="0.2">
      <c r="A299" s="28" t="s">
        <v>1237</v>
      </c>
      <c r="B299" s="6" t="s">
        <v>1238</v>
      </c>
      <c r="C299" s="5" t="s">
        <v>634</v>
      </c>
      <c r="D299" s="7">
        <v>1120</v>
      </c>
      <c r="E299" s="7">
        <v>186630</v>
      </c>
      <c r="F299" s="7">
        <v>180610</v>
      </c>
    </row>
    <row r="300" spans="1:6" x14ac:dyDescent="0.2">
      <c r="A300" s="28" t="s">
        <v>1239</v>
      </c>
      <c r="B300" s="6" t="s">
        <v>1240</v>
      </c>
      <c r="C300" s="5" t="s">
        <v>634</v>
      </c>
      <c r="D300" s="7" t="s">
        <v>736</v>
      </c>
      <c r="E300" s="7">
        <v>196680</v>
      </c>
      <c r="F300" s="7">
        <v>184500</v>
      </c>
    </row>
    <row r="301" spans="1:6" x14ac:dyDescent="0.2">
      <c r="A301" s="28" t="s">
        <v>1241</v>
      </c>
      <c r="B301" s="6" t="s">
        <v>1242</v>
      </c>
      <c r="C301" s="5" t="s">
        <v>634</v>
      </c>
      <c r="D301" s="7">
        <v>210</v>
      </c>
      <c r="E301" s="7">
        <v>211090</v>
      </c>
      <c r="F301" s="7" t="s">
        <v>1224</v>
      </c>
    </row>
    <row r="302" spans="1:6" x14ac:dyDescent="0.2">
      <c r="A302" s="28" t="s">
        <v>1243</v>
      </c>
      <c r="B302" s="6" t="s">
        <v>1244</v>
      </c>
      <c r="C302" s="5" t="s">
        <v>634</v>
      </c>
      <c r="D302" s="7">
        <v>430</v>
      </c>
      <c r="E302" s="7">
        <v>158910</v>
      </c>
      <c r="F302" s="7">
        <v>142510</v>
      </c>
    </row>
    <row r="303" spans="1:6" x14ac:dyDescent="0.2">
      <c r="A303" s="28" t="s">
        <v>1245</v>
      </c>
      <c r="B303" s="6" t="s">
        <v>1246</v>
      </c>
      <c r="C303" s="5" t="s">
        <v>634</v>
      </c>
      <c r="D303" s="7">
        <v>410</v>
      </c>
      <c r="E303" s="7">
        <v>105750</v>
      </c>
      <c r="F303" s="7">
        <v>64990</v>
      </c>
    </row>
    <row r="304" spans="1:6" x14ac:dyDescent="0.2">
      <c r="A304" s="28" t="s">
        <v>1247</v>
      </c>
      <c r="B304" s="6" t="s">
        <v>1248</v>
      </c>
      <c r="C304" s="5" t="s">
        <v>634</v>
      </c>
      <c r="D304" s="7">
        <v>570</v>
      </c>
      <c r="E304" s="7">
        <v>184490</v>
      </c>
      <c r="F304" s="7">
        <v>184500</v>
      </c>
    </row>
    <row r="305" spans="1:6" x14ac:dyDescent="0.2">
      <c r="A305" s="28" t="s">
        <v>1249</v>
      </c>
      <c r="B305" s="6" t="s">
        <v>1250</v>
      </c>
      <c r="C305" s="5" t="s">
        <v>634</v>
      </c>
      <c r="D305" s="7">
        <v>3000</v>
      </c>
      <c r="E305" s="7">
        <v>173050</v>
      </c>
      <c r="F305" s="7">
        <v>168630</v>
      </c>
    </row>
    <row r="306" spans="1:6" x14ac:dyDescent="0.2">
      <c r="A306" s="28" t="s">
        <v>1251</v>
      </c>
      <c r="B306" s="6" t="s">
        <v>1252</v>
      </c>
      <c r="C306" s="5" t="s">
        <v>634</v>
      </c>
      <c r="D306" s="7">
        <v>660</v>
      </c>
      <c r="E306" s="7">
        <v>98140</v>
      </c>
      <c r="F306" s="7">
        <v>96440</v>
      </c>
    </row>
    <row r="307" spans="1:6" x14ac:dyDescent="0.2">
      <c r="A307" s="28" t="s">
        <v>1255</v>
      </c>
      <c r="B307" s="6" t="s">
        <v>1256</v>
      </c>
      <c r="C307" s="5" t="s">
        <v>634</v>
      </c>
      <c r="D307" s="7">
        <v>990</v>
      </c>
      <c r="E307" s="7">
        <v>77140</v>
      </c>
      <c r="F307" s="7">
        <v>77600</v>
      </c>
    </row>
    <row r="308" spans="1:6" x14ac:dyDescent="0.2">
      <c r="A308" s="28" t="s">
        <v>1257</v>
      </c>
      <c r="B308" s="6" t="s">
        <v>1258</v>
      </c>
      <c r="C308" s="5" t="s">
        <v>634</v>
      </c>
      <c r="D308" s="7">
        <v>1400</v>
      </c>
      <c r="E308" s="7">
        <v>90870</v>
      </c>
      <c r="F308" s="7">
        <v>86630</v>
      </c>
    </row>
    <row r="309" spans="1:6" x14ac:dyDescent="0.2">
      <c r="A309" s="28" t="s">
        <v>1259</v>
      </c>
      <c r="B309" s="6" t="s">
        <v>1260</v>
      </c>
      <c r="C309" s="5" t="s">
        <v>634</v>
      </c>
      <c r="D309" s="7">
        <v>110</v>
      </c>
      <c r="E309" s="7">
        <v>97110</v>
      </c>
      <c r="F309" s="7">
        <v>99730</v>
      </c>
    </row>
    <row r="310" spans="1:6" x14ac:dyDescent="0.2">
      <c r="A310" s="28" t="s">
        <v>1261</v>
      </c>
      <c r="B310" s="6" t="s">
        <v>1262</v>
      </c>
      <c r="C310" s="5" t="s">
        <v>634</v>
      </c>
      <c r="D310" s="7">
        <v>100</v>
      </c>
      <c r="E310" s="7">
        <v>51880</v>
      </c>
      <c r="F310" s="7">
        <v>55010</v>
      </c>
    </row>
    <row r="311" spans="1:6" x14ac:dyDescent="0.2">
      <c r="A311" s="28" t="s">
        <v>1263</v>
      </c>
      <c r="B311" s="6" t="s">
        <v>1264</v>
      </c>
      <c r="C311" s="5" t="s">
        <v>634</v>
      </c>
      <c r="D311" s="7">
        <v>890</v>
      </c>
      <c r="E311" s="7">
        <v>67950</v>
      </c>
      <c r="F311" s="7">
        <v>67060</v>
      </c>
    </row>
    <row r="312" spans="1:6" x14ac:dyDescent="0.2">
      <c r="A312" s="28" t="s">
        <v>1265</v>
      </c>
      <c r="B312" s="6" t="s">
        <v>1266</v>
      </c>
      <c r="C312" s="5" t="s">
        <v>634</v>
      </c>
      <c r="D312" s="7">
        <v>1060</v>
      </c>
      <c r="E312" s="7">
        <v>81410</v>
      </c>
      <c r="F312" s="7">
        <v>81280</v>
      </c>
    </row>
    <row r="313" spans="1:6" x14ac:dyDescent="0.2">
      <c r="A313" s="28" t="s">
        <v>1269</v>
      </c>
      <c r="B313" s="6" t="s">
        <v>1270</v>
      </c>
      <c r="C313" s="5" t="s">
        <v>634</v>
      </c>
      <c r="D313" s="7">
        <v>480</v>
      </c>
      <c r="E313" s="7" t="s">
        <v>705</v>
      </c>
      <c r="F313" s="7" t="s">
        <v>705</v>
      </c>
    </row>
    <row r="314" spans="1:6" x14ac:dyDescent="0.2">
      <c r="A314" s="28" t="s">
        <v>1271</v>
      </c>
      <c r="B314" s="6" t="s">
        <v>1272</v>
      </c>
      <c r="C314" s="5" t="s">
        <v>634</v>
      </c>
      <c r="D314" s="7">
        <v>580</v>
      </c>
      <c r="E314" s="7">
        <v>92300</v>
      </c>
      <c r="F314" s="7">
        <v>92300</v>
      </c>
    </row>
    <row r="315" spans="1:6" x14ac:dyDescent="0.2">
      <c r="A315" s="28" t="s">
        <v>1273</v>
      </c>
      <c r="B315" s="6" t="s">
        <v>1274</v>
      </c>
      <c r="C315" s="5" t="s">
        <v>634</v>
      </c>
      <c r="D315" s="7">
        <v>21780</v>
      </c>
      <c r="E315" s="7">
        <v>87400</v>
      </c>
      <c r="F315" s="7">
        <v>87030</v>
      </c>
    </row>
    <row r="316" spans="1:6" x14ac:dyDescent="0.2">
      <c r="A316" s="28" t="s">
        <v>1275</v>
      </c>
      <c r="B316" s="6" t="s">
        <v>1276</v>
      </c>
      <c r="C316" s="5" t="s">
        <v>634</v>
      </c>
      <c r="D316" s="7">
        <v>70</v>
      </c>
      <c r="E316" s="7">
        <v>147430</v>
      </c>
      <c r="F316" s="7">
        <v>160330</v>
      </c>
    </row>
    <row r="317" spans="1:6" x14ac:dyDescent="0.2">
      <c r="A317" s="28" t="s">
        <v>1279</v>
      </c>
      <c r="B317" s="6" t="s">
        <v>1280</v>
      </c>
      <c r="C317" s="5" t="s">
        <v>634</v>
      </c>
      <c r="D317" s="7">
        <v>790</v>
      </c>
      <c r="E317" s="7">
        <v>102780</v>
      </c>
      <c r="F317" s="7">
        <v>103510</v>
      </c>
    </row>
    <row r="318" spans="1:6" x14ac:dyDescent="0.2">
      <c r="A318" s="28" t="s">
        <v>1281</v>
      </c>
      <c r="B318" s="6" t="s">
        <v>1282</v>
      </c>
      <c r="C318" s="5" t="s">
        <v>634</v>
      </c>
      <c r="D318" s="7">
        <v>220</v>
      </c>
      <c r="E318" s="7">
        <v>62520</v>
      </c>
      <c r="F318" s="7">
        <v>47390</v>
      </c>
    </row>
    <row r="319" spans="1:6" x14ac:dyDescent="0.2">
      <c r="A319" s="28" t="s">
        <v>1283</v>
      </c>
      <c r="B319" s="6" t="s">
        <v>1284</v>
      </c>
      <c r="C319" s="5" t="s">
        <v>634</v>
      </c>
      <c r="D319" s="7">
        <v>460</v>
      </c>
      <c r="E319" s="7">
        <v>78290</v>
      </c>
      <c r="F319" s="7">
        <v>71420</v>
      </c>
    </row>
    <row r="320" spans="1:6" x14ac:dyDescent="0.2">
      <c r="A320" s="28" t="s">
        <v>1285</v>
      </c>
      <c r="B320" s="6" t="s">
        <v>1286</v>
      </c>
      <c r="C320" s="5" t="s">
        <v>634</v>
      </c>
      <c r="D320" s="7">
        <v>1060</v>
      </c>
      <c r="E320" s="7">
        <v>72930</v>
      </c>
      <c r="F320" s="7">
        <v>73790</v>
      </c>
    </row>
    <row r="321" spans="1:6" x14ac:dyDescent="0.2">
      <c r="A321" s="28" t="s">
        <v>1287</v>
      </c>
      <c r="B321" s="6" t="s">
        <v>1288</v>
      </c>
      <c r="C321" s="5" t="s">
        <v>634</v>
      </c>
      <c r="D321" s="7">
        <v>1430</v>
      </c>
      <c r="E321" s="7">
        <v>45780</v>
      </c>
      <c r="F321" s="7">
        <v>42260</v>
      </c>
    </row>
    <row r="322" spans="1:6" x14ac:dyDescent="0.2">
      <c r="A322" s="28" t="s">
        <v>1289</v>
      </c>
      <c r="B322" s="6" t="s">
        <v>1290</v>
      </c>
      <c r="C322" s="5" t="s">
        <v>634</v>
      </c>
      <c r="D322" s="7">
        <v>1710</v>
      </c>
      <c r="E322" s="7">
        <v>84830</v>
      </c>
      <c r="F322" s="7">
        <v>90290</v>
      </c>
    </row>
    <row r="323" spans="1:6" x14ac:dyDescent="0.2">
      <c r="A323" s="28" t="s">
        <v>1291</v>
      </c>
      <c r="B323" s="6" t="s">
        <v>1292</v>
      </c>
      <c r="C323" s="5" t="s">
        <v>634</v>
      </c>
      <c r="D323" s="7">
        <v>290</v>
      </c>
      <c r="E323" s="7">
        <v>60640</v>
      </c>
      <c r="F323" s="7">
        <v>57770</v>
      </c>
    </row>
    <row r="324" spans="1:6" x14ac:dyDescent="0.2">
      <c r="A324" s="28" t="s">
        <v>1293</v>
      </c>
      <c r="B324" s="6" t="s">
        <v>1294</v>
      </c>
      <c r="C324" s="5" t="s">
        <v>634</v>
      </c>
      <c r="D324" s="7">
        <v>640</v>
      </c>
      <c r="E324" s="7">
        <v>84550</v>
      </c>
      <c r="F324" s="7">
        <v>85430</v>
      </c>
    </row>
    <row r="325" spans="1:6" x14ac:dyDescent="0.2">
      <c r="A325" s="28" t="s">
        <v>1295</v>
      </c>
      <c r="B325" s="6" t="s">
        <v>1296</v>
      </c>
      <c r="C325" s="5" t="s">
        <v>634</v>
      </c>
      <c r="D325" s="7">
        <v>250</v>
      </c>
      <c r="E325" s="7">
        <v>74290</v>
      </c>
      <c r="F325" s="7">
        <v>76020</v>
      </c>
    </row>
    <row r="326" spans="1:6" x14ac:dyDescent="0.2">
      <c r="A326" s="28" t="s">
        <v>1297</v>
      </c>
      <c r="B326" s="6" t="s">
        <v>1298</v>
      </c>
      <c r="C326" s="5" t="s">
        <v>634</v>
      </c>
      <c r="D326" s="7">
        <v>1330</v>
      </c>
      <c r="E326" s="7">
        <v>67980</v>
      </c>
      <c r="F326" s="7">
        <v>66440</v>
      </c>
    </row>
    <row r="327" spans="1:6" x14ac:dyDescent="0.2">
      <c r="A327" s="28" t="s">
        <v>1299</v>
      </c>
      <c r="B327" s="6" t="s">
        <v>1300</v>
      </c>
      <c r="C327" s="5" t="s">
        <v>634</v>
      </c>
      <c r="D327" s="7">
        <v>240</v>
      </c>
      <c r="E327" s="7">
        <v>87260</v>
      </c>
      <c r="F327" s="7">
        <v>87070</v>
      </c>
    </row>
    <row r="328" spans="1:6" x14ac:dyDescent="0.2">
      <c r="A328" s="28" t="s">
        <v>1301</v>
      </c>
      <c r="B328" s="6" t="s">
        <v>1302</v>
      </c>
      <c r="C328" s="5" t="s">
        <v>634</v>
      </c>
      <c r="D328" s="7">
        <v>1360</v>
      </c>
      <c r="E328" s="7">
        <v>32240</v>
      </c>
      <c r="F328" s="7">
        <v>24950</v>
      </c>
    </row>
    <row r="329" spans="1:6" x14ac:dyDescent="0.2">
      <c r="A329" s="28" t="s">
        <v>1303</v>
      </c>
      <c r="B329" s="6" t="s">
        <v>1304</v>
      </c>
      <c r="C329" s="5" t="s">
        <v>634</v>
      </c>
      <c r="D329" s="7">
        <v>120</v>
      </c>
      <c r="E329" s="7">
        <v>35340</v>
      </c>
      <c r="F329" s="7">
        <v>29950</v>
      </c>
    </row>
    <row r="330" spans="1:6" x14ac:dyDescent="0.2">
      <c r="A330" s="28" t="s">
        <v>1305</v>
      </c>
      <c r="B330" s="6" t="s">
        <v>1306</v>
      </c>
      <c r="C330" s="5" t="s">
        <v>634</v>
      </c>
      <c r="D330" s="7">
        <v>2380</v>
      </c>
      <c r="E330" s="7">
        <v>39790</v>
      </c>
      <c r="F330" s="7">
        <v>39470</v>
      </c>
    </row>
    <row r="331" spans="1:6" x14ac:dyDescent="0.2">
      <c r="A331" s="28" t="s">
        <v>1307</v>
      </c>
      <c r="B331" s="6" t="s">
        <v>1308</v>
      </c>
      <c r="C331" s="5" t="s">
        <v>634</v>
      </c>
      <c r="D331" s="7">
        <v>100</v>
      </c>
      <c r="E331" s="7">
        <v>39550</v>
      </c>
      <c r="F331" s="7">
        <v>34740</v>
      </c>
    </row>
    <row r="332" spans="1:6" x14ac:dyDescent="0.2">
      <c r="A332" s="28" t="s">
        <v>1309</v>
      </c>
      <c r="B332" s="6" t="s">
        <v>1310</v>
      </c>
      <c r="C332" s="5" t="s">
        <v>634</v>
      </c>
      <c r="D332" s="7">
        <v>80</v>
      </c>
      <c r="E332" s="7">
        <v>56730</v>
      </c>
      <c r="F332" s="7">
        <v>53720</v>
      </c>
    </row>
    <row r="333" spans="1:6" x14ac:dyDescent="0.2">
      <c r="A333" s="28" t="s">
        <v>1311</v>
      </c>
      <c r="B333" s="6" t="s">
        <v>1312</v>
      </c>
      <c r="C333" s="5" t="s">
        <v>634</v>
      </c>
      <c r="D333" s="7">
        <v>690</v>
      </c>
      <c r="E333" s="7">
        <v>54310</v>
      </c>
      <c r="F333" s="7">
        <v>54050</v>
      </c>
    </row>
    <row r="334" spans="1:6" x14ac:dyDescent="0.2">
      <c r="A334" s="28" t="s">
        <v>1313</v>
      </c>
      <c r="B334" s="6" t="s">
        <v>1314</v>
      </c>
      <c r="C334" s="5" t="s">
        <v>634</v>
      </c>
      <c r="D334" s="7">
        <v>960</v>
      </c>
      <c r="E334" s="7">
        <v>35730</v>
      </c>
      <c r="F334" s="7">
        <v>34570</v>
      </c>
    </row>
    <row r="335" spans="1:6" x14ac:dyDescent="0.2">
      <c r="A335" s="28" t="s">
        <v>1315</v>
      </c>
      <c r="B335" s="6" t="s">
        <v>1316</v>
      </c>
      <c r="C335" s="5" t="s">
        <v>634</v>
      </c>
      <c r="D335" s="7" t="s">
        <v>736</v>
      </c>
      <c r="E335" s="7">
        <v>36810</v>
      </c>
      <c r="F335" s="7">
        <v>35580</v>
      </c>
    </row>
    <row r="336" spans="1:6" x14ac:dyDescent="0.2">
      <c r="A336" s="28" t="s">
        <v>1317</v>
      </c>
      <c r="B336" s="6" t="s">
        <v>1318</v>
      </c>
      <c r="C336" s="5" t="s">
        <v>634</v>
      </c>
      <c r="D336" s="7">
        <v>5620</v>
      </c>
      <c r="E336" s="7">
        <v>48640</v>
      </c>
      <c r="F336" s="7">
        <v>48640</v>
      </c>
    </row>
    <row r="337" spans="1:6" x14ac:dyDescent="0.2">
      <c r="A337" s="28" t="s">
        <v>1319</v>
      </c>
      <c r="B337" s="6" t="s">
        <v>1320</v>
      </c>
      <c r="C337" s="5" t="s">
        <v>634</v>
      </c>
      <c r="D337" s="7">
        <v>1450</v>
      </c>
      <c r="E337" s="7">
        <v>43730</v>
      </c>
      <c r="F337" s="7">
        <v>38570</v>
      </c>
    </row>
    <row r="338" spans="1:6" x14ac:dyDescent="0.2">
      <c r="A338" s="28" t="s">
        <v>1321</v>
      </c>
      <c r="B338" s="6" t="s">
        <v>1322</v>
      </c>
      <c r="C338" s="5" t="s">
        <v>634</v>
      </c>
      <c r="D338" s="7">
        <v>460</v>
      </c>
      <c r="E338" s="7">
        <v>37540</v>
      </c>
      <c r="F338" s="7">
        <v>36490</v>
      </c>
    </row>
    <row r="339" spans="1:6" x14ac:dyDescent="0.2">
      <c r="A339" s="28" t="s">
        <v>1323</v>
      </c>
      <c r="B339" s="6" t="s">
        <v>1324</v>
      </c>
      <c r="C339" s="5" t="s">
        <v>634</v>
      </c>
      <c r="D339" s="7">
        <v>50</v>
      </c>
      <c r="E339" s="7">
        <v>73650</v>
      </c>
      <c r="F339" s="7">
        <v>76460</v>
      </c>
    </row>
    <row r="340" spans="1:6" x14ac:dyDescent="0.2">
      <c r="A340" s="28" t="s">
        <v>1327</v>
      </c>
      <c r="B340" s="6" t="s">
        <v>1328</v>
      </c>
      <c r="C340" s="5" t="s">
        <v>634</v>
      </c>
      <c r="D340" s="7">
        <v>1080</v>
      </c>
      <c r="E340" s="7">
        <v>49890</v>
      </c>
      <c r="F340" s="7">
        <v>47500</v>
      </c>
    </row>
    <row r="341" spans="1:6" x14ac:dyDescent="0.2">
      <c r="A341" s="28" t="s">
        <v>1329</v>
      </c>
      <c r="B341" s="6" t="s">
        <v>1330</v>
      </c>
      <c r="C341" s="5" t="s">
        <v>634</v>
      </c>
      <c r="D341" s="7">
        <v>610</v>
      </c>
      <c r="E341" s="7">
        <v>76530</v>
      </c>
      <c r="F341" s="7">
        <v>72860</v>
      </c>
    </row>
    <row r="342" spans="1:6" x14ac:dyDescent="0.2">
      <c r="A342" s="28" t="s">
        <v>1331</v>
      </c>
      <c r="B342" s="6" t="s">
        <v>1332</v>
      </c>
      <c r="C342" s="5" t="s">
        <v>634</v>
      </c>
      <c r="D342" s="7">
        <v>160</v>
      </c>
      <c r="E342" s="7">
        <v>54250</v>
      </c>
      <c r="F342" s="7">
        <v>48100</v>
      </c>
    </row>
    <row r="343" spans="1:6" x14ac:dyDescent="0.2">
      <c r="A343" s="28" t="s">
        <v>1333</v>
      </c>
      <c r="B343" s="6" t="s">
        <v>1334</v>
      </c>
      <c r="C343" s="5" t="s">
        <v>634</v>
      </c>
      <c r="D343" s="7">
        <v>90</v>
      </c>
      <c r="E343" s="7">
        <v>50450</v>
      </c>
      <c r="F343" s="7">
        <v>52200</v>
      </c>
    </row>
    <row r="344" spans="1:6" x14ac:dyDescent="0.2">
      <c r="A344" s="28" t="s">
        <v>1335</v>
      </c>
      <c r="B344" s="6" t="s">
        <v>1336</v>
      </c>
      <c r="C344" s="5" t="s">
        <v>634</v>
      </c>
      <c r="D344" s="7">
        <v>790</v>
      </c>
      <c r="E344" s="7">
        <v>66160</v>
      </c>
      <c r="F344" s="7">
        <v>52440</v>
      </c>
    </row>
    <row r="345" spans="1:6" x14ac:dyDescent="0.2">
      <c r="A345" s="28" t="s">
        <v>1339</v>
      </c>
      <c r="B345" s="6" t="s">
        <v>1340</v>
      </c>
      <c r="C345" s="5" t="s">
        <v>634</v>
      </c>
      <c r="D345" s="7">
        <v>4370</v>
      </c>
      <c r="E345" s="7">
        <v>23820</v>
      </c>
      <c r="F345" s="7">
        <v>22690</v>
      </c>
    </row>
    <row r="346" spans="1:6" x14ac:dyDescent="0.2">
      <c r="A346" s="28" t="s">
        <v>1341</v>
      </c>
      <c r="B346" s="6" t="s">
        <v>1342</v>
      </c>
      <c r="C346" s="5" t="s">
        <v>634</v>
      </c>
      <c r="D346" s="7">
        <v>130</v>
      </c>
      <c r="E346" s="7">
        <v>27510</v>
      </c>
      <c r="F346" s="7">
        <v>27340</v>
      </c>
    </row>
    <row r="347" spans="1:6" x14ac:dyDescent="0.2">
      <c r="A347" s="28" t="s">
        <v>1343</v>
      </c>
      <c r="B347" s="6" t="s">
        <v>1344</v>
      </c>
      <c r="C347" s="5" t="s">
        <v>634</v>
      </c>
      <c r="D347" s="7">
        <v>8010</v>
      </c>
      <c r="E347" s="7">
        <v>27920</v>
      </c>
      <c r="F347" s="7">
        <v>27380</v>
      </c>
    </row>
    <row r="348" spans="1:6" x14ac:dyDescent="0.2">
      <c r="A348" s="28" t="s">
        <v>1345</v>
      </c>
      <c r="B348" s="6" t="s">
        <v>1346</v>
      </c>
      <c r="C348" s="5" t="s">
        <v>634</v>
      </c>
      <c r="D348" s="7">
        <v>260</v>
      </c>
      <c r="E348" s="7">
        <v>32200</v>
      </c>
      <c r="F348" s="7">
        <v>32190</v>
      </c>
    </row>
    <row r="349" spans="1:6" x14ac:dyDescent="0.2">
      <c r="A349" s="28" t="s">
        <v>1347</v>
      </c>
      <c r="B349" s="6" t="s">
        <v>1348</v>
      </c>
      <c r="C349" s="5" t="s">
        <v>634</v>
      </c>
      <c r="D349" s="7">
        <v>290</v>
      </c>
      <c r="E349" s="7">
        <v>69170</v>
      </c>
      <c r="F349" s="7">
        <v>70270</v>
      </c>
    </row>
    <row r="350" spans="1:6" x14ac:dyDescent="0.2">
      <c r="A350" s="28" t="s">
        <v>495</v>
      </c>
      <c r="B350" s="6" t="s">
        <v>496</v>
      </c>
      <c r="C350" s="5" t="s">
        <v>634</v>
      </c>
      <c r="D350" s="7" t="s">
        <v>736</v>
      </c>
      <c r="E350" s="7">
        <v>24070</v>
      </c>
      <c r="F350" s="7">
        <v>23380</v>
      </c>
    </row>
    <row r="351" spans="1:6" x14ac:dyDescent="0.2">
      <c r="A351" s="28" t="s">
        <v>1349</v>
      </c>
      <c r="B351" s="6" t="s">
        <v>1350</v>
      </c>
      <c r="C351" s="5" t="s">
        <v>634</v>
      </c>
      <c r="D351" s="7">
        <v>450</v>
      </c>
      <c r="E351" s="7">
        <v>54330</v>
      </c>
      <c r="F351" s="7">
        <v>53050</v>
      </c>
    </row>
    <row r="352" spans="1:6" x14ac:dyDescent="0.2">
      <c r="A352" s="28" t="s">
        <v>1351</v>
      </c>
      <c r="B352" s="6" t="s">
        <v>1352</v>
      </c>
      <c r="C352" s="5" t="s">
        <v>634</v>
      </c>
      <c r="D352" s="7">
        <v>560</v>
      </c>
      <c r="E352" s="7">
        <v>24940</v>
      </c>
      <c r="F352" s="7">
        <v>23460</v>
      </c>
    </row>
    <row r="353" spans="1:6" x14ac:dyDescent="0.2">
      <c r="A353" s="28" t="s">
        <v>1353</v>
      </c>
      <c r="B353" s="6" t="s">
        <v>1354</v>
      </c>
      <c r="C353" s="5" t="s">
        <v>634</v>
      </c>
      <c r="D353" s="7">
        <v>1260</v>
      </c>
      <c r="E353" s="7">
        <v>32530</v>
      </c>
      <c r="F353" s="7">
        <v>30010</v>
      </c>
    </row>
    <row r="354" spans="1:6" x14ac:dyDescent="0.2">
      <c r="A354" s="28" t="s">
        <v>1355</v>
      </c>
      <c r="B354" s="6" t="s">
        <v>1356</v>
      </c>
      <c r="C354" s="5" t="s">
        <v>634</v>
      </c>
      <c r="D354" s="7">
        <v>3250</v>
      </c>
      <c r="E354" s="7">
        <v>37480</v>
      </c>
      <c r="F354" s="7">
        <v>36780</v>
      </c>
    </row>
    <row r="355" spans="1:6" x14ac:dyDescent="0.2">
      <c r="A355" s="28" t="s">
        <v>1357</v>
      </c>
      <c r="B355" s="6" t="s">
        <v>1358</v>
      </c>
      <c r="C355" s="5" t="s">
        <v>634</v>
      </c>
      <c r="D355" s="7">
        <v>7580</v>
      </c>
      <c r="E355" s="7">
        <v>33970</v>
      </c>
      <c r="F355" s="7">
        <v>33320</v>
      </c>
    </row>
    <row r="356" spans="1:6" x14ac:dyDescent="0.2">
      <c r="A356" s="28" t="s">
        <v>1359</v>
      </c>
      <c r="B356" s="6" t="s">
        <v>1360</v>
      </c>
      <c r="C356" s="5" t="s">
        <v>634</v>
      </c>
      <c r="D356" s="7">
        <v>570</v>
      </c>
      <c r="E356" s="7">
        <v>32390</v>
      </c>
      <c r="F356" s="7">
        <v>32600</v>
      </c>
    </row>
    <row r="357" spans="1:6" x14ac:dyDescent="0.2">
      <c r="A357" s="28" t="s">
        <v>1361</v>
      </c>
      <c r="B357" s="6" t="s">
        <v>1362</v>
      </c>
      <c r="C357" s="5" t="s">
        <v>634</v>
      </c>
      <c r="D357" s="7">
        <v>270</v>
      </c>
      <c r="E357" s="7">
        <v>46560</v>
      </c>
      <c r="F357" s="7">
        <v>46600</v>
      </c>
    </row>
    <row r="358" spans="1:6" x14ac:dyDescent="0.2">
      <c r="A358" s="28" t="s">
        <v>1363</v>
      </c>
      <c r="B358" s="6" t="s">
        <v>1364</v>
      </c>
      <c r="C358" s="5" t="s">
        <v>634</v>
      </c>
      <c r="D358" s="7">
        <v>530</v>
      </c>
      <c r="E358" s="7">
        <v>29040</v>
      </c>
      <c r="F358" s="7">
        <v>27020</v>
      </c>
    </row>
    <row r="359" spans="1:6" x14ac:dyDescent="0.2">
      <c r="A359" s="28" t="s">
        <v>1365</v>
      </c>
      <c r="B359" s="6" t="s">
        <v>1366</v>
      </c>
      <c r="C359" s="5" t="s">
        <v>634</v>
      </c>
      <c r="D359" s="7">
        <v>1130</v>
      </c>
      <c r="E359" s="7">
        <v>30380</v>
      </c>
      <c r="F359" s="7">
        <v>31160</v>
      </c>
    </row>
    <row r="360" spans="1:6" x14ac:dyDescent="0.2">
      <c r="A360" s="28" t="s">
        <v>1367</v>
      </c>
      <c r="B360" s="6" t="s">
        <v>1368</v>
      </c>
      <c r="C360" s="5" t="s">
        <v>634</v>
      </c>
      <c r="D360" s="7">
        <v>730</v>
      </c>
      <c r="E360" s="7">
        <v>38790</v>
      </c>
      <c r="F360" s="7">
        <v>38160</v>
      </c>
    </row>
    <row r="361" spans="1:6" x14ac:dyDescent="0.2">
      <c r="A361" s="28" t="s">
        <v>1369</v>
      </c>
      <c r="B361" s="6" t="s">
        <v>1370</v>
      </c>
      <c r="C361" s="5" t="s">
        <v>634</v>
      </c>
      <c r="D361" s="7">
        <v>1380</v>
      </c>
      <c r="E361" s="7">
        <v>39790</v>
      </c>
      <c r="F361" s="7">
        <v>39740</v>
      </c>
    </row>
    <row r="362" spans="1:6" x14ac:dyDescent="0.2">
      <c r="A362" s="28" t="s">
        <v>1375</v>
      </c>
      <c r="B362" s="6" t="s">
        <v>1376</v>
      </c>
      <c r="C362" s="5" t="s">
        <v>634</v>
      </c>
      <c r="D362" s="7">
        <v>320</v>
      </c>
      <c r="E362" s="7">
        <v>120900</v>
      </c>
      <c r="F362" s="7">
        <v>125530</v>
      </c>
    </row>
    <row r="363" spans="1:6" x14ac:dyDescent="0.2">
      <c r="A363" s="28" t="s">
        <v>1377</v>
      </c>
      <c r="B363" s="6" t="s">
        <v>1378</v>
      </c>
      <c r="C363" s="5" t="s">
        <v>634</v>
      </c>
      <c r="D363" s="7">
        <v>240</v>
      </c>
      <c r="E363" s="7">
        <v>73640</v>
      </c>
      <c r="F363" s="7">
        <v>59650</v>
      </c>
    </row>
    <row r="364" spans="1:6" x14ac:dyDescent="0.2">
      <c r="A364" s="28" t="s">
        <v>1379</v>
      </c>
      <c r="B364" s="6" t="s">
        <v>1380</v>
      </c>
      <c r="C364" s="5" t="s">
        <v>634</v>
      </c>
      <c r="D364" s="7">
        <v>720</v>
      </c>
      <c r="E364" s="7">
        <v>48750</v>
      </c>
      <c r="F364" s="7">
        <v>45760</v>
      </c>
    </row>
    <row r="365" spans="1:6" x14ac:dyDescent="0.2">
      <c r="A365" s="28" t="s">
        <v>1381</v>
      </c>
      <c r="B365" s="6" t="s">
        <v>1382</v>
      </c>
      <c r="C365" s="5" t="s">
        <v>634</v>
      </c>
      <c r="D365" s="7" t="s">
        <v>736</v>
      </c>
      <c r="E365" s="7">
        <v>67560</v>
      </c>
      <c r="F365" s="7">
        <v>67640</v>
      </c>
    </row>
    <row r="366" spans="1:6" x14ac:dyDescent="0.2">
      <c r="A366" s="28" t="s">
        <v>1383</v>
      </c>
      <c r="B366" s="6" t="s">
        <v>1384</v>
      </c>
      <c r="C366" s="5" t="s">
        <v>634</v>
      </c>
      <c r="D366" s="7">
        <v>100</v>
      </c>
      <c r="E366" s="7">
        <v>58730</v>
      </c>
      <c r="F366" s="7">
        <v>50630</v>
      </c>
    </row>
    <row r="367" spans="1:6" x14ac:dyDescent="0.2">
      <c r="A367" s="28" t="s">
        <v>1387</v>
      </c>
      <c r="B367" s="6" t="s">
        <v>1388</v>
      </c>
      <c r="C367" s="5" t="s">
        <v>634</v>
      </c>
      <c r="D367" s="7">
        <v>2510</v>
      </c>
      <c r="E367" s="7">
        <v>60740</v>
      </c>
      <c r="F367" s="7">
        <v>60330</v>
      </c>
    </row>
    <row r="368" spans="1:6" x14ac:dyDescent="0.2">
      <c r="A368" s="28" t="s">
        <v>1389</v>
      </c>
      <c r="B368" s="6" t="s">
        <v>1390</v>
      </c>
      <c r="C368" s="5" t="s">
        <v>634</v>
      </c>
      <c r="D368" s="7">
        <v>3070</v>
      </c>
      <c r="E368" s="7">
        <v>96560</v>
      </c>
      <c r="F368" s="7">
        <v>96690</v>
      </c>
    </row>
    <row r="369" spans="1:6" x14ac:dyDescent="0.2">
      <c r="A369" s="28" t="s">
        <v>499</v>
      </c>
      <c r="B369" s="6" t="s">
        <v>500</v>
      </c>
      <c r="C369" s="5" t="s">
        <v>634</v>
      </c>
      <c r="D369" s="7">
        <v>130</v>
      </c>
      <c r="E369" s="7">
        <v>43020</v>
      </c>
      <c r="F369" s="7">
        <v>42840</v>
      </c>
    </row>
    <row r="370" spans="1:6" x14ac:dyDescent="0.2">
      <c r="A370" s="28" t="s">
        <v>1393</v>
      </c>
      <c r="B370" s="6" t="s">
        <v>1394</v>
      </c>
      <c r="C370" s="5" t="s">
        <v>634</v>
      </c>
      <c r="D370" s="7" t="s">
        <v>736</v>
      </c>
      <c r="E370" s="7">
        <v>74120</v>
      </c>
      <c r="F370" s="7">
        <v>76590</v>
      </c>
    </row>
    <row r="371" spans="1:6" x14ac:dyDescent="0.2">
      <c r="A371" s="28" t="s">
        <v>1397</v>
      </c>
      <c r="B371" s="6" t="s">
        <v>1398</v>
      </c>
      <c r="C371" s="5" t="s">
        <v>634</v>
      </c>
      <c r="D371" s="7">
        <v>90</v>
      </c>
      <c r="E371" s="7">
        <v>44390</v>
      </c>
      <c r="F371" s="7">
        <v>44930</v>
      </c>
    </row>
    <row r="372" spans="1:6" x14ac:dyDescent="0.2">
      <c r="A372" s="28" t="s">
        <v>1399</v>
      </c>
      <c r="B372" s="6" t="s">
        <v>1400</v>
      </c>
      <c r="C372" s="5" t="s">
        <v>634</v>
      </c>
      <c r="D372" s="7">
        <v>130</v>
      </c>
      <c r="E372" s="7">
        <v>72870</v>
      </c>
      <c r="F372" s="7">
        <v>75490</v>
      </c>
    </row>
    <row r="373" spans="1:6" x14ac:dyDescent="0.2">
      <c r="A373" s="28" t="s">
        <v>1401</v>
      </c>
      <c r="B373" s="6" t="s">
        <v>1402</v>
      </c>
      <c r="C373" s="5" t="s">
        <v>634</v>
      </c>
      <c r="D373" s="7">
        <v>80</v>
      </c>
      <c r="E373" s="7">
        <v>36660</v>
      </c>
      <c r="F373" s="7">
        <v>35680</v>
      </c>
    </row>
    <row r="374" spans="1:6" x14ac:dyDescent="0.2">
      <c r="A374" s="28" t="s">
        <v>1403</v>
      </c>
      <c r="B374" s="6" t="s">
        <v>1404</v>
      </c>
      <c r="C374" s="5" t="s">
        <v>634</v>
      </c>
      <c r="D374" s="7">
        <v>12450</v>
      </c>
      <c r="E374" s="7">
        <v>28850</v>
      </c>
      <c r="F374" s="7">
        <v>24090</v>
      </c>
    </row>
    <row r="375" spans="1:6" x14ac:dyDescent="0.2">
      <c r="A375" s="28" t="s">
        <v>1405</v>
      </c>
      <c r="B375" s="6" t="s">
        <v>1406</v>
      </c>
      <c r="C375" s="5" t="s">
        <v>634</v>
      </c>
      <c r="D375" s="7">
        <v>310</v>
      </c>
      <c r="E375" s="7">
        <v>29570</v>
      </c>
      <c r="F375" s="7">
        <v>31410</v>
      </c>
    </row>
    <row r="376" spans="1:6" x14ac:dyDescent="0.2">
      <c r="A376" s="28" t="s">
        <v>1407</v>
      </c>
      <c r="B376" s="6" t="s">
        <v>1408</v>
      </c>
      <c r="C376" s="5" t="s">
        <v>634</v>
      </c>
      <c r="D376" s="7">
        <v>1490</v>
      </c>
      <c r="E376" s="7">
        <v>27030</v>
      </c>
      <c r="F376" s="7">
        <v>24800</v>
      </c>
    </row>
    <row r="377" spans="1:6" x14ac:dyDescent="0.2">
      <c r="A377" s="28" t="s">
        <v>1409</v>
      </c>
      <c r="B377" s="6" t="s">
        <v>1410</v>
      </c>
      <c r="C377" s="5" t="s">
        <v>634</v>
      </c>
      <c r="D377" s="7">
        <v>660</v>
      </c>
      <c r="E377" s="7">
        <v>38160</v>
      </c>
      <c r="F377" s="7">
        <v>37580</v>
      </c>
    </row>
    <row r="378" spans="1:6" x14ac:dyDescent="0.2">
      <c r="A378" s="28" t="s">
        <v>1411</v>
      </c>
      <c r="B378" s="6" t="s">
        <v>1412</v>
      </c>
      <c r="C378" s="5" t="s">
        <v>634</v>
      </c>
      <c r="D378" s="7">
        <v>1230</v>
      </c>
      <c r="E378" s="7">
        <v>38830</v>
      </c>
      <c r="F378" s="7">
        <v>35140</v>
      </c>
    </row>
    <row r="379" spans="1:6" x14ac:dyDescent="0.2">
      <c r="A379" s="28" t="s">
        <v>1415</v>
      </c>
      <c r="B379" s="6" t="s">
        <v>1416</v>
      </c>
      <c r="C379" s="5" t="s">
        <v>634</v>
      </c>
      <c r="D379" s="7">
        <v>1190</v>
      </c>
      <c r="E379" s="7">
        <v>53470</v>
      </c>
      <c r="F379" s="7">
        <v>52110</v>
      </c>
    </row>
    <row r="380" spans="1:6" x14ac:dyDescent="0.2">
      <c r="A380" s="28" t="s">
        <v>1417</v>
      </c>
      <c r="B380" s="6" t="s">
        <v>1418</v>
      </c>
      <c r="C380" s="5" t="s">
        <v>634</v>
      </c>
      <c r="D380" s="7">
        <v>8180</v>
      </c>
      <c r="E380" s="7">
        <v>31030</v>
      </c>
      <c r="F380" s="7">
        <v>28500</v>
      </c>
    </row>
    <row r="381" spans="1:6" x14ac:dyDescent="0.2">
      <c r="A381" s="28" t="s">
        <v>1419</v>
      </c>
      <c r="B381" s="6" t="s">
        <v>1420</v>
      </c>
      <c r="C381" s="5" t="s">
        <v>634</v>
      </c>
      <c r="D381" s="7">
        <v>8060</v>
      </c>
      <c r="E381" s="7">
        <v>19950</v>
      </c>
      <c r="F381" s="7">
        <v>18950</v>
      </c>
    </row>
    <row r="382" spans="1:6" x14ac:dyDescent="0.2">
      <c r="A382" s="28" t="s">
        <v>1421</v>
      </c>
      <c r="B382" s="6" t="s">
        <v>1422</v>
      </c>
      <c r="C382" s="5" t="s">
        <v>634</v>
      </c>
      <c r="D382" s="7">
        <v>2430</v>
      </c>
      <c r="E382" s="7">
        <v>27950</v>
      </c>
      <c r="F382" s="7">
        <v>26070</v>
      </c>
    </row>
    <row r="383" spans="1:6" x14ac:dyDescent="0.2">
      <c r="A383" s="28" t="s">
        <v>1423</v>
      </c>
      <c r="B383" s="6" t="s">
        <v>1424</v>
      </c>
      <c r="C383" s="5" t="s">
        <v>634</v>
      </c>
      <c r="D383" s="7">
        <v>11430</v>
      </c>
      <c r="E383" s="7">
        <v>24660</v>
      </c>
      <c r="F383" s="7">
        <v>23550</v>
      </c>
    </row>
    <row r="384" spans="1:6" x14ac:dyDescent="0.2">
      <c r="A384" s="28" t="s">
        <v>1425</v>
      </c>
      <c r="B384" s="6" t="s">
        <v>1426</v>
      </c>
      <c r="C384" s="5" t="s">
        <v>634</v>
      </c>
      <c r="D384" s="7">
        <v>1950</v>
      </c>
      <c r="E384" s="7">
        <v>23900</v>
      </c>
      <c r="F384" s="7">
        <v>23350</v>
      </c>
    </row>
    <row r="385" spans="1:6" x14ac:dyDescent="0.2">
      <c r="A385" s="28" t="s">
        <v>1427</v>
      </c>
      <c r="B385" s="6" t="s">
        <v>1428</v>
      </c>
      <c r="C385" s="5" t="s">
        <v>634</v>
      </c>
      <c r="D385" s="7">
        <v>250</v>
      </c>
      <c r="E385" s="7">
        <v>24490</v>
      </c>
      <c r="F385" s="7">
        <v>22430</v>
      </c>
    </row>
    <row r="386" spans="1:6" x14ac:dyDescent="0.2">
      <c r="A386" s="28" t="s">
        <v>1429</v>
      </c>
      <c r="B386" s="6" t="s">
        <v>1430</v>
      </c>
      <c r="C386" s="5" t="s">
        <v>634</v>
      </c>
      <c r="D386" s="7">
        <v>9610</v>
      </c>
      <c r="E386" s="7">
        <v>20610</v>
      </c>
      <c r="F386" s="7">
        <v>19900</v>
      </c>
    </row>
    <row r="387" spans="1:6" x14ac:dyDescent="0.2">
      <c r="A387" s="28" t="s">
        <v>1431</v>
      </c>
      <c r="B387" s="6" t="s">
        <v>1432</v>
      </c>
      <c r="C387" s="5" t="s">
        <v>634</v>
      </c>
      <c r="D387" s="7">
        <v>5870</v>
      </c>
      <c r="E387" s="7">
        <v>20970</v>
      </c>
      <c r="F387" s="7">
        <v>18930</v>
      </c>
    </row>
    <row r="388" spans="1:6" x14ac:dyDescent="0.2">
      <c r="A388" s="28" t="s">
        <v>1433</v>
      </c>
      <c r="B388" s="6" t="s">
        <v>1434</v>
      </c>
      <c r="C388" s="5" t="s">
        <v>634</v>
      </c>
      <c r="D388" s="7">
        <v>24970</v>
      </c>
      <c r="E388" s="7">
        <v>20460</v>
      </c>
      <c r="F388" s="7">
        <v>19010</v>
      </c>
    </row>
    <row r="389" spans="1:6" x14ac:dyDescent="0.2">
      <c r="A389" s="28" t="s">
        <v>1435</v>
      </c>
      <c r="B389" s="6" t="s">
        <v>1436</v>
      </c>
      <c r="C389" s="5" t="s">
        <v>634</v>
      </c>
      <c r="D389" s="7">
        <v>5970</v>
      </c>
      <c r="E389" s="7">
        <v>21970</v>
      </c>
      <c r="F389" s="7">
        <v>19640</v>
      </c>
    </row>
    <row r="390" spans="1:6" x14ac:dyDescent="0.2">
      <c r="A390" s="28" t="s">
        <v>1437</v>
      </c>
      <c r="B390" s="6" t="s">
        <v>1438</v>
      </c>
      <c r="C390" s="5" t="s">
        <v>634</v>
      </c>
      <c r="D390" s="7">
        <v>27540</v>
      </c>
      <c r="E390" s="7">
        <v>18660</v>
      </c>
      <c r="F390" s="7">
        <v>18390</v>
      </c>
    </row>
    <row r="391" spans="1:6" x14ac:dyDescent="0.2">
      <c r="A391" s="28" t="s">
        <v>1439</v>
      </c>
      <c r="B391" s="6" t="s">
        <v>1440</v>
      </c>
      <c r="C391" s="5" t="s">
        <v>634</v>
      </c>
      <c r="D391" s="7">
        <v>2870</v>
      </c>
      <c r="E391" s="7">
        <v>23430</v>
      </c>
      <c r="F391" s="7">
        <v>21300</v>
      </c>
    </row>
    <row r="392" spans="1:6" x14ac:dyDescent="0.2">
      <c r="A392" s="28" t="s">
        <v>1441</v>
      </c>
      <c r="B392" s="6" t="s">
        <v>1442</v>
      </c>
      <c r="C392" s="5" t="s">
        <v>634</v>
      </c>
      <c r="D392" s="7">
        <v>7700</v>
      </c>
      <c r="E392" s="7">
        <v>18540</v>
      </c>
      <c r="F392" s="7">
        <v>18340</v>
      </c>
    </row>
    <row r="393" spans="1:6" x14ac:dyDescent="0.2">
      <c r="A393" s="28" t="s">
        <v>1443</v>
      </c>
      <c r="B393" s="6" t="s">
        <v>1444</v>
      </c>
      <c r="C393" s="5" t="s">
        <v>634</v>
      </c>
      <c r="D393" s="7">
        <v>6240</v>
      </c>
      <c r="E393" s="7">
        <v>19380</v>
      </c>
      <c r="F393" s="7">
        <v>18790</v>
      </c>
    </row>
    <row r="394" spans="1:6" x14ac:dyDescent="0.2">
      <c r="A394" s="28" t="s">
        <v>1445</v>
      </c>
      <c r="B394" s="6" t="s">
        <v>1446</v>
      </c>
      <c r="C394" s="5" t="s">
        <v>634</v>
      </c>
      <c r="D394" s="7">
        <v>4730</v>
      </c>
      <c r="E394" s="7">
        <v>18990</v>
      </c>
      <c r="F394" s="7">
        <v>18540</v>
      </c>
    </row>
    <row r="395" spans="1:6" x14ac:dyDescent="0.2">
      <c r="A395" s="28" t="s">
        <v>1447</v>
      </c>
      <c r="B395" s="6" t="s">
        <v>1448</v>
      </c>
      <c r="C395" s="5" t="s">
        <v>634</v>
      </c>
      <c r="D395" s="7">
        <v>400</v>
      </c>
      <c r="E395" s="7">
        <v>21320</v>
      </c>
      <c r="F395" s="7">
        <v>18830</v>
      </c>
    </row>
    <row r="396" spans="1:6" x14ac:dyDescent="0.2">
      <c r="A396" s="28" t="s">
        <v>1451</v>
      </c>
      <c r="B396" s="6" t="s">
        <v>1452</v>
      </c>
      <c r="C396" s="5" t="s">
        <v>634</v>
      </c>
      <c r="D396" s="7">
        <v>1470</v>
      </c>
      <c r="E396" s="7">
        <v>40780</v>
      </c>
      <c r="F396" s="7">
        <v>37190</v>
      </c>
    </row>
    <row r="397" spans="1:6" x14ac:dyDescent="0.2">
      <c r="A397" s="28" t="s">
        <v>1453</v>
      </c>
      <c r="B397" s="6" t="s">
        <v>1454</v>
      </c>
      <c r="C397" s="5" t="s">
        <v>634</v>
      </c>
      <c r="D397" s="7">
        <v>1070</v>
      </c>
      <c r="E397" s="7">
        <v>46410</v>
      </c>
      <c r="F397" s="7">
        <v>41690</v>
      </c>
    </row>
    <row r="398" spans="1:6" x14ac:dyDescent="0.2">
      <c r="A398" s="28" t="s">
        <v>1455</v>
      </c>
      <c r="B398" s="6" t="s">
        <v>1456</v>
      </c>
      <c r="C398" s="5" t="s">
        <v>634</v>
      </c>
      <c r="D398" s="7">
        <v>18440</v>
      </c>
      <c r="E398" s="7">
        <v>26640</v>
      </c>
      <c r="F398" s="7">
        <v>23630</v>
      </c>
    </row>
    <row r="399" spans="1:6" x14ac:dyDescent="0.2">
      <c r="A399" s="28" t="s">
        <v>1457</v>
      </c>
      <c r="B399" s="6" t="s">
        <v>1458</v>
      </c>
      <c r="C399" s="5" t="s">
        <v>634</v>
      </c>
      <c r="D399" s="7">
        <v>10060</v>
      </c>
      <c r="E399" s="7">
        <v>22190</v>
      </c>
      <c r="F399" s="7">
        <v>20910</v>
      </c>
    </row>
    <row r="400" spans="1:6" x14ac:dyDescent="0.2">
      <c r="A400" s="28" t="s">
        <v>1459</v>
      </c>
      <c r="B400" s="6" t="s">
        <v>1460</v>
      </c>
      <c r="C400" s="5" t="s">
        <v>634</v>
      </c>
      <c r="D400" s="7">
        <v>70</v>
      </c>
      <c r="E400" s="7">
        <v>26390</v>
      </c>
      <c r="F400" s="7">
        <v>22450</v>
      </c>
    </row>
    <row r="401" spans="1:6" x14ac:dyDescent="0.2">
      <c r="A401" s="28" t="s">
        <v>1461</v>
      </c>
      <c r="B401" s="6" t="s">
        <v>1462</v>
      </c>
      <c r="C401" s="5" t="s">
        <v>634</v>
      </c>
      <c r="D401" s="7">
        <v>960</v>
      </c>
      <c r="E401" s="7">
        <v>38500</v>
      </c>
      <c r="F401" s="7">
        <v>38380</v>
      </c>
    </row>
    <row r="402" spans="1:6" x14ac:dyDescent="0.2">
      <c r="A402" s="28" t="s">
        <v>1463</v>
      </c>
      <c r="B402" s="6" t="s">
        <v>1464</v>
      </c>
      <c r="C402" s="5" t="s">
        <v>634</v>
      </c>
      <c r="D402" s="7">
        <v>10210</v>
      </c>
      <c r="E402" s="7">
        <v>26570</v>
      </c>
      <c r="F402" s="7">
        <v>23410</v>
      </c>
    </row>
    <row r="403" spans="1:6" x14ac:dyDescent="0.2">
      <c r="A403" s="28" t="s">
        <v>1465</v>
      </c>
      <c r="B403" s="6" t="s">
        <v>1466</v>
      </c>
      <c r="C403" s="5" t="s">
        <v>634</v>
      </c>
      <c r="D403" s="7">
        <v>130</v>
      </c>
      <c r="E403" s="7">
        <v>41500</v>
      </c>
      <c r="F403" s="7">
        <v>41280</v>
      </c>
    </row>
    <row r="404" spans="1:6" x14ac:dyDescent="0.2">
      <c r="A404" s="28" t="s">
        <v>1467</v>
      </c>
      <c r="B404" s="6" t="s">
        <v>1468</v>
      </c>
      <c r="C404" s="5" t="s">
        <v>634</v>
      </c>
      <c r="D404" s="7">
        <v>620</v>
      </c>
      <c r="E404" s="7">
        <v>34500</v>
      </c>
      <c r="F404" s="7">
        <v>34240</v>
      </c>
    </row>
    <row r="405" spans="1:6" x14ac:dyDescent="0.2">
      <c r="A405" s="28" t="s">
        <v>1469</v>
      </c>
      <c r="B405" s="6" t="s">
        <v>1470</v>
      </c>
      <c r="C405" s="5" t="s">
        <v>634</v>
      </c>
      <c r="D405" s="7">
        <v>170</v>
      </c>
      <c r="E405" s="7">
        <v>30850</v>
      </c>
      <c r="F405" s="7">
        <v>26970</v>
      </c>
    </row>
    <row r="406" spans="1:6" x14ac:dyDescent="0.2">
      <c r="A406" s="28" t="s">
        <v>1473</v>
      </c>
      <c r="B406" s="6" t="s">
        <v>1474</v>
      </c>
      <c r="C406" s="5" t="s">
        <v>634</v>
      </c>
      <c r="D406" s="7">
        <v>380</v>
      </c>
      <c r="E406" s="7">
        <v>48810</v>
      </c>
      <c r="F406" s="7">
        <v>48850</v>
      </c>
    </row>
    <row r="407" spans="1:6" x14ac:dyDescent="0.2">
      <c r="A407" s="28" t="s">
        <v>1475</v>
      </c>
      <c r="B407" s="6" t="s">
        <v>1476</v>
      </c>
      <c r="C407" s="5" t="s">
        <v>634</v>
      </c>
      <c r="D407" s="7">
        <v>170</v>
      </c>
      <c r="E407" s="7">
        <v>42920</v>
      </c>
      <c r="F407" s="7">
        <v>38240</v>
      </c>
    </row>
    <row r="408" spans="1:6" x14ac:dyDescent="0.2">
      <c r="A408" s="28" t="s">
        <v>1477</v>
      </c>
      <c r="B408" s="6" t="s">
        <v>1478</v>
      </c>
      <c r="C408" s="5" t="s">
        <v>634</v>
      </c>
      <c r="D408" s="7">
        <v>1240</v>
      </c>
      <c r="E408" s="7">
        <v>41530</v>
      </c>
      <c r="F408" s="7">
        <v>39820</v>
      </c>
    </row>
    <row r="409" spans="1:6" x14ac:dyDescent="0.2">
      <c r="A409" s="28" t="s">
        <v>1479</v>
      </c>
      <c r="B409" s="6" t="s">
        <v>1480</v>
      </c>
      <c r="C409" s="5" t="s">
        <v>634</v>
      </c>
      <c r="D409" s="7" t="s">
        <v>736</v>
      </c>
      <c r="E409" s="7">
        <v>27630</v>
      </c>
      <c r="F409" s="7">
        <v>23860</v>
      </c>
    </row>
    <row r="410" spans="1:6" x14ac:dyDescent="0.2">
      <c r="A410" s="28" t="s">
        <v>1481</v>
      </c>
      <c r="B410" s="6" t="s">
        <v>1482</v>
      </c>
      <c r="C410" s="5" t="s">
        <v>634</v>
      </c>
      <c r="D410" s="7">
        <v>2070</v>
      </c>
      <c r="E410" s="7">
        <v>23800</v>
      </c>
      <c r="F410" s="7">
        <v>22550</v>
      </c>
    </row>
    <row r="411" spans="1:6" x14ac:dyDescent="0.2">
      <c r="A411" s="28" t="s">
        <v>1483</v>
      </c>
      <c r="B411" s="6" t="s">
        <v>1484</v>
      </c>
      <c r="C411" s="5" t="s">
        <v>634</v>
      </c>
      <c r="D411" s="7">
        <v>2370</v>
      </c>
      <c r="E411" s="7">
        <v>19950</v>
      </c>
      <c r="F411" s="7">
        <v>18760</v>
      </c>
    </row>
    <row r="412" spans="1:6" x14ac:dyDescent="0.2">
      <c r="A412" s="28" t="s">
        <v>1485</v>
      </c>
      <c r="B412" s="6" t="s">
        <v>1486</v>
      </c>
      <c r="C412" s="5" t="s">
        <v>634</v>
      </c>
      <c r="D412" s="7">
        <v>70</v>
      </c>
      <c r="E412" s="7">
        <v>24550</v>
      </c>
      <c r="F412" s="7">
        <v>22680</v>
      </c>
    </row>
    <row r="413" spans="1:6" x14ac:dyDescent="0.2">
      <c r="A413" s="28" t="s">
        <v>1487</v>
      </c>
      <c r="B413" s="6" t="s">
        <v>1488</v>
      </c>
      <c r="C413" s="5" t="s">
        <v>634</v>
      </c>
      <c r="D413" s="7">
        <v>750</v>
      </c>
      <c r="E413" s="7">
        <v>20510</v>
      </c>
      <c r="F413" s="7">
        <v>18700</v>
      </c>
    </row>
    <row r="414" spans="1:6" x14ac:dyDescent="0.2">
      <c r="A414" s="28" t="s">
        <v>1491</v>
      </c>
      <c r="B414" s="6" t="s">
        <v>1492</v>
      </c>
      <c r="C414" s="5" t="s">
        <v>634</v>
      </c>
      <c r="D414" s="7">
        <v>1140</v>
      </c>
      <c r="E414" s="7">
        <v>23500</v>
      </c>
      <c r="F414" s="7">
        <v>23540</v>
      </c>
    </row>
    <row r="415" spans="1:6" x14ac:dyDescent="0.2">
      <c r="A415" s="28" t="s">
        <v>1493</v>
      </c>
      <c r="B415" s="6" t="s">
        <v>1494</v>
      </c>
      <c r="C415" s="5" t="s">
        <v>634</v>
      </c>
      <c r="D415" s="7">
        <v>2950</v>
      </c>
      <c r="E415" s="7">
        <v>20470</v>
      </c>
      <c r="F415" s="7">
        <v>18770</v>
      </c>
    </row>
    <row r="416" spans="1:6" x14ac:dyDescent="0.2">
      <c r="A416" s="28" t="s">
        <v>1495</v>
      </c>
      <c r="B416" s="6" t="s">
        <v>1496</v>
      </c>
      <c r="C416" s="5" t="s">
        <v>634</v>
      </c>
      <c r="D416" s="7">
        <v>50</v>
      </c>
      <c r="E416" s="7">
        <v>35150</v>
      </c>
      <c r="F416" s="7">
        <v>31420</v>
      </c>
    </row>
    <row r="417" spans="1:6" x14ac:dyDescent="0.2">
      <c r="A417" s="28" t="s">
        <v>1497</v>
      </c>
      <c r="B417" s="6" t="s">
        <v>1498</v>
      </c>
      <c r="C417" s="5" t="s">
        <v>634</v>
      </c>
      <c r="D417" s="7">
        <v>130</v>
      </c>
      <c r="E417" s="7">
        <v>24390</v>
      </c>
      <c r="F417" s="7">
        <v>19970</v>
      </c>
    </row>
    <row r="418" spans="1:6" x14ac:dyDescent="0.2">
      <c r="A418" s="28" t="s">
        <v>1529</v>
      </c>
      <c r="B418" s="6" t="s">
        <v>1530</v>
      </c>
      <c r="C418" s="5" t="s">
        <v>634</v>
      </c>
      <c r="D418" s="7" t="s">
        <v>736</v>
      </c>
      <c r="E418" s="7">
        <v>29380</v>
      </c>
      <c r="F418" s="7">
        <v>28010</v>
      </c>
    </row>
    <row r="419" spans="1:6" x14ac:dyDescent="0.2">
      <c r="A419" s="28" t="s">
        <v>1531</v>
      </c>
      <c r="B419" s="6" t="s">
        <v>1532</v>
      </c>
      <c r="C419" s="5" t="s">
        <v>634</v>
      </c>
      <c r="D419" s="7">
        <v>90</v>
      </c>
      <c r="E419" s="7">
        <v>45670</v>
      </c>
      <c r="F419" s="7">
        <v>48590</v>
      </c>
    </row>
    <row r="420" spans="1:6" x14ac:dyDescent="0.2">
      <c r="A420" s="28" t="s">
        <v>1535</v>
      </c>
      <c r="B420" s="6" t="s">
        <v>1536</v>
      </c>
      <c r="C420" s="5" t="s">
        <v>634</v>
      </c>
      <c r="D420" s="7">
        <v>2420</v>
      </c>
      <c r="E420" s="7">
        <v>28470</v>
      </c>
      <c r="F420" s="7">
        <v>23180</v>
      </c>
    </row>
    <row r="421" spans="1:6" x14ac:dyDescent="0.2">
      <c r="A421" s="28" t="s">
        <v>1537</v>
      </c>
      <c r="B421" s="6" t="s">
        <v>1538</v>
      </c>
      <c r="C421" s="5" t="s">
        <v>634</v>
      </c>
      <c r="D421" s="7">
        <v>1940</v>
      </c>
      <c r="E421" s="7">
        <v>21400</v>
      </c>
      <c r="F421" s="7">
        <v>18890</v>
      </c>
    </row>
    <row r="422" spans="1:6" x14ac:dyDescent="0.2">
      <c r="A422" s="28" t="s">
        <v>1541</v>
      </c>
      <c r="B422" s="6" t="s">
        <v>1542</v>
      </c>
      <c r="C422" s="5" t="s">
        <v>634</v>
      </c>
      <c r="D422" s="7">
        <v>460</v>
      </c>
      <c r="E422" s="7">
        <v>32610</v>
      </c>
      <c r="F422" s="7">
        <v>27880</v>
      </c>
    </row>
    <row r="423" spans="1:6" x14ac:dyDescent="0.2">
      <c r="A423" s="28" t="s">
        <v>1543</v>
      </c>
      <c r="B423" s="6" t="s">
        <v>1544</v>
      </c>
      <c r="C423" s="5" t="s">
        <v>634</v>
      </c>
      <c r="D423" s="7">
        <v>600</v>
      </c>
      <c r="E423" s="7">
        <v>21790</v>
      </c>
      <c r="F423" s="7">
        <v>19570</v>
      </c>
    </row>
    <row r="424" spans="1:6" x14ac:dyDescent="0.2">
      <c r="A424" s="28" t="s">
        <v>1545</v>
      </c>
      <c r="B424" s="6" t="s">
        <v>1546</v>
      </c>
      <c r="C424" s="5" t="s">
        <v>634</v>
      </c>
      <c r="D424" s="7">
        <v>320</v>
      </c>
      <c r="E424" s="7">
        <v>28690</v>
      </c>
      <c r="F424" s="7">
        <v>28450</v>
      </c>
    </row>
    <row r="425" spans="1:6" x14ac:dyDescent="0.2">
      <c r="A425" s="28" t="s">
        <v>1547</v>
      </c>
      <c r="B425" s="6" t="s">
        <v>1548</v>
      </c>
      <c r="C425" s="5" t="s">
        <v>634</v>
      </c>
      <c r="D425" s="7">
        <v>610</v>
      </c>
      <c r="E425" s="7">
        <v>32730</v>
      </c>
      <c r="F425" s="7">
        <v>27500</v>
      </c>
    </row>
    <row r="426" spans="1:6" x14ac:dyDescent="0.2">
      <c r="A426" s="28" t="s">
        <v>1551</v>
      </c>
      <c r="B426" s="6" t="s">
        <v>1552</v>
      </c>
      <c r="C426" s="5" t="s">
        <v>634</v>
      </c>
      <c r="D426" s="7">
        <v>4960</v>
      </c>
      <c r="E426" s="7">
        <v>23940</v>
      </c>
      <c r="F426" s="7">
        <v>22940</v>
      </c>
    </row>
    <row r="427" spans="1:6" x14ac:dyDescent="0.2">
      <c r="A427" s="28" t="s">
        <v>1553</v>
      </c>
      <c r="B427" s="6" t="s">
        <v>1554</v>
      </c>
      <c r="C427" s="5" t="s">
        <v>634</v>
      </c>
      <c r="D427" s="7">
        <v>4960</v>
      </c>
      <c r="E427" s="7">
        <v>21390</v>
      </c>
      <c r="F427" s="7">
        <v>21060</v>
      </c>
    </row>
    <row r="428" spans="1:6" x14ac:dyDescent="0.2">
      <c r="A428" s="28" t="s">
        <v>1555</v>
      </c>
      <c r="B428" s="6" t="s">
        <v>1556</v>
      </c>
      <c r="C428" s="5" t="s">
        <v>634</v>
      </c>
      <c r="D428" s="7">
        <v>2080</v>
      </c>
      <c r="E428" s="7">
        <v>46020</v>
      </c>
      <c r="F428" s="7">
        <v>42650</v>
      </c>
    </row>
    <row r="429" spans="1:6" x14ac:dyDescent="0.2">
      <c r="A429" s="28" t="s">
        <v>1557</v>
      </c>
      <c r="B429" s="6" t="s">
        <v>1558</v>
      </c>
      <c r="C429" s="5" t="s">
        <v>634</v>
      </c>
      <c r="D429" s="7">
        <v>3400</v>
      </c>
      <c r="E429" s="7">
        <v>26370</v>
      </c>
      <c r="F429" s="7">
        <v>23290</v>
      </c>
    </row>
    <row r="430" spans="1:6" x14ac:dyDescent="0.2">
      <c r="A430" s="28" t="s">
        <v>1559</v>
      </c>
      <c r="B430" s="6" t="s">
        <v>1560</v>
      </c>
      <c r="C430" s="5" t="s">
        <v>634</v>
      </c>
      <c r="D430" s="7">
        <v>510</v>
      </c>
      <c r="E430" s="7">
        <v>29680</v>
      </c>
      <c r="F430" s="7">
        <v>29140</v>
      </c>
    </row>
    <row r="431" spans="1:6" x14ac:dyDescent="0.2">
      <c r="A431" s="28" t="s">
        <v>1561</v>
      </c>
      <c r="B431" s="6" t="s">
        <v>1562</v>
      </c>
      <c r="C431" s="5" t="s">
        <v>634</v>
      </c>
      <c r="D431" s="7">
        <v>340</v>
      </c>
      <c r="E431" s="7">
        <v>26310</v>
      </c>
      <c r="F431" s="7">
        <v>25460</v>
      </c>
    </row>
    <row r="432" spans="1:6" x14ac:dyDescent="0.2">
      <c r="A432" s="28" t="s">
        <v>1565</v>
      </c>
      <c r="B432" s="6" t="s">
        <v>1566</v>
      </c>
      <c r="C432" s="5" t="s">
        <v>634</v>
      </c>
      <c r="D432" s="7">
        <v>11180</v>
      </c>
      <c r="E432" s="7">
        <v>44900</v>
      </c>
      <c r="F432" s="7">
        <v>39960</v>
      </c>
    </row>
    <row r="433" spans="1:6" x14ac:dyDescent="0.2">
      <c r="A433" s="28" t="s">
        <v>1567</v>
      </c>
      <c r="B433" s="6" t="s">
        <v>1568</v>
      </c>
      <c r="C433" s="5" t="s">
        <v>634</v>
      </c>
      <c r="D433" s="7">
        <v>2150</v>
      </c>
      <c r="E433" s="7">
        <v>71180</v>
      </c>
      <c r="F433" s="7">
        <v>65430</v>
      </c>
    </row>
    <row r="434" spans="1:6" x14ac:dyDescent="0.2">
      <c r="A434" s="28" t="s">
        <v>1569</v>
      </c>
      <c r="B434" s="6" t="s">
        <v>1570</v>
      </c>
      <c r="C434" s="5" t="s">
        <v>634</v>
      </c>
      <c r="D434" s="7">
        <v>30830</v>
      </c>
      <c r="E434" s="7">
        <v>23000</v>
      </c>
      <c r="F434" s="7">
        <v>20260</v>
      </c>
    </row>
    <row r="435" spans="1:6" x14ac:dyDescent="0.2">
      <c r="A435" s="28" t="s">
        <v>1571</v>
      </c>
      <c r="B435" s="6" t="s">
        <v>1572</v>
      </c>
      <c r="C435" s="5" t="s">
        <v>634</v>
      </c>
      <c r="D435" s="7">
        <v>440</v>
      </c>
      <c r="E435" s="7">
        <v>25060</v>
      </c>
      <c r="F435" s="7">
        <v>24050</v>
      </c>
    </row>
    <row r="436" spans="1:6" x14ac:dyDescent="0.2">
      <c r="A436" s="28" t="s">
        <v>1573</v>
      </c>
      <c r="B436" s="6" t="s">
        <v>1574</v>
      </c>
      <c r="C436" s="5" t="s">
        <v>634</v>
      </c>
      <c r="D436" s="7">
        <v>7640</v>
      </c>
      <c r="E436" s="7">
        <v>30680</v>
      </c>
      <c r="F436" s="7">
        <v>25900</v>
      </c>
    </row>
    <row r="437" spans="1:6" x14ac:dyDescent="0.2">
      <c r="A437" s="28" t="s">
        <v>1575</v>
      </c>
      <c r="B437" s="6" t="s">
        <v>1576</v>
      </c>
      <c r="C437" s="5" t="s">
        <v>634</v>
      </c>
      <c r="D437" s="7">
        <v>1790</v>
      </c>
      <c r="E437" s="7">
        <v>35940</v>
      </c>
      <c r="F437" s="7">
        <v>32650</v>
      </c>
    </row>
    <row r="438" spans="1:6" x14ac:dyDescent="0.2">
      <c r="A438" s="28" t="s">
        <v>1577</v>
      </c>
      <c r="B438" s="6" t="s">
        <v>1578</v>
      </c>
      <c r="C438" s="5" t="s">
        <v>634</v>
      </c>
      <c r="D438" s="7">
        <v>37410</v>
      </c>
      <c r="E438" s="7">
        <v>26250</v>
      </c>
      <c r="F438" s="7">
        <v>22230</v>
      </c>
    </row>
    <row r="439" spans="1:6" x14ac:dyDescent="0.2">
      <c r="A439" s="28" t="s">
        <v>1579</v>
      </c>
      <c r="B439" s="6" t="s">
        <v>1580</v>
      </c>
      <c r="C439" s="5" t="s">
        <v>634</v>
      </c>
      <c r="D439" s="7">
        <v>1630</v>
      </c>
      <c r="E439" s="7">
        <v>61500</v>
      </c>
      <c r="F439" s="7">
        <v>47640</v>
      </c>
    </row>
    <row r="440" spans="1:6" x14ac:dyDescent="0.2">
      <c r="A440" s="28" t="s">
        <v>1581</v>
      </c>
      <c r="B440" s="6" t="s">
        <v>1582</v>
      </c>
      <c r="C440" s="5" t="s">
        <v>634</v>
      </c>
      <c r="D440" s="7">
        <v>2410</v>
      </c>
      <c r="E440" s="7">
        <v>78660</v>
      </c>
      <c r="F440" s="7">
        <v>63620</v>
      </c>
    </row>
    <row r="441" spans="1:6" x14ac:dyDescent="0.2">
      <c r="A441" s="28" t="s">
        <v>1583</v>
      </c>
      <c r="B441" s="6" t="s">
        <v>1584</v>
      </c>
      <c r="C441" s="5" t="s">
        <v>634</v>
      </c>
      <c r="D441" s="7">
        <v>4210</v>
      </c>
      <c r="E441" s="7">
        <v>79060</v>
      </c>
      <c r="F441" s="7">
        <v>52800</v>
      </c>
    </row>
    <row r="442" spans="1:6" x14ac:dyDescent="0.2">
      <c r="A442" s="28" t="s">
        <v>1585</v>
      </c>
      <c r="B442" s="6" t="s">
        <v>1586</v>
      </c>
      <c r="C442" s="5" t="s">
        <v>634</v>
      </c>
      <c r="D442" s="7">
        <v>640</v>
      </c>
      <c r="E442" s="7">
        <v>40610</v>
      </c>
      <c r="F442" s="7">
        <v>37990</v>
      </c>
    </row>
    <row r="443" spans="1:6" x14ac:dyDescent="0.2">
      <c r="A443" s="28" t="s">
        <v>1587</v>
      </c>
      <c r="B443" s="6" t="s">
        <v>1588</v>
      </c>
      <c r="C443" s="5" t="s">
        <v>634</v>
      </c>
      <c r="D443" s="7">
        <v>8810</v>
      </c>
      <c r="E443" s="7">
        <v>70160</v>
      </c>
      <c r="F443" s="7">
        <v>56000</v>
      </c>
    </row>
    <row r="444" spans="1:6" x14ac:dyDescent="0.2">
      <c r="A444" s="28" t="s">
        <v>1589</v>
      </c>
      <c r="B444" s="6" t="s">
        <v>1590</v>
      </c>
      <c r="C444" s="5" t="s">
        <v>634</v>
      </c>
      <c r="D444" s="7">
        <v>3930</v>
      </c>
      <c r="E444" s="7">
        <v>83540</v>
      </c>
      <c r="F444" s="7">
        <v>73170</v>
      </c>
    </row>
    <row r="445" spans="1:6" x14ac:dyDescent="0.2">
      <c r="A445" s="28" t="s">
        <v>1591</v>
      </c>
      <c r="B445" s="6" t="s">
        <v>1592</v>
      </c>
      <c r="C445" s="5" t="s">
        <v>634</v>
      </c>
      <c r="D445" s="7">
        <v>8620</v>
      </c>
      <c r="E445" s="7">
        <v>58800</v>
      </c>
      <c r="F445" s="7">
        <v>50090</v>
      </c>
    </row>
    <row r="446" spans="1:6" x14ac:dyDescent="0.2">
      <c r="A446" s="28" t="s">
        <v>1593</v>
      </c>
      <c r="B446" s="6" t="s">
        <v>1594</v>
      </c>
      <c r="C446" s="5" t="s">
        <v>634</v>
      </c>
      <c r="D446" s="7">
        <v>1470</v>
      </c>
      <c r="E446" s="7">
        <v>33470</v>
      </c>
      <c r="F446" s="7">
        <v>32240</v>
      </c>
    </row>
    <row r="447" spans="1:6" x14ac:dyDescent="0.2">
      <c r="A447" s="28" t="s">
        <v>1597</v>
      </c>
      <c r="B447" s="6" t="s">
        <v>1598</v>
      </c>
      <c r="C447" s="5" t="s">
        <v>634</v>
      </c>
      <c r="D447" s="7">
        <v>340</v>
      </c>
      <c r="E447" s="7">
        <v>84610</v>
      </c>
      <c r="F447" s="7">
        <v>65280</v>
      </c>
    </row>
    <row r="448" spans="1:6" x14ac:dyDescent="0.2">
      <c r="A448" s="28" t="s">
        <v>1599</v>
      </c>
      <c r="B448" s="6" t="s">
        <v>1600</v>
      </c>
      <c r="C448" s="5" t="s">
        <v>634</v>
      </c>
      <c r="D448" s="7">
        <v>1670</v>
      </c>
      <c r="E448" s="7">
        <v>46880</v>
      </c>
      <c r="F448" s="7">
        <v>38030</v>
      </c>
    </row>
    <row r="449" spans="1:6" x14ac:dyDescent="0.2">
      <c r="A449" s="28" t="s">
        <v>1601</v>
      </c>
      <c r="B449" s="6" t="s">
        <v>1602</v>
      </c>
      <c r="C449" s="5" t="s">
        <v>634</v>
      </c>
      <c r="D449" s="7">
        <v>1130</v>
      </c>
      <c r="E449" s="7">
        <v>104020</v>
      </c>
      <c r="F449" s="7">
        <v>101400</v>
      </c>
    </row>
    <row r="450" spans="1:6" x14ac:dyDescent="0.2">
      <c r="A450" s="28" t="s">
        <v>1603</v>
      </c>
      <c r="B450" s="6" t="s">
        <v>1604</v>
      </c>
      <c r="C450" s="5" t="s">
        <v>634</v>
      </c>
      <c r="D450" s="7">
        <v>1400</v>
      </c>
      <c r="E450" s="7">
        <v>24340</v>
      </c>
      <c r="F450" s="7">
        <v>20180</v>
      </c>
    </row>
    <row r="451" spans="1:6" x14ac:dyDescent="0.2">
      <c r="A451" s="28" t="s">
        <v>1605</v>
      </c>
      <c r="B451" s="6" t="s">
        <v>1606</v>
      </c>
      <c r="C451" s="5" t="s">
        <v>634</v>
      </c>
      <c r="D451" s="7">
        <v>1160</v>
      </c>
      <c r="E451" s="7">
        <v>32770</v>
      </c>
      <c r="F451" s="7">
        <v>24760</v>
      </c>
    </row>
    <row r="452" spans="1:6" x14ac:dyDescent="0.2">
      <c r="A452" s="28" t="s">
        <v>1609</v>
      </c>
      <c r="B452" s="6" t="s">
        <v>1610</v>
      </c>
      <c r="C452" s="5" t="s">
        <v>634</v>
      </c>
      <c r="D452" s="7">
        <v>13580</v>
      </c>
      <c r="E452" s="7">
        <v>54440</v>
      </c>
      <c r="F452" s="7">
        <v>51210</v>
      </c>
    </row>
    <row r="453" spans="1:6" x14ac:dyDescent="0.2">
      <c r="A453" s="28" t="s">
        <v>1611</v>
      </c>
      <c r="B453" s="6" t="s">
        <v>1612</v>
      </c>
      <c r="C453" s="5" t="s">
        <v>634</v>
      </c>
      <c r="D453" s="7">
        <v>1520</v>
      </c>
      <c r="E453" s="7">
        <v>28390</v>
      </c>
      <c r="F453" s="7">
        <v>27510</v>
      </c>
    </row>
    <row r="454" spans="1:6" x14ac:dyDescent="0.2">
      <c r="A454" s="28" t="s">
        <v>1613</v>
      </c>
      <c r="B454" s="6" t="s">
        <v>1614</v>
      </c>
      <c r="C454" s="5" t="s">
        <v>634</v>
      </c>
      <c r="D454" s="7" t="s">
        <v>736</v>
      </c>
      <c r="E454" s="7">
        <v>35340</v>
      </c>
      <c r="F454" s="7">
        <v>34100</v>
      </c>
    </row>
    <row r="455" spans="1:6" x14ac:dyDescent="0.2">
      <c r="A455" s="28" t="s">
        <v>1615</v>
      </c>
      <c r="B455" s="6" t="s">
        <v>1616</v>
      </c>
      <c r="C455" s="5" t="s">
        <v>634</v>
      </c>
      <c r="D455" s="7">
        <v>3330</v>
      </c>
      <c r="E455" s="7">
        <v>38630</v>
      </c>
      <c r="F455" s="7">
        <v>37130</v>
      </c>
    </row>
    <row r="456" spans="1:6" x14ac:dyDescent="0.2">
      <c r="A456" s="28" t="s">
        <v>1617</v>
      </c>
      <c r="B456" s="6" t="s">
        <v>1618</v>
      </c>
      <c r="C456" s="5" t="s">
        <v>634</v>
      </c>
      <c r="D456" s="7">
        <v>4980</v>
      </c>
      <c r="E456" s="7">
        <v>36780</v>
      </c>
      <c r="F456" s="7">
        <v>36250</v>
      </c>
    </row>
    <row r="457" spans="1:6" x14ac:dyDescent="0.2">
      <c r="A457" s="28" t="s">
        <v>1619</v>
      </c>
      <c r="B457" s="6" t="s">
        <v>1620</v>
      </c>
      <c r="C457" s="5" t="s">
        <v>634</v>
      </c>
      <c r="D457" s="7">
        <v>14190</v>
      </c>
      <c r="E457" s="7">
        <v>40460</v>
      </c>
      <c r="F457" s="7">
        <v>39270</v>
      </c>
    </row>
    <row r="458" spans="1:6" x14ac:dyDescent="0.2">
      <c r="A458" s="28" t="s">
        <v>1621</v>
      </c>
      <c r="B458" s="6" t="s">
        <v>1622</v>
      </c>
      <c r="C458" s="5" t="s">
        <v>634</v>
      </c>
      <c r="D458" s="7">
        <v>530</v>
      </c>
      <c r="E458" s="7">
        <v>27080</v>
      </c>
      <c r="F458" s="7">
        <v>25260</v>
      </c>
    </row>
    <row r="459" spans="1:6" x14ac:dyDescent="0.2">
      <c r="A459" s="28" t="s">
        <v>1623</v>
      </c>
      <c r="B459" s="6" t="s">
        <v>1624</v>
      </c>
      <c r="C459" s="5" t="s">
        <v>634</v>
      </c>
      <c r="D459" s="7">
        <v>2200</v>
      </c>
      <c r="E459" s="7">
        <v>43850</v>
      </c>
      <c r="F459" s="7">
        <v>43460</v>
      </c>
    </row>
    <row r="460" spans="1:6" x14ac:dyDescent="0.2">
      <c r="A460" s="28" t="s">
        <v>1625</v>
      </c>
      <c r="B460" s="6" t="s">
        <v>1626</v>
      </c>
      <c r="C460" s="5" t="s">
        <v>634</v>
      </c>
      <c r="D460" s="7">
        <v>870</v>
      </c>
      <c r="E460" s="7">
        <v>40450</v>
      </c>
      <c r="F460" s="7">
        <v>41160</v>
      </c>
    </row>
    <row r="461" spans="1:6" x14ac:dyDescent="0.2">
      <c r="A461" s="28" t="s">
        <v>1627</v>
      </c>
      <c r="B461" s="6" t="s">
        <v>1628</v>
      </c>
      <c r="C461" s="5" t="s">
        <v>634</v>
      </c>
      <c r="D461" s="7">
        <v>5210</v>
      </c>
      <c r="E461" s="7">
        <v>27610</v>
      </c>
      <c r="F461" s="7">
        <v>26470</v>
      </c>
    </row>
    <row r="462" spans="1:6" x14ac:dyDescent="0.2">
      <c r="A462" s="28" t="s">
        <v>1629</v>
      </c>
      <c r="B462" s="6" t="s">
        <v>1630</v>
      </c>
      <c r="C462" s="5" t="s">
        <v>634</v>
      </c>
      <c r="D462" s="7">
        <v>650</v>
      </c>
      <c r="E462" s="7">
        <v>38790</v>
      </c>
      <c r="F462" s="7">
        <v>40390</v>
      </c>
    </row>
    <row r="463" spans="1:6" x14ac:dyDescent="0.2">
      <c r="A463" s="28" t="s">
        <v>1631</v>
      </c>
      <c r="B463" s="6" t="s">
        <v>1632</v>
      </c>
      <c r="C463" s="5" t="s">
        <v>634</v>
      </c>
      <c r="D463" s="7">
        <v>400</v>
      </c>
      <c r="E463" s="7">
        <v>51130</v>
      </c>
      <c r="F463" s="7">
        <v>50460</v>
      </c>
    </row>
    <row r="464" spans="1:6" x14ac:dyDescent="0.2">
      <c r="A464" s="28" t="s">
        <v>1635</v>
      </c>
      <c r="B464" s="6" t="s">
        <v>1636</v>
      </c>
      <c r="C464" s="5" t="s">
        <v>634</v>
      </c>
      <c r="D464" s="7">
        <v>90</v>
      </c>
      <c r="E464" s="7">
        <v>51500</v>
      </c>
      <c r="F464" s="7">
        <v>50250</v>
      </c>
    </row>
    <row r="465" spans="1:6" x14ac:dyDescent="0.2">
      <c r="A465" s="28" t="s">
        <v>1637</v>
      </c>
      <c r="B465" s="6" t="s">
        <v>1638</v>
      </c>
      <c r="C465" s="5" t="s">
        <v>634</v>
      </c>
      <c r="D465" s="7">
        <v>220</v>
      </c>
      <c r="E465" s="7">
        <v>36980</v>
      </c>
      <c r="F465" s="7">
        <v>36030</v>
      </c>
    </row>
    <row r="466" spans="1:6" x14ac:dyDescent="0.2">
      <c r="A466" s="28" t="s">
        <v>1639</v>
      </c>
      <c r="B466" s="6" t="s">
        <v>1640</v>
      </c>
      <c r="C466" s="5" t="s">
        <v>634</v>
      </c>
      <c r="D466" s="7">
        <v>21900</v>
      </c>
      <c r="E466" s="7">
        <v>37650</v>
      </c>
      <c r="F466" s="7">
        <v>35780</v>
      </c>
    </row>
    <row r="467" spans="1:6" x14ac:dyDescent="0.2">
      <c r="A467" s="28" t="s">
        <v>1641</v>
      </c>
      <c r="B467" s="6" t="s">
        <v>1642</v>
      </c>
      <c r="C467" s="5" t="s">
        <v>634</v>
      </c>
      <c r="D467" s="7">
        <v>1460</v>
      </c>
      <c r="E467" s="7">
        <v>43950</v>
      </c>
      <c r="F467" s="7">
        <v>43350</v>
      </c>
    </row>
    <row r="468" spans="1:6" x14ac:dyDescent="0.2">
      <c r="A468" s="28" t="s">
        <v>1643</v>
      </c>
      <c r="B468" s="6" t="s">
        <v>1644</v>
      </c>
      <c r="C468" s="5" t="s">
        <v>634</v>
      </c>
      <c r="D468" s="7">
        <v>1660</v>
      </c>
      <c r="E468" s="7">
        <v>31330</v>
      </c>
      <c r="F468" s="7">
        <v>31520</v>
      </c>
    </row>
    <row r="469" spans="1:6" x14ac:dyDescent="0.2">
      <c r="A469" s="28" t="s">
        <v>1645</v>
      </c>
      <c r="B469" s="6" t="s">
        <v>1646</v>
      </c>
      <c r="C469" s="5" t="s">
        <v>634</v>
      </c>
      <c r="D469" s="7">
        <v>2830</v>
      </c>
      <c r="E469" s="7">
        <v>24790</v>
      </c>
      <c r="F469" s="7">
        <v>24110</v>
      </c>
    </row>
    <row r="470" spans="1:6" x14ac:dyDescent="0.2">
      <c r="A470" s="28" t="s">
        <v>1647</v>
      </c>
      <c r="B470" s="6" t="s">
        <v>1648</v>
      </c>
      <c r="C470" s="5" t="s">
        <v>634</v>
      </c>
      <c r="D470" s="7">
        <v>2360</v>
      </c>
      <c r="E470" s="7">
        <v>36180</v>
      </c>
      <c r="F470" s="7">
        <v>37480</v>
      </c>
    </row>
    <row r="471" spans="1:6" x14ac:dyDescent="0.2">
      <c r="A471" s="28" t="s">
        <v>1649</v>
      </c>
      <c r="B471" s="6" t="s">
        <v>1650</v>
      </c>
      <c r="C471" s="5" t="s">
        <v>634</v>
      </c>
      <c r="D471" s="7">
        <v>380</v>
      </c>
      <c r="E471" s="7">
        <v>34080</v>
      </c>
      <c r="F471" s="7">
        <v>33160</v>
      </c>
    </row>
    <row r="472" spans="1:6" x14ac:dyDescent="0.2">
      <c r="A472" s="28" t="s">
        <v>1651</v>
      </c>
      <c r="B472" s="6" t="s">
        <v>1652</v>
      </c>
      <c r="C472" s="5" t="s">
        <v>634</v>
      </c>
      <c r="D472" s="7">
        <v>1790</v>
      </c>
      <c r="E472" s="7">
        <v>40030</v>
      </c>
      <c r="F472" s="7">
        <v>38410</v>
      </c>
    </row>
    <row r="473" spans="1:6" x14ac:dyDescent="0.2">
      <c r="A473" s="28" t="s">
        <v>1653</v>
      </c>
      <c r="B473" s="6" t="s">
        <v>1654</v>
      </c>
      <c r="C473" s="5" t="s">
        <v>634</v>
      </c>
      <c r="D473" s="7">
        <v>360</v>
      </c>
      <c r="E473" s="7">
        <v>34240</v>
      </c>
      <c r="F473" s="7">
        <v>33310</v>
      </c>
    </row>
    <row r="474" spans="1:6" x14ac:dyDescent="0.2">
      <c r="A474" s="28" t="s">
        <v>1655</v>
      </c>
      <c r="B474" s="6" t="s">
        <v>1656</v>
      </c>
      <c r="C474" s="5" t="s">
        <v>634</v>
      </c>
      <c r="D474" s="7">
        <v>2260</v>
      </c>
      <c r="E474" s="7">
        <v>32580</v>
      </c>
      <c r="F474" s="7">
        <v>31840</v>
      </c>
    </row>
    <row r="475" spans="1:6" x14ac:dyDescent="0.2">
      <c r="A475" s="28" t="s">
        <v>1657</v>
      </c>
      <c r="B475" s="6" t="s">
        <v>1658</v>
      </c>
      <c r="C475" s="5" t="s">
        <v>634</v>
      </c>
      <c r="D475" s="7">
        <v>1510</v>
      </c>
      <c r="E475" s="7">
        <v>41080</v>
      </c>
      <c r="F475" s="7">
        <v>40500</v>
      </c>
    </row>
    <row r="476" spans="1:6" x14ac:dyDescent="0.2">
      <c r="A476" s="28" t="s">
        <v>1659</v>
      </c>
      <c r="B476" s="6" t="s">
        <v>1660</v>
      </c>
      <c r="C476" s="5" t="s">
        <v>634</v>
      </c>
      <c r="D476" s="7">
        <v>9640</v>
      </c>
      <c r="E476" s="7">
        <v>28160</v>
      </c>
      <c r="F476" s="7">
        <v>27200</v>
      </c>
    </row>
    <row r="477" spans="1:6" x14ac:dyDescent="0.2">
      <c r="A477" s="28" t="s">
        <v>1661</v>
      </c>
      <c r="B477" s="6" t="s">
        <v>1662</v>
      </c>
      <c r="C477" s="5" t="s">
        <v>634</v>
      </c>
      <c r="D477" s="7">
        <v>1140</v>
      </c>
      <c r="E477" s="7">
        <v>34880</v>
      </c>
      <c r="F477" s="7">
        <v>34760</v>
      </c>
    </row>
    <row r="478" spans="1:6" x14ac:dyDescent="0.2">
      <c r="A478" s="28" t="s">
        <v>1663</v>
      </c>
      <c r="B478" s="6" t="s">
        <v>1664</v>
      </c>
      <c r="C478" s="5" t="s">
        <v>634</v>
      </c>
      <c r="D478" s="7">
        <v>1840</v>
      </c>
      <c r="E478" s="7">
        <v>41310</v>
      </c>
      <c r="F478" s="7">
        <v>41890</v>
      </c>
    </row>
    <row r="479" spans="1:6" x14ac:dyDescent="0.2">
      <c r="A479" s="28" t="s">
        <v>1665</v>
      </c>
      <c r="B479" s="6" t="s">
        <v>1666</v>
      </c>
      <c r="C479" s="5" t="s">
        <v>634</v>
      </c>
      <c r="D479" s="7">
        <v>680</v>
      </c>
      <c r="E479" s="7">
        <v>48200</v>
      </c>
      <c r="F479" s="7">
        <v>38730</v>
      </c>
    </row>
    <row r="480" spans="1:6" x14ac:dyDescent="0.2">
      <c r="A480" s="28" t="s">
        <v>1667</v>
      </c>
      <c r="B480" s="6" t="s">
        <v>1668</v>
      </c>
      <c r="C480" s="5" t="s">
        <v>634</v>
      </c>
      <c r="D480" s="7">
        <v>890</v>
      </c>
      <c r="E480" s="7">
        <v>23780</v>
      </c>
      <c r="F480" s="7">
        <v>22610</v>
      </c>
    </row>
    <row r="481" spans="1:6" x14ac:dyDescent="0.2">
      <c r="A481" s="28" t="s">
        <v>1669</v>
      </c>
      <c r="B481" s="6" t="s">
        <v>1670</v>
      </c>
      <c r="C481" s="5" t="s">
        <v>634</v>
      </c>
      <c r="D481" s="7">
        <v>580</v>
      </c>
      <c r="E481" s="7">
        <v>50970</v>
      </c>
      <c r="F481" s="7">
        <v>48310</v>
      </c>
    </row>
    <row r="482" spans="1:6" x14ac:dyDescent="0.2">
      <c r="A482" s="28" t="s">
        <v>1671</v>
      </c>
      <c r="B482" s="6" t="s">
        <v>1672</v>
      </c>
      <c r="C482" s="5" t="s">
        <v>634</v>
      </c>
      <c r="D482" s="7">
        <v>1920</v>
      </c>
      <c r="E482" s="7">
        <v>37970</v>
      </c>
      <c r="F482" s="7">
        <v>35640</v>
      </c>
    </row>
    <row r="483" spans="1:6" x14ac:dyDescent="0.2">
      <c r="A483" s="28" t="s">
        <v>1673</v>
      </c>
      <c r="B483" s="6" t="s">
        <v>1674</v>
      </c>
      <c r="C483" s="5" t="s">
        <v>634</v>
      </c>
      <c r="D483" s="7">
        <v>670</v>
      </c>
      <c r="E483" s="7">
        <v>48220</v>
      </c>
      <c r="F483" s="7">
        <v>46900</v>
      </c>
    </row>
    <row r="484" spans="1:6" x14ac:dyDescent="0.2">
      <c r="A484" s="28" t="s">
        <v>1675</v>
      </c>
      <c r="B484" s="6" t="s">
        <v>1676</v>
      </c>
      <c r="C484" s="5" t="s">
        <v>634</v>
      </c>
      <c r="D484" s="7">
        <v>620</v>
      </c>
      <c r="E484" s="7">
        <v>51000</v>
      </c>
      <c r="F484" s="7">
        <v>53090</v>
      </c>
    </row>
    <row r="485" spans="1:6" x14ac:dyDescent="0.2">
      <c r="A485" s="28" t="s">
        <v>1677</v>
      </c>
      <c r="B485" s="6" t="s">
        <v>1678</v>
      </c>
      <c r="C485" s="5" t="s">
        <v>634</v>
      </c>
      <c r="D485" s="7">
        <v>2760</v>
      </c>
      <c r="E485" s="7">
        <v>54740</v>
      </c>
      <c r="F485" s="7">
        <v>56500</v>
      </c>
    </row>
    <row r="486" spans="1:6" x14ac:dyDescent="0.2">
      <c r="A486" s="28" t="s">
        <v>1679</v>
      </c>
      <c r="B486" s="6" t="s">
        <v>1680</v>
      </c>
      <c r="C486" s="5" t="s">
        <v>634</v>
      </c>
      <c r="D486" s="7">
        <v>1010</v>
      </c>
      <c r="E486" s="7">
        <v>50010</v>
      </c>
      <c r="F486" s="7">
        <v>53080</v>
      </c>
    </row>
    <row r="487" spans="1:6" x14ac:dyDescent="0.2">
      <c r="A487" s="28" t="s">
        <v>1681</v>
      </c>
      <c r="B487" s="6" t="s">
        <v>1682</v>
      </c>
      <c r="C487" s="5" t="s">
        <v>634</v>
      </c>
      <c r="D487" s="7">
        <v>3590</v>
      </c>
      <c r="E487" s="7">
        <v>50210</v>
      </c>
      <c r="F487" s="7">
        <v>48230</v>
      </c>
    </row>
    <row r="488" spans="1:6" x14ac:dyDescent="0.2">
      <c r="A488" s="28" t="s">
        <v>1683</v>
      </c>
      <c r="B488" s="6" t="s">
        <v>1684</v>
      </c>
      <c r="C488" s="5" t="s">
        <v>634</v>
      </c>
      <c r="D488" s="7">
        <v>6470</v>
      </c>
      <c r="E488" s="7">
        <v>31230</v>
      </c>
      <c r="F488" s="7">
        <v>29610</v>
      </c>
    </row>
    <row r="489" spans="1:6" x14ac:dyDescent="0.2">
      <c r="A489" s="28" t="s">
        <v>1685</v>
      </c>
      <c r="B489" s="6" t="s">
        <v>1686</v>
      </c>
      <c r="C489" s="5" t="s">
        <v>634</v>
      </c>
      <c r="D489" s="7">
        <v>16350</v>
      </c>
      <c r="E489" s="7">
        <v>26060</v>
      </c>
      <c r="F489" s="7">
        <v>22860</v>
      </c>
    </row>
    <row r="490" spans="1:6" x14ac:dyDescent="0.2">
      <c r="A490" s="28" t="s">
        <v>1687</v>
      </c>
      <c r="B490" s="6" t="s">
        <v>1688</v>
      </c>
      <c r="C490" s="5" t="s">
        <v>634</v>
      </c>
      <c r="D490" s="7">
        <v>1580</v>
      </c>
      <c r="E490" s="7">
        <v>27080</v>
      </c>
      <c r="F490" s="7">
        <v>25340</v>
      </c>
    </row>
    <row r="491" spans="1:6" x14ac:dyDescent="0.2">
      <c r="A491" s="28" t="s">
        <v>1689</v>
      </c>
      <c r="B491" s="6" t="s">
        <v>1690</v>
      </c>
      <c r="C491" s="5" t="s">
        <v>634</v>
      </c>
      <c r="D491" s="7">
        <v>10140</v>
      </c>
      <c r="E491" s="7">
        <v>53600</v>
      </c>
      <c r="F491" s="7">
        <v>50570</v>
      </c>
    </row>
    <row r="492" spans="1:6" x14ac:dyDescent="0.2">
      <c r="A492" s="28" t="s">
        <v>1691</v>
      </c>
      <c r="B492" s="6" t="s">
        <v>1692</v>
      </c>
      <c r="C492" s="5" t="s">
        <v>634</v>
      </c>
      <c r="D492" s="7">
        <v>3210</v>
      </c>
      <c r="E492" s="7">
        <v>46410</v>
      </c>
      <c r="F492" s="7">
        <v>42820</v>
      </c>
    </row>
    <row r="493" spans="1:6" x14ac:dyDescent="0.2">
      <c r="A493" s="28" t="s">
        <v>1693</v>
      </c>
      <c r="B493" s="6" t="s">
        <v>1694</v>
      </c>
      <c r="C493" s="5" t="s">
        <v>634</v>
      </c>
      <c r="D493" s="7">
        <v>6450</v>
      </c>
      <c r="E493" s="7">
        <v>35870</v>
      </c>
      <c r="F493" s="7">
        <v>35330</v>
      </c>
    </row>
    <row r="494" spans="1:6" x14ac:dyDescent="0.2">
      <c r="A494" s="28" t="s">
        <v>1695</v>
      </c>
      <c r="B494" s="6" t="s">
        <v>1696</v>
      </c>
      <c r="C494" s="5" t="s">
        <v>634</v>
      </c>
      <c r="D494" s="7">
        <v>16250</v>
      </c>
      <c r="E494" s="7">
        <v>37760</v>
      </c>
      <c r="F494" s="7">
        <v>37010</v>
      </c>
    </row>
    <row r="495" spans="1:6" x14ac:dyDescent="0.2">
      <c r="A495" s="28" t="s">
        <v>1697</v>
      </c>
      <c r="B495" s="6" t="s">
        <v>1698</v>
      </c>
      <c r="C495" s="5" t="s">
        <v>634</v>
      </c>
      <c r="D495" s="7">
        <v>670</v>
      </c>
      <c r="E495" s="7">
        <v>44260</v>
      </c>
      <c r="F495" s="7">
        <v>43170</v>
      </c>
    </row>
    <row r="496" spans="1:6" x14ac:dyDescent="0.2">
      <c r="A496" s="28" t="s">
        <v>1699</v>
      </c>
      <c r="B496" s="6" t="s">
        <v>1700</v>
      </c>
      <c r="C496" s="5" t="s">
        <v>634</v>
      </c>
      <c r="D496" s="7">
        <v>1820</v>
      </c>
      <c r="E496" s="7">
        <v>31640</v>
      </c>
      <c r="F496" s="7">
        <v>31940</v>
      </c>
    </row>
    <row r="497" spans="1:6" x14ac:dyDescent="0.2">
      <c r="A497" s="28" t="s">
        <v>1701</v>
      </c>
      <c r="B497" s="6" t="s">
        <v>1702</v>
      </c>
      <c r="C497" s="5" t="s">
        <v>634</v>
      </c>
      <c r="D497" s="7">
        <v>1770</v>
      </c>
      <c r="E497" s="7">
        <v>38700</v>
      </c>
      <c r="F497" s="7">
        <v>39410</v>
      </c>
    </row>
    <row r="498" spans="1:6" x14ac:dyDescent="0.2">
      <c r="A498" s="28" t="s">
        <v>1703</v>
      </c>
      <c r="B498" s="6" t="s">
        <v>1704</v>
      </c>
      <c r="C498" s="5" t="s">
        <v>634</v>
      </c>
      <c r="D498" s="7">
        <v>70</v>
      </c>
      <c r="E498" s="7">
        <v>46220</v>
      </c>
      <c r="F498" s="7">
        <v>44250</v>
      </c>
    </row>
    <row r="499" spans="1:6" x14ac:dyDescent="0.2">
      <c r="A499" s="28" t="s">
        <v>1705</v>
      </c>
      <c r="B499" s="6" t="s">
        <v>1706</v>
      </c>
      <c r="C499" s="5" t="s">
        <v>634</v>
      </c>
      <c r="D499" s="7">
        <v>2320</v>
      </c>
      <c r="E499" s="7">
        <v>38070</v>
      </c>
      <c r="F499" s="7">
        <v>36400</v>
      </c>
    </row>
    <row r="500" spans="1:6" x14ac:dyDescent="0.2">
      <c r="A500" s="28" t="s">
        <v>1707</v>
      </c>
      <c r="B500" s="6" t="s">
        <v>1708</v>
      </c>
      <c r="C500" s="5" t="s">
        <v>634</v>
      </c>
      <c r="D500" s="7">
        <v>600</v>
      </c>
      <c r="E500" s="7">
        <v>29520</v>
      </c>
      <c r="F500" s="7">
        <v>29150</v>
      </c>
    </row>
    <row r="501" spans="1:6" x14ac:dyDescent="0.2">
      <c r="A501" s="28" t="s">
        <v>1709</v>
      </c>
      <c r="B501" s="6" t="s">
        <v>1710</v>
      </c>
      <c r="C501" s="5" t="s">
        <v>634</v>
      </c>
      <c r="D501" s="7">
        <v>31010</v>
      </c>
      <c r="E501" s="7">
        <v>30930</v>
      </c>
      <c r="F501" s="7">
        <v>29070</v>
      </c>
    </row>
    <row r="502" spans="1:6" x14ac:dyDescent="0.2">
      <c r="A502" s="28" t="s">
        <v>1711</v>
      </c>
      <c r="B502" s="6" t="s">
        <v>1712</v>
      </c>
      <c r="C502" s="5" t="s">
        <v>634</v>
      </c>
      <c r="D502" s="7">
        <v>940</v>
      </c>
      <c r="E502" s="7">
        <v>31570</v>
      </c>
      <c r="F502" s="7">
        <v>31510</v>
      </c>
    </row>
    <row r="503" spans="1:6" x14ac:dyDescent="0.2">
      <c r="A503" s="28" t="s">
        <v>1713</v>
      </c>
      <c r="B503" s="6" t="s">
        <v>1714</v>
      </c>
      <c r="C503" s="5" t="s">
        <v>634</v>
      </c>
      <c r="D503" s="7">
        <v>60</v>
      </c>
      <c r="E503" s="7">
        <v>45190</v>
      </c>
      <c r="F503" s="7">
        <v>45050</v>
      </c>
    </row>
    <row r="504" spans="1:6" x14ac:dyDescent="0.2">
      <c r="A504" s="28" t="s">
        <v>1715</v>
      </c>
      <c r="B504" s="6" t="s">
        <v>1716</v>
      </c>
      <c r="C504" s="5" t="s">
        <v>634</v>
      </c>
      <c r="D504" s="7">
        <v>110</v>
      </c>
      <c r="E504" s="7">
        <v>50900</v>
      </c>
      <c r="F504" s="7">
        <v>46110</v>
      </c>
    </row>
    <row r="505" spans="1:6" x14ac:dyDescent="0.2">
      <c r="A505" s="28" t="s">
        <v>1717</v>
      </c>
      <c r="B505" s="6" t="s">
        <v>1718</v>
      </c>
      <c r="C505" s="5" t="s">
        <v>634</v>
      </c>
      <c r="D505" s="7">
        <v>7170</v>
      </c>
      <c r="E505" s="7">
        <v>31550</v>
      </c>
      <c r="F505" s="7">
        <v>29700</v>
      </c>
    </row>
    <row r="506" spans="1:6" x14ac:dyDescent="0.2">
      <c r="A506" s="28" t="s">
        <v>1721</v>
      </c>
      <c r="B506" s="6" t="s">
        <v>1722</v>
      </c>
      <c r="C506" s="5" t="s">
        <v>634</v>
      </c>
      <c r="D506" s="7">
        <v>150</v>
      </c>
      <c r="E506" s="7">
        <v>54750</v>
      </c>
      <c r="F506" s="7">
        <v>57200</v>
      </c>
    </row>
    <row r="507" spans="1:6" x14ac:dyDescent="0.2">
      <c r="A507" s="28" t="s">
        <v>1723</v>
      </c>
      <c r="B507" s="6" t="s">
        <v>1724</v>
      </c>
      <c r="C507" s="5" t="s">
        <v>634</v>
      </c>
      <c r="D507" s="7">
        <v>190</v>
      </c>
      <c r="E507" s="7">
        <v>52290</v>
      </c>
      <c r="F507" s="7">
        <v>55140</v>
      </c>
    </row>
    <row r="508" spans="1:6" x14ac:dyDescent="0.2">
      <c r="A508" s="28" t="s">
        <v>1725</v>
      </c>
      <c r="B508" s="6" t="s">
        <v>1726</v>
      </c>
      <c r="C508" s="5" t="s">
        <v>634</v>
      </c>
      <c r="D508" s="7">
        <v>100</v>
      </c>
      <c r="E508" s="7">
        <v>23140</v>
      </c>
      <c r="F508" s="7">
        <v>20370</v>
      </c>
    </row>
    <row r="509" spans="1:6" x14ac:dyDescent="0.2">
      <c r="A509" s="28" t="s">
        <v>1729</v>
      </c>
      <c r="B509" s="6" t="s">
        <v>1730</v>
      </c>
      <c r="C509" s="5" t="s">
        <v>634</v>
      </c>
      <c r="D509" s="7">
        <v>1670</v>
      </c>
      <c r="E509" s="7">
        <v>20130</v>
      </c>
      <c r="F509" s="7">
        <v>18920</v>
      </c>
    </row>
    <row r="510" spans="1:6" x14ac:dyDescent="0.2">
      <c r="A510" s="28" t="s">
        <v>1731</v>
      </c>
      <c r="B510" s="6" t="s">
        <v>1732</v>
      </c>
      <c r="C510" s="5" t="s">
        <v>634</v>
      </c>
      <c r="D510" s="7">
        <v>350</v>
      </c>
      <c r="E510" s="7">
        <v>24230</v>
      </c>
      <c r="F510" s="7">
        <v>23210</v>
      </c>
    </row>
    <row r="511" spans="1:6" x14ac:dyDescent="0.2">
      <c r="A511" s="28" t="s">
        <v>511</v>
      </c>
      <c r="B511" s="6" t="s">
        <v>512</v>
      </c>
      <c r="C511" s="5" t="s">
        <v>634</v>
      </c>
      <c r="D511" s="7">
        <v>230</v>
      </c>
      <c r="E511" s="7">
        <v>20770</v>
      </c>
      <c r="F511" s="7">
        <v>16700</v>
      </c>
    </row>
    <row r="512" spans="1:6" x14ac:dyDescent="0.2">
      <c r="A512" s="28" t="s">
        <v>1739</v>
      </c>
      <c r="B512" s="6" t="s">
        <v>1740</v>
      </c>
      <c r="C512" s="5" t="s">
        <v>634</v>
      </c>
      <c r="D512" s="7">
        <v>4130</v>
      </c>
      <c r="E512" s="7">
        <v>72710</v>
      </c>
      <c r="F512" s="7">
        <v>70890</v>
      </c>
    </row>
    <row r="513" spans="1:6" x14ac:dyDescent="0.2">
      <c r="A513" s="28" t="s">
        <v>1743</v>
      </c>
      <c r="B513" s="6" t="s">
        <v>1744</v>
      </c>
      <c r="C513" s="5" t="s">
        <v>634</v>
      </c>
      <c r="D513" s="7">
        <v>390</v>
      </c>
      <c r="E513" s="7">
        <v>68060</v>
      </c>
      <c r="F513" s="7">
        <v>68030</v>
      </c>
    </row>
    <row r="514" spans="1:6" x14ac:dyDescent="0.2">
      <c r="A514" s="28" t="s">
        <v>1747</v>
      </c>
      <c r="B514" s="6" t="s">
        <v>1748</v>
      </c>
      <c r="C514" s="5" t="s">
        <v>634</v>
      </c>
      <c r="D514" s="7">
        <v>4640</v>
      </c>
      <c r="E514" s="7">
        <v>51460</v>
      </c>
      <c r="F514" s="7">
        <v>50050</v>
      </c>
    </row>
    <row r="515" spans="1:6" x14ac:dyDescent="0.2">
      <c r="A515" s="28" t="s">
        <v>1749</v>
      </c>
      <c r="B515" s="6" t="s">
        <v>1750</v>
      </c>
      <c r="C515" s="5" t="s">
        <v>634</v>
      </c>
      <c r="D515" s="7">
        <v>690</v>
      </c>
      <c r="E515" s="7">
        <v>40790</v>
      </c>
      <c r="F515" s="7">
        <v>36360</v>
      </c>
    </row>
    <row r="516" spans="1:6" x14ac:dyDescent="0.2">
      <c r="A516" s="28" t="s">
        <v>1751</v>
      </c>
      <c r="B516" s="6" t="s">
        <v>1752</v>
      </c>
      <c r="C516" s="5" t="s">
        <v>634</v>
      </c>
      <c r="D516" s="7">
        <v>170</v>
      </c>
      <c r="E516" s="7">
        <v>47190</v>
      </c>
      <c r="F516" s="7">
        <v>41160</v>
      </c>
    </row>
    <row r="517" spans="1:6" x14ac:dyDescent="0.2">
      <c r="A517" s="28" t="s">
        <v>1753</v>
      </c>
      <c r="B517" s="6" t="s">
        <v>1754</v>
      </c>
      <c r="C517" s="5" t="s">
        <v>634</v>
      </c>
      <c r="D517" s="7" t="s">
        <v>736</v>
      </c>
      <c r="E517" s="7">
        <v>42110</v>
      </c>
      <c r="F517" s="7">
        <v>43510</v>
      </c>
    </row>
    <row r="518" spans="1:6" x14ac:dyDescent="0.2">
      <c r="A518" s="28" t="s">
        <v>1755</v>
      </c>
      <c r="B518" s="6" t="s">
        <v>1756</v>
      </c>
      <c r="C518" s="5" t="s">
        <v>634</v>
      </c>
      <c r="D518" s="7">
        <v>1380</v>
      </c>
      <c r="E518" s="7">
        <v>49900</v>
      </c>
      <c r="F518" s="7">
        <v>50490</v>
      </c>
    </row>
    <row r="519" spans="1:6" x14ac:dyDescent="0.2">
      <c r="A519" s="28" t="s">
        <v>1759</v>
      </c>
      <c r="B519" s="6" t="s">
        <v>1760</v>
      </c>
      <c r="C519" s="5" t="s">
        <v>634</v>
      </c>
      <c r="D519" s="7">
        <v>6880</v>
      </c>
      <c r="E519" s="7">
        <v>41810</v>
      </c>
      <c r="F519" s="7">
        <v>36960</v>
      </c>
    </row>
    <row r="520" spans="1:6" x14ac:dyDescent="0.2">
      <c r="A520" s="28" t="s">
        <v>1761</v>
      </c>
      <c r="B520" s="6" t="s">
        <v>1762</v>
      </c>
      <c r="C520" s="5" t="s">
        <v>634</v>
      </c>
      <c r="D520" s="7">
        <v>420</v>
      </c>
      <c r="E520" s="7">
        <v>50810</v>
      </c>
      <c r="F520" s="7">
        <v>50150</v>
      </c>
    </row>
    <row r="521" spans="1:6" x14ac:dyDescent="0.2">
      <c r="A521" s="28" t="s">
        <v>1763</v>
      </c>
      <c r="B521" s="6" t="s">
        <v>0</v>
      </c>
      <c r="C521" s="5" t="s">
        <v>634</v>
      </c>
      <c r="D521" s="7">
        <v>1450</v>
      </c>
      <c r="E521" s="7">
        <v>62380</v>
      </c>
      <c r="F521" s="7">
        <v>58430</v>
      </c>
    </row>
    <row r="522" spans="1:6" x14ac:dyDescent="0.2">
      <c r="A522" s="28" t="s">
        <v>1</v>
      </c>
      <c r="B522" s="6" t="s">
        <v>2</v>
      </c>
      <c r="C522" s="5" t="s">
        <v>634</v>
      </c>
      <c r="D522" s="7">
        <v>1660</v>
      </c>
      <c r="E522" s="7">
        <v>53970</v>
      </c>
      <c r="F522" s="7">
        <v>50600</v>
      </c>
    </row>
    <row r="523" spans="1:6" x14ac:dyDescent="0.2">
      <c r="A523" s="28" t="s">
        <v>3</v>
      </c>
      <c r="B523" s="6" t="s">
        <v>4</v>
      </c>
      <c r="C523" s="5" t="s">
        <v>634</v>
      </c>
      <c r="D523" s="7">
        <v>420</v>
      </c>
      <c r="E523" s="7">
        <v>54990</v>
      </c>
      <c r="F523" s="7">
        <v>50700</v>
      </c>
    </row>
    <row r="524" spans="1:6" x14ac:dyDescent="0.2">
      <c r="A524" s="28" t="s">
        <v>5</v>
      </c>
      <c r="B524" s="6" t="s">
        <v>6</v>
      </c>
      <c r="C524" s="5" t="s">
        <v>634</v>
      </c>
      <c r="D524" s="7">
        <v>4600</v>
      </c>
      <c r="E524" s="7">
        <v>56580</v>
      </c>
      <c r="F524" s="7">
        <v>52700</v>
      </c>
    </row>
    <row r="525" spans="1:6" x14ac:dyDescent="0.2">
      <c r="A525" s="28" t="s">
        <v>7</v>
      </c>
      <c r="B525" s="6" t="s">
        <v>8</v>
      </c>
      <c r="C525" s="5" t="s">
        <v>634</v>
      </c>
      <c r="D525" s="7">
        <v>590</v>
      </c>
      <c r="E525" s="7">
        <v>60080</v>
      </c>
      <c r="F525" s="7">
        <v>52150</v>
      </c>
    </row>
    <row r="526" spans="1:6" x14ac:dyDescent="0.2">
      <c r="A526" s="28" t="s">
        <v>9</v>
      </c>
      <c r="B526" s="6" t="s">
        <v>10</v>
      </c>
      <c r="C526" s="5" t="s">
        <v>634</v>
      </c>
      <c r="D526" s="7">
        <v>260</v>
      </c>
      <c r="E526" s="7">
        <v>36860</v>
      </c>
      <c r="F526" s="7">
        <v>34040</v>
      </c>
    </row>
    <row r="527" spans="1:6" x14ac:dyDescent="0.2">
      <c r="A527" s="28" t="s">
        <v>11</v>
      </c>
      <c r="B527" s="6" t="s">
        <v>12</v>
      </c>
      <c r="C527" s="5" t="s">
        <v>634</v>
      </c>
      <c r="D527" s="7">
        <v>40</v>
      </c>
      <c r="E527" s="7">
        <v>47140</v>
      </c>
      <c r="F527" s="7">
        <v>50610</v>
      </c>
    </row>
    <row r="528" spans="1:6" x14ac:dyDescent="0.2">
      <c r="A528" s="28" t="s">
        <v>13</v>
      </c>
      <c r="B528" s="6" t="s">
        <v>14</v>
      </c>
      <c r="C528" s="5" t="s">
        <v>634</v>
      </c>
      <c r="D528" s="7">
        <v>3390</v>
      </c>
      <c r="E528" s="7">
        <v>45980</v>
      </c>
      <c r="F528" s="7">
        <v>42720</v>
      </c>
    </row>
    <row r="529" spans="1:6" x14ac:dyDescent="0.2">
      <c r="A529" s="28" t="s">
        <v>17</v>
      </c>
      <c r="B529" s="6" t="s">
        <v>18</v>
      </c>
      <c r="C529" s="5" t="s">
        <v>634</v>
      </c>
      <c r="D529" s="7">
        <v>300</v>
      </c>
      <c r="E529" s="7">
        <v>61340</v>
      </c>
      <c r="F529" s="7">
        <v>62560</v>
      </c>
    </row>
    <row r="530" spans="1:6" x14ac:dyDescent="0.2">
      <c r="A530" s="28" t="s">
        <v>19</v>
      </c>
      <c r="B530" s="6" t="s">
        <v>20</v>
      </c>
      <c r="C530" s="5" t="s">
        <v>634</v>
      </c>
      <c r="D530" s="7">
        <v>3870</v>
      </c>
      <c r="E530" s="7">
        <v>58800</v>
      </c>
      <c r="F530" s="7">
        <v>52990</v>
      </c>
    </row>
    <row r="531" spans="1:6" x14ac:dyDescent="0.2">
      <c r="A531" s="28" t="s">
        <v>21</v>
      </c>
      <c r="B531" s="6" t="s">
        <v>22</v>
      </c>
      <c r="C531" s="5" t="s">
        <v>634</v>
      </c>
      <c r="D531" s="7">
        <v>470</v>
      </c>
      <c r="E531" s="7">
        <v>50090</v>
      </c>
      <c r="F531" s="7">
        <v>46510</v>
      </c>
    </row>
    <row r="532" spans="1:6" x14ac:dyDescent="0.2">
      <c r="A532" s="28" t="s">
        <v>23</v>
      </c>
      <c r="B532" s="6" t="s">
        <v>24</v>
      </c>
      <c r="C532" s="5" t="s">
        <v>634</v>
      </c>
      <c r="D532" s="7">
        <v>80</v>
      </c>
      <c r="E532" s="7">
        <v>63420</v>
      </c>
      <c r="F532" s="7">
        <v>59070</v>
      </c>
    </row>
    <row r="533" spans="1:6" x14ac:dyDescent="0.2">
      <c r="A533" s="28" t="s">
        <v>25</v>
      </c>
      <c r="B533" s="6" t="s">
        <v>26</v>
      </c>
      <c r="C533" s="5" t="s">
        <v>634</v>
      </c>
      <c r="D533" s="7">
        <v>1130</v>
      </c>
      <c r="E533" s="7">
        <v>49410</v>
      </c>
      <c r="F533" s="7">
        <v>50470</v>
      </c>
    </row>
    <row r="534" spans="1:6" x14ac:dyDescent="0.2">
      <c r="A534" s="28" t="s">
        <v>27</v>
      </c>
      <c r="B534" s="6" t="s">
        <v>28</v>
      </c>
      <c r="C534" s="5" t="s">
        <v>634</v>
      </c>
      <c r="D534" s="7">
        <v>1750</v>
      </c>
      <c r="E534" s="7">
        <v>56900</v>
      </c>
      <c r="F534" s="7">
        <v>54010</v>
      </c>
    </row>
    <row r="535" spans="1:6" x14ac:dyDescent="0.2">
      <c r="A535" s="28" t="s">
        <v>29</v>
      </c>
      <c r="B535" s="6" t="s">
        <v>30</v>
      </c>
      <c r="C535" s="5" t="s">
        <v>634</v>
      </c>
      <c r="D535" s="7">
        <v>690</v>
      </c>
      <c r="E535" s="7">
        <v>66050</v>
      </c>
      <c r="F535" s="7">
        <v>66300</v>
      </c>
    </row>
    <row r="536" spans="1:6" x14ac:dyDescent="0.2">
      <c r="A536" s="28" t="s">
        <v>31</v>
      </c>
      <c r="B536" s="6" t="s">
        <v>32</v>
      </c>
      <c r="C536" s="5" t="s">
        <v>634</v>
      </c>
      <c r="D536" s="7" t="s">
        <v>736</v>
      </c>
      <c r="E536" s="7">
        <v>43300</v>
      </c>
      <c r="F536" s="7">
        <v>42170</v>
      </c>
    </row>
    <row r="537" spans="1:6" x14ac:dyDescent="0.2">
      <c r="A537" s="28" t="s">
        <v>33</v>
      </c>
      <c r="B537" s="6" t="s">
        <v>34</v>
      </c>
      <c r="C537" s="5" t="s">
        <v>634</v>
      </c>
      <c r="D537" s="7">
        <v>170</v>
      </c>
      <c r="E537" s="7">
        <v>42480</v>
      </c>
      <c r="F537" s="7">
        <v>37690</v>
      </c>
    </row>
    <row r="538" spans="1:6" x14ac:dyDescent="0.2">
      <c r="A538" s="28" t="s">
        <v>35</v>
      </c>
      <c r="B538" s="6" t="s">
        <v>36</v>
      </c>
      <c r="C538" s="5" t="s">
        <v>634</v>
      </c>
      <c r="D538" s="7">
        <v>180</v>
      </c>
      <c r="E538" s="7">
        <v>32530</v>
      </c>
      <c r="F538" s="7">
        <v>28000</v>
      </c>
    </row>
    <row r="539" spans="1:6" x14ac:dyDescent="0.2">
      <c r="A539" s="28" t="s">
        <v>37</v>
      </c>
      <c r="B539" s="6" t="s">
        <v>38</v>
      </c>
      <c r="C539" s="5" t="s">
        <v>634</v>
      </c>
      <c r="D539" s="7">
        <v>680</v>
      </c>
      <c r="E539" s="7">
        <v>29280</v>
      </c>
      <c r="F539" s="7">
        <v>27640</v>
      </c>
    </row>
    <row r="540" spans="1:6" x14ac:dyDescent="0.2">
      <c r="A540" s="28" t="s">
        <v>39</v>
      </c>
      <c r="B540" s="6" t="s">
        <v>40</v>
      </c>
      <c r="C540" s="5" t="s">
        <v>634</v>
      </c>
      <c r="D540" s="7">
        <v>320</v>
      </c>
      <c r="E540" s="7">
        <v>28430</v>
      </c>
      <c r="F540" s="7">
        <v>27970</v>
      </c>
    </row>
    <row r="541" spans="1:6" x14ac:dyDescent="0.2">
      <c r="A541" s="28" t="s">
        <v>41</v>
      </c>
      <c r="B541" s="6" t="s">
        <v>42</v>
      </c>
      <c r="C541" s="5" t="s">
        <v>634</v>
      </c>
      <c r="D541" s="7">
        <v>180</v>
      </c>
      <c r="E541" s="7">
        <v>29290</v>
      </c>
      <c r="F541" s="7">
        <v>28660</v>
      </c>
    </row>
    <row r="542" spans="1:6" x14ac:dyDescent="0.2">
      <c r="A542" s="28" t="s">
        <v>43</v>
      </c>
      <c r="B542" s="6" t="s">
        <v>44</v>
      </c>
      <c r="C542" s="5" t="s">
        <v>634</v>
      </c>
      <c r="D542" s="7">
        <v>140</v>
      </c>
      <c r="E542" s="7">
        <v>25950</v>
      </c>
      <c r="F542" s="7">
        <v>22200</v>
      </c>
    </row>
    <row r="543" spans="1:6" x14ac:dyDescent="0.2">
      <c r="A543" s="28" t="s">
        <v>45</v>
      </c>
      <c r="B543" s="6" t="s">
        <v>46</v>
      </c>
      <c r="C543" s="5" t="s">
        <v>634</v>
      </c>
      <c r="D543" s="7">
        <v>720</v>
      </c>
      <c r="E543" s="7">
        <v>75210</v>
      </c>
      <c r="F543" s="7">
        <v>73200</v>
      </c>
    </row>
    <row r="544" spans="1:6" x14ac:dyDescent="0.2">
      <c r="A544" s="28" t="s">
        <v>47</v>
      </c>
      <c r="B544" s="6" t="s">
        <v>48</v>
      </c>
      <c r="C544" s="5" t="s">
        <v>634</v>
      </c>
      <c r="D544" s="7">
        <v>180</v>
      </c>
      <c r="E544" s="7">
        <v>91970</v>
      </c>
      <c r="F544" s="7">
        <v>101910</v>
      </c>
    </row>
    <row r="545" spans="1:6" x14ac:dyDescent="0.2">
      <c r="A545" s="28" t="s">
        <v>49</v>
      </c>
      <c r="B545" s="6" t="s">
        <v>50</v>
      </c>
      <c r="C545" s="5" t="s">
        <v>634</v>
      </c>
      <c r="D545" s="7" t="s">
        <v>736</v>
      </c>
      <c r="E545" s="7">
        <v>36430</v>
      </c>
      <c r="F545" s="7">
        <v>36380</v>
      </c>
    </row>
    <row r="546" spans="1:6" x14ac:dyDescent="0.2">
      <c r="A546" s="28" t="s">
        <v>51</v>
      </c>
      <c r="B546" s="6" t="s">
        <v>52</v>
      </c>
      <c r="C546" s="5" t="s">
        <v>634</v>
      </c>
      <c r="D546" s="7">
        <v>480</v>
      </c>
      <c r="E546" s="7">
        <v>39870</v>
      </c>
      <c r="F546" s="7">
        <v>39590</v>
      </c>
    </row>
    <row r="547" spans="1:6" x14ac:dyDescent="0.2">
      <c r="A547" s="28" t="s">
        <v>53</v>
      </c>
      <c r="B547" s="6" t="s">
        <v>54</v>
      </c>
      <c r="C547" s="5" t="s">
        <v>634</v>
      </c>
      <c r="D547" s="7">
        <v>140</v>
      </c>
      <c r="E547" s="7">
        <v>51130</v>
      </c>
      <c r="F547" s="7">
        <v>52850</v>
      </c>
    </row>
    <row r="548" spans="1:6" x14ac:dyDescent="0.2">
      <c r="A548" s="28" t="s">
        <v>57</v>
      </c>
      <c r="B548" s="6" t="s">
        <v>58</v>
      </c>
      <c r="C548" s="5" t="s">
        <v>634</v>
      </c>
      <c r="D548" s="7">
        <v>260</v>
      </c>
      <c r="E548" s="7">
        <v>29240</v>
      </c>
      <c r="F548" s="7">
        <v>26360</v>
      </c>
    </row>
    <row r="549" spans="1:6" x14ac:dyDescent="0.2">
      <c r="A549" s="28" t="s">
        <v>59</v>
      </c>
      <c r="B549" s="6" t="s">
        <v>60</v>
      </c>
      <c r="C549" s="5" t="s">
        <v>634</v>
      </c>
      <c r="D549" s="7" t="s">
        <v>736</v>
      </c>
      <c r="E549" s="7">
        <v>34380</v>
      </c>
      <c r="F549" s="7">
        <v>32810</v>
      </c>
    </row>
    <row r="550" spans="1:6" x14ac:dyDescent="0.2">
      <c r="A550" s="28" t="s">
        <v>63</v>
      </c>
      <c r="B550" s="6" t="s">
        <v>64</v>
      </c>
      <c r="C550" s="5" t="s">
        <v>634</v>
      </c>
      <c r="D550" s="7" t="s">
        <v>736</v>
      </c>
      <c r="E550" s="7">
        <v>51810</v>
      </c>
      <c r="F550" s="7">
        <v>46970</v>
      </c>
    </row>
    <row r="551" spans="1:6" x14ac:dyDescent="0.2">
      <c r="A551" s="28" t="s">
        <v>79</v>
      </c>
      <c r="B551" s="6" t="s">
        <v>80</v>
      </c>
      <c r="C551" s="5" t="s">
        <v>634</v>
      </c>
      <c r="D551" s="7">
        <v>3920</v>
      </c>
      <c r="E551" s="7">
        <v>73130</v>
      </c>
      <c r="F551" s="7">
        <v>70770</v>
      </c>
    </row>
    <row r="552" spans="1:6" x14ac:dyDescent="0.2">
      <c r="A552" s="28" t="s">
        <v>81</v>
      </c>
      <c r="B552" s="6" t="s">
        <v>82</v>
      </c>
      <c r="C552" s="5" t="s">
        <v>634</v>
      </c>
      <c r="D552" s="7">
        <v>1230</v>
      </c>
      <c r="E552" s="7">
        <v>39590</v>
      </c>
      <c r="F552" s="7">
        <v>37860</v>
      </c>
    </row>
    <row r="553" spans="1:6" x14ac:dyDescent="0.2">
      <c r="A553" s="28" t="s">
        <v>83</v>
      </c>
      <c r="B553" s="6" t="s">
        <v>84</v>
      </c>
      <c r="C553" s="5" t="s">
        <v>634</v>
      </c>
      <c r="D553" s="7" t="s">
        <v>736</v>
      </c>
      <c r="E553" s="7">
        <v>33870</v>
      </c>
      <c r="F553" s="7">
        <v>29180</v>
      </c>
    </row>
    <row r="554" spans="1:6" x14ac:dyDescent="0.2">
      <c r="A554" s="28" t="s">
        <v>85</v>
      </c>
      <c r="B554" s="6" t="s">
        <v>86</v>
      </c>
      <c r="C554" s="5" t="s">
        <v>634</v>
      </c>
      <c r="D554" s="7">
        <v>3060</v>
      </c>
      <c r="E554" s="7">
        <v>54210</v>
      </c>
      <c r="F554" s="7">
        <v>57840</v>
      </c>
    </row>
    <row r="555" spans="1:6" x14ac:dyDescent="0.2">
      <c r="A555" s="28" t="s">
        <v>87</v>
      </c>
      <c r="B555" s="6" t="s">
        <v>88</v>
      </c>
      <c r="C555" s="5" t="s">
        <v>634</v>
      </c>
      <c r="D555" s="7">
        <v>150</v>
      </c>
      <c r="E555" s="7">
        <v>57930</v>
      </c>
      <c r="F555" s="7">
        <v>56730</v>
      </c>
    </row>
    <row r="556" spans="1:6" x14ac:dyDescent="0.2">
      <c r="A556" s="28" t="s">
        <v>89</v>
      </c>
      <c r="B556" s="6" t="s">
        <v>90</v>
      </c>
      <c r="C556" s="5" t="s">
        <v>634</v>
      </c>
      <c r="D556" s="7">
        <v>330</v>
      </c>
      <c r="E556" s="7">
        <v>39250</v>
      </c>
      <c r="F556" s="7">
        <v>36850</v>
      </c>
    </row>
    <row r="557" spans="1:6" x14ac:dyDescent="0.2">
      <c r="A557" s="28" t="s">
        <v>91</v>
      </c>
      <c r="B557" s="6" t="s">
        <v>92</v>
      </c>
      <c r="C557" s="5" t="s">
        <v>634</v>
      </c>
      <c r="D557" s="7">
        <v>250</v>
      </c>
      <c r="E557" s="7">
        <v>56300</v>
      </c>
      <c r="F557" s="7">
        <v>55530</v>
      </c>
    </row>
    <row r="558" spans="1:6" x14ac:dyDescent="0.2">
      <c r="A558" s="28" t="s">
        <v>93</v>
      </c>
      <c r="B558" s="6" t="s">
        <v>94</v>
      </c>
      <c r="C558" s="5" t="s">
        <v>634</v>
      </c>
      <c r="D558" s="7">
        <v>1240</v>
      </c>
      <c r="E558" s="7">
        <v>51340</v>
      </c>
      <c r="F558" s="7">
        <v>53560</v>
      </c>
    </row>
    <row r="559" spans="1:6" x14ac:dyDescent="0.2">
      <c r="A559" s="28" t="s">
        <v>95</v>
      </c>
      <c r="B559" s="6" t="s">
        <v>96</v>
      </c>
      <c r="C559" s="5" t="s">
        <v>634</v>
      </c>
      <c r="D559" s="7" t="s">
        <v>736</v>
      </c>
      <c r="E559" s="7">
        <v>63840</v>
      </c>
      <c r="F559" s="7">
        <v>58670</v>
      </c>
    </row>
    <row r="560" spans="1:6" x14ac:dyDescent="0.2">
      <c r="A560" s="28" t="s">
        <v>97</v>
      </c>
      <c r="B560" s="6" t="s">
        <v>98</v>
      </c>
      <c r="C560" s="5" t="s">
        <v>634</v>
      </c>
      <c r="D560" s="7">
        <v>180</v>
      </c>
      <c r="E560" s="7">
        <v>36580</v>
      </c>
      <c r="F560" s="7">
        <v>36250</v>
      </c>
    </row>
    <row r="561" spans="1:6" x14ac:dyDescent="0.2">
      <c r="A561" s="28" t="s">
        <v>99</v>
      </c>
      <c r="B561" s="6" t="s">
        <v>100</v>
      </c>
      <c r="C561" s="5" t="s">
        <v>634</v>
      </c>
      <c r="D561" s="7" t="s">
        <v>736</v>
      </c>
      <c r="E561" s="7">
        <v>41510</v>
      </c>
      <c r="F561" s="7">
        <v>40890</v>
      </c>
    </row>
    <row r="562" spans="1:6" x14ac:dyDescent="0.2">
      <c r="A562" s="28" t="s">
        <v>101</v>
      </c>
      <c r="B562" s="6" t="s">
        <v>102</v>
      </c>
      <c r="C562" s="5" t="s">
        <v>634</v>
      </c>
      <c r="D562" s="7">
        <v>400</v>
      </c>
      <c r="E562" s="7">
        <v>46820</v>
      </c>
      <c r="F562" s="7">
        <v>43880</v>
      </c>
    </row>
    <row r="563" spans="1:6" x14ac:dyDescent="0.2">
      <c r="A563" s="28" t="s">
        <v>103</v>
      </c>
      <c r="B563" s="6" t="s">
        <v>104</v>
      </c>
      <c r="C563" s="5" t="s">
        <v>634</v>
      </c>
      <c r="D563" s="7">
        <v>890</v>
      </c>
      <c r="E563" s="7">
        <v>56470</v>
      </c>
      <c r="F563" s="7">
        <v>56730</v>
      </c>
    </row>
    <row r="564" spans="1:6" x14ac:dyDescent="0.2">
      <c r="A564" s="28" t="s">
        <v>105</v>
      </c>
      <c r="B564" s="6" t="s">
        <v>106</v>
      </c>
      <c r="C564" s="5" t="s">
        <v>634</v>
      </c>
      <c r="D564" s="7">
        <v>910</v>
      </c>
      <c r="E564" s="7">
        <v>45160</v>
      </c>
      <c r="F564" s="7">
        <v>42150</v>
      </c>
    </row>
    <row r="565" spans="1:6" x14ac:dyDescent="0.2">
      <c r="A565" s="28" t="s">
        <v>109</v>
      </c>
      <c r="B565" s="6" t="s">
        <v>110</v>
      </c>
      <c r="C565" s="5" t="s">
        <v>634</v>
      </c>
      <c r="D565" s="7">
        <v>4850</v>
      </c>
      <c r="E565" s="7">
        <v>44880</v>
      </c>
      <c r="F565" s="7">
        <v>42850</v>
      </c>
    </row>
    <row r="566" spans="1:6" x14ac:dyDescent="0.2">
      <c r="A566" s="28" t="s">
        <v>111</v>
      </c>
      <c r="B566" s="6" t="s">
        <v>112</v>
      </c>
      <c r="C566" s="5" t="s">
        <v>634</v>
      </c>
      <c r="D566" s="7">
        <v>1000</v>
      </c>
      <c r="E566" s="7">
        <v>57730</v>
      </c>
      <c r="F566" s="7">
        <v>55770</v>
      </c>
    </row>
    <row r="567" spans="1:6" x14ac:dyDescent="0.2">
      <c r="A567" s="28" t="s">
        <v>113</v>
      </c>
      <c r="B567" s="6" t="s">
        <v>114</v>
      </c>
      <c r="C567" s="5" t="s">
        <v>634</v>
      </c>
      <c r="D567" s="7" t="s">
        <v>736</v>
      </c>
      <c r="E567" s="7">
        <v>40640</v>
      </c>
      <c r="F567" s="7">
        <v>39280</v>
      </c>
    </row>
    <row r="568" spans="1:6" x14ac:dyDescent="0.2">
      <c r="A568" s="28" t="s">
        <v>115</v>
      </c>
      <c r="B568" s="6" t="s">
        <v>116</v>
      </c>
      <c r="C568" s="5" t="s">
        <v>634</v>
      </c>
      <c r="D568" s="7">
        <v>900</v>
      </c>
      <c r="E568" s="7">
        <v>51620</v>
      </c>
      <c r="F568" s="7">
        <v>52150</v>
      </c>
    </row>
    <row r="569" spans="1:6" x14ac:dyDescent="0.2">
      <c r="A569" s="28" t="s">
        <v>119</v>
      </c>
      <c r="B569" s="6" t="s">
        <v>120</v>
      </c>
      <c r="C569" s="5" t="s">
        <v>634</v>
      </c>
      <c r="D569" s="7">
        <v>80</v>
      </c>
      <c r="E569" s="7">
        <v>43740</v>
      </c>
      <c r="F569" s="7">
        <v>48990</v>
      </c>
    </row>
    <row r="570" spans="1:6" x14ac:dyDescent="0.2">
      <c r="A570" s="28" t="s">
        <v>121</v>
      </c>
      <c r="B570" s="6" t="s">
        <v>122</v>
      </c>
      <c r="C570" s="5" t="s">
        <v>634</v>
      </c>
      <c r="D570" s="7">
        <v>260</v>
      </c>
      <c r="E570" s="7">
        <v>32810</v>
      </c>
      <c r="F570" s="7">
        <v>31790</v>
      </c>
    </row>
    <row r="571" spans="1:6" x14ac:dyDescent="0.2">
      <c r="A571" s="28" t="s">
        <v>123</v>
      </c>
      <c r="B571" s="6" t="s">
        <v>124</v>
      </c>
      <c r="C571" s="5" t="s">
        <v>634</v>
      </c>
      <c r="D571" s="7" t="s">
        <v>736</v>
      </c>
      <c r="E571" s="7">
        <v>34220</v>
      </c>
      <c r="F571" s="7">
        <v>32180</v>
      </c>
    </row>
    <row r="572" spans="1:6" x14ac:dyDescent="0.2">
      <c r="A572" s="28" t="s">
        <v>125</v>
      </c>
      <c r="B572" s="6" t="s">
        <v>126</v>
      </c>
      <c r="C572" s="5" t="s">
        <v>634</v>
      </c>
      <c r="D572" s="7">
        <v>180</v>
      </c>
      <c r="E572" s="7">
        <v>25330</v>
      </c>
      <c r="F572" s="7">
        <v>24150</v>
      </c>
    </row>
    <row r="573" spans="1:6" x14ac:dyDescent="0.2">
      <c r="A573" s="28" t="s">
        <v>127</v>
      </c>
      <c r="B573" s="6" t="s">
        <v>128</v>
      </c>
      <c r="C573" s="5" t="s">
        <v>634</v>
      </c>
      <c r="D573" s="7">
        <v>220</v>
      </c>
      <c r="E573" s="7">
        <v>39340</v>
      </c>
      <c r="F573" s="7">
        <v>33240</v>
      </c>
    </row>
    <row r="574" spans="1:6" x14ac:dyDescent="0.2">
      <c r="A574" s="28" t="s">
        <v>129</v>
      </c>
      <c r="B574" s="6" t="s">
        <v>130</v>
      </c>
      <c r="C574" s="5" t="s">
        <v>634</v>
      </c>
      <c r="D574" s="7">
        <v>920</v>
      </c>
      <c r="E574" s="7">
        <v>25000</v>
      </c>
      <c r="F574" s="7">
        <v>22840</v>
      </c>
    </row>
    <row r="575" spans="1:6" x14ac:dyDescent="0.2">
      <c r="A575" s="28" t="s">
        <v>133</v>
      </c>
      <c r="B575" s="6" t="s">
        <v>134</v>
      </c>
      <c r="C575" s="5" t="s">
        <v>634</v>
      </c>
      <c r="D575" s="7">
        <v>460</v>
      </c>
      <c r="E575" s="7">
        <v>65240</v>
      </c>
      <c r="F575" s="7">
        <v>64790</v>
      </c>
    </row>
    <row r="576" spans="1:6" x14ac:dyDescent="0.2">
      <c r="A576" s="28" t="s">
        <v>135</v>
      </c>
      <c r="B576" s="6" t="s">
        <v>136</v>
      </c>
      <c r="C576" s="5" t="s">
        <v>634</v>
      </c>
      <c r="D576" s="7">
        <v>1350</v>
      </c>
      <c r="E576" s="7">
        <v>51950</v>
      </c>
      <c r="F576" s="7">
        <v>52520</v>
      </c>
    </row>
    <row r="577" spans="1:6" x14ac:dyDescent="0.2">
      <c r="A577" s="28" t="s">
        <v>137</v>
      </c>
      <c r="B577" s="6" t="s">
        <v>138</v>
      </c>
      <c r="C577" s="5" t="s">
        <v>634</v>
      </c>
      <c r="D577" s="7">
        <v>310</v>
      </c>
      <c r="E577" s="7">
        <v>34810</v>
      </c>
      <c r="F577" s="7">
        <v>30530</v>
      </c>
    </row>
    <row r="578" spans="1:6" x14ac:dyDescent="0.2">
      <c r="A578" s="28" t="s">
        <v>139</v>
      </c>
      <c r="B578" s="6" t="s">
        <v>140</v>
      </c>
      <c r="C578" s="5" t="s">
        <v>634</v>
      </c>
      <c r="D578" s="7">
        <v>1100</v>
      </c>
      <c r="E578" s="7">
        <v>52610</v>
      </c>
      <c r="F578" s="7">
        <v>52790</v>
      </c>
    </row>
    <row r="579" spans="1:6" x14ac:dyDescent="0.2">
      <c r="A579" s="28" t="s">
        <v>141</v>
      </c>
      <c r="B579" s="6" t="s">
        <v>142</v>
      </c>
      <c r="C579" s="5" t="s">
        <v>634</v>
      </c>
      <c r="D579" s="7">
        <v>250</v>
      </c>
      <c r="E579" s="7">
        <v>47350</v>
      </c>
      <c r="F579" s="7">
        <v>46760</v>
      </c>
    </row>
    <row r="580" spans="1:6" x14ac:dyDescent="0.2">
      <c r="A580" s="28" t="s">
        <v>145</v>
      </c>
      <c r="B580" s="6" t="s">
        <v>146</v>
      </c>
      <c r="C580" s="5" t="s">
        <v>634</v>
      </c>
      <c r="D580" s="7">
        <v>1660</v>
      </c>
      <c r="E580" s="7">
        <v>81540</v>
      </c>
      <c r="F580" s="7">
        <v>87530</v>
      </c>
    </row>
    <row r="581" spans="1:6" x14ac:dyDescent="0.2">
      <c r="A581" s="28" t="s">
        <v>147</v>
      </c>
      <c r="B581" s="6" t="s">
        <v>148</v>
      </c>
      <c r="C581" s="5" t="s">
        <v>634</v>
      </c>
      <c r="D581" s="7">
        <v>1650</v>
      </c>
      <c r="E581" s="7">
        <v>54540</v>
      </c>
      <c r="F581" s="7">
        <v>59830</v>
      </c>
    </row>
    <row r="582" spans="1:6" x14ac:dyDescent="0.2">
      <c r="A582" s="28" t="s">
        <v>151</v>
      </c>
      <c r="B582" s="6" t="s">
        <v>152</v>
      </c>
      <c r="C582" s="5" t="s">
        <v>634</v>
      </c>
      <c r="D582" s="7">
        <v>250</v>
      </c>
      <c r="E582" s="7">
        <v>52100</v>
      </c>
      <c r="F582" s="7">
        <v>50820</v>
      </c>
    </row>
    <row r="583" spans="1:6" x14ac:dyDescent="0.2">
      <c r="A583" s="28" t="s">
        <v>155</v>
      </c>
      <c r="B583" s="6" t="s">
        <v>156</v>
      </c>
      <c r="C583" s="5" t="s">
        <v>634</v>
      </c>
      <c r="D583" s="7">
        <v>190</v>
      </c>
      <c r="E583" s="7">
        <v>50800</v>
      </c>
      <c r="F583" s="7">
        <v>54110</v>
      </c>
    </row>
    <row r="584" spans="1:6" x14ac:dyDescent="0.2">
      <c r="A584" s="28" t="s">
        <v>157</v>
      </c>
      <c r="B584" s="6" t="s">
        <v>158</v>
      </c>
      <c r="C584" s="5" t="s">
        <v>634</v>
      </c>
      <c r="D584" s="7">
        <v>11260</v>
      </c>
      <c r="E584" s="7">
        <v>37200</v>
      </c>
      <c r="F584" s="7">
        <v>35220</v>
      </c>
    </row>
    <row r="585" spans="1:6" x14ac:dyDescent="0.2">
      <c r="A585" s="28" t="s">
        <v>159</v>
      </c>
      <c r="B585" s="6" t="s">
        <v>160</v>
      </c>
      <c r="C585" s="5" t="s">
        <v>634</v>
      </c>
      <c r="D585" s="7">
        <v>560</v>
      </c>
      <c r="E585" s="7">
        <v>34100</v>
      </c>
      <c r="F585" s="7">
        <v>34990</v>
      </c>
    </row>
    <row r="586" spans="1:6" x14ac:dyDescent="0.2">
      <c r="A586" s="28" t="s">
        <v>541</v>
      </c>
      <c r="B586" s="6" t="s">
        <v>542</v>
      </c>
      <c r="C586" s="5" t="s">
        <v>634</v>
      </c>
      <c r="D586" s="7">
        <v>100</v>
      </c>
      <c r="E586" s="7" t="s">
        <v>705</v>
      </c>
      <c r="F586" s="7" t="s">
        <v>705</v>
      </c>
    </row>
    <row r="587" spans="1:6" x14ac:dyDescent="0.2">
      <c r="A587" s="28" t="s">
        <v>161</v>
      </c>
      <c r="B587" s="6" t="s">
        <v>162</v>
      </c>
      <c r="C587" s="5" t="s">
        <v>634</v>
      </c>
      <c r="D587" s="7">
        <v>230</v>
      </c>
      <c r="E587" s="7">
        <v>46150</v>
      </c>
      <c r="F587" s="7">
        <v>46200</v>
      </c>
    </row>
    <row r="588" spans="1:6" x14ac:dyDescent="0.2">
      <c r="A588" s="28" t="s">
        <v>165</v>
      </c>
      <c r="B588" s="6" t="s">
        <v>166</v>
      </c>
      <c r="C588" s="5" t="s">
        <v>634</v>
      </c>
      <c r="D588" s="7">
        <v>190</v>
      </c>
      <c r="E588" s="7">
        <v>49300</v>
      </c>
      <c r="F588" s="7">
        <v>51100</v>
      </c>
    </row>
    <row r="589" spans="1:6" x14ac:dyDescent="0.2">
      <c r="A589" s="28" t="s">
        <v>169</v>
      </c>
      <c r="B589" s="6" t="s">
        <v>170</v>
      </c>
      <c r="C589" s="5" t="s">
        <v>634</v>
      </c>
      <c r="D589" s="7">
        <v>1560</v>
      </c>
      <c r="E589" s="7">
        <v>28270</v>
      </c>
      <c r="F589" s="7">
        <v>24060</v>
      </c>
    </row>
    <row r="590" spans="1:6" x14ac:dyDescent="0.2">
      <c r="A590" s="28" t="s">
        <v>171</v>
      </c>
      <c r="B590" s="6" t="s">
        <v>172</v>
      </c>
      <c r="C590" s="5" t="s">
        <v>634</v>
      </c>
      <c r="D590" s="7">
        <v>1730</v>
      </c>
      <c r="E590" s="7">
        <v>38710</v>
      </c>
      <c r="F590" s="7">
        <v>30570</v>
      </c>
    </row>
    <row r="591" spans="1:6" x14ac:dyDescent="0.2">
      <c r="A591" s="28" t="s">
        <v>175</v>
      </c>
      <c r="B591" s="6" t="s">
        <v>176</v>
      </c>
      <c r="C591" s="5" t="s">
        <v>634</v>
      </c>
      <c r="D591" s="7">
        <v>4330</v>
      </c>
      <c r="E591" s="7">
        <v>60370</v>
      </c>
      <c r="F591" s="7">
        <v>56670</v>
      </c>
    </row>
    <row r="592" spans="1:6" x14ac:dyDescent="0.2">
      <c r="A592" s="28" t="s">
        <v>179</v>
      </c>
      <c r="B592" s="6" t="s">
        <v>180</v>
      </c>
      <c r="C592" s="5" t="s">
        <v>634</v>
      </c>
      <c r="D592" s="7" t="s">
        <v>736</v>
      </c>
      <c r="E592" s="7">
        <v>32410</v>
      </c>
      <c r="F592" s="7">
        <v>32910</v>
      </c>
    </row>
    <row r="593" spans="1:6" x14ac:dyDescent="0.2">
      <c r="A593" s="28" t="s">
        <v>181</v>
      </c>
      <c r="B593" s="6" t="s">
        <v>182</v>
      </c>
      <c r="C593" s="5" t="s">
        <v>634</v>
      </c>
      <c r="D593" s="7">
        <v>2550</v>
      </c>
      <c r="E593" s="7">
        <v>30070</v>
      </c>
      <c r="F593" s="7">
        <v>28690</v>
      </c>
    </row>
    <row r="594" spans="1:6" x14ac:dyDescent="0.2">
      <c r="A594" s="28" t="s">
        <v>183</v>
      </c>
      <c r="B594" s="6" t="s">
        <v>184</v>
      </c>
      <c r="C594" s="5" t="s">
        <v>634</v>
      </c>
      <c r="D594" s="7">
        <v>760</v>
      </c>
      <c r="E594" s="7">
        <v>32620</v>
      </c>
      <c r="F594" s="7">
        <v>30900</v>
      </c>
    </row>
    <row r="595" spans="1:6" x14ac:dyDescent="0.2">
      <c r="A595" s="28" t="s">
        <v>185</v>
      </c>
      <c r="B595" s="6" t="s">
        <v>186</v>
      </c>
      <c r="C595" s="5" t="s">
        <v>634</v>
      </c>
      <c r="D595" s="7" t="s">
        <v>736</v>
      </c>
      <c r="E595" s="7">
        <v>29290</v>
      </c>
      <c r="F595" s="7">
        <v>28720</v>
      </c>
    </row>
    <row r="596" spans="1:6" x14ac:dyDescent="0.2">
      <c r="A596" s="28" t="s">
        <v>187</v>
      </c>
      <c r="B596" s="6" t="s">
        <v>188</v>
      </c>
      <c r="C596" s="5" t="s">
        <v>634</v>
      </c>
      <c r="D596" s="7">
        <v>900</v>
      </c>
      <c r="E596" s="7">
        <v>35570</v>
      </c>
      <c r="F596" s="7">
        <v>32290</v>
      </c>
    </row>
    <row r="597" spans="1:6" x14ac:dyDescent="0.2">
      <c r="A597" s="28" t="s">
        <v>189</v>
      </c>
      <c r="B597" s="6" t="s">
        <v>190</v>
      </c>
      <c r="C597" s="5" t="s">
        <v>634</v>
      </c>
      <c r="D597" s="7">
        <v>90</v>
      </c>
      <c r="E597" s="7">
        <v>29370</v>
      </c>
      <c r="F597" s="7">
        <v>27100</v>
      </c>
    </row>
    <row r="598" spans="1:6" x14ac:dyDescent="0.2">
      <c r="A598" s="28" t="s">
        <v>191</v>
      </c>
      <c r="B598" s="6" t="s">
        <v>192</v>
      </c>
      <c r="C598" s="5" t="s">
        <v>634</v>
      </c>
      <c r="D598" s="7">
        <v>8270</v>
      </c>
      <c r="E598" s="7">
        <v>26430</v>
      </c>
      <c r="F598" s="7">
        <v>23840</v>
      </c>
    </row>
    <row r="599" spans="1:6" x14ac:dyDescent="0.2">
      <c r="A599" s="28" t="s">
        <v>193</v>
      </c>
      <c r="B599" s="6" t="s">
        <v>194</v>
      </c>
      <c r="C599" s="5" t="s">
        <v>634</v>
      </c>
      <c r="D599" s="7">
        <v>2640</v>
      </c>
      <c r="E599" s="7">
        <v>31500</v>
      </c>
      <c r="F599" s="7">
        <v>31120</v>
      </c>
    </row>
    <row r="600" spans="1:6" x14ac:dyDescent="0.2">
      <c r="A600" s="28" t="s">
        <v>195</v>
      </c>
      <c r="B600" s="6" t="s">
        <v>196</v>
      </c>
      <c r="C600" s="5" t="s">
        <v>634</v>
      </c>
      <c r="D600" s="7">
        <v>1320</v>
      </c>
      <c r="E600" s="7">
        <v>25680</v>
      </c>
      <c r="F600" s="7">
        <v>23320</v>
      </c>
    </row>
    <row r="601" spans="1:6" x14ac:dyDescent="0.2">
      <c r="A601" s="28" t="s">
        <v>197</v>
      </c>
      <c r="B601" s="6" t="s">
        <v>198</v>
      </c>
      <c r="C601" s="5" t="s">
        <v>634</v>
      </c>
      <c r="D601" s="7">
        <v>1730</v>
      </c>
      <c r="E601" s="7">
        <v>29850</v>
      </c>
      <c r="F601" s="7">
        <v>26940</v>
      </c>
    </row>
    <row r="602" spans="1:6" x14ac:dyDescent="0.2">
      <c r="A602" s="28" t="s">
        <v>199</v>
      </c>
      <c r="B602" s="6" t="s">
        <v>200</v>
      </c>
      <c r="C602" s="5" t="s">
        <v>634</v>
      </c>
      <c r="D602" s="7">
        <v>280</v>
      </c>
      <c r="E602" s="7">
        <v>21910</v>
      </c>
      <c r="F602" s="7">
        <v>19390</v>
      </c>
    </row>
    <row r="603" spans="1:6" x14ac:dyDescent="0.2">
      <c r="A603" s="28" t="s">
        <v>201</v>
      </c>
      <c r="B603" s="6" t="s">
        <v>206</v>
      </c>
      <c r="C603" s="5" t="s">
        <v>634</v>
      </c>
      <c r="D603" s="7" t="s">
        <v>736</v>
      </c>
      <c r="E603" s="7">
        <v>19650</v>
      </c>
      <c r="F603" s="7">
        <v>18710</v>
      </c>
    </row>
    <row r="604" spans="1:6" x14ac:dyDescent="0.2">
      <c r="A604" s="28" t="s">
        <v>207</v>
      </c>
      <c r="B604" s="6" t="s">
        <v>208</v>
      </c>
      <c r="C604" s="5" t="s">
        <v>634</v>
      </c>
      <c r="D604" s="7">
        <v>710</v>
      </c>
      <c r="E604" s="7">
        <v>20030</v>
      </c>
      <c r="F604" s="7">
        <v>19130</v>
      </c>
    </row>
    <row r="605" spans="1:6" x14ac:dyDescent="0.2">
      <c r="A605" s="28" t="s">
        <v>209</v>
      </c>
      <c r="B605" s="6" t="s">
        <v>210</v>
      </c>
      <c r="C605" s="5" t="s">
        <v>634</v>
      </c>
      <c r="D605" s="7">
        <v>100</v>
      </c>
      <c r="E605" s="7">
        <v>28290</v>
      </c>
      <c r="F605" s="7">
        <v>27050</v>
      </c>
    </row>
    <row r="606" spans="1:6" x14ac:dyDescent="0.2">
      <c r="A606" s="28" t="s">
        <v>213</v>
      </c>
      <c r="B606" s="6" t="s">
        <v>214</v>
      </c>
      <c r="C606" s="5" t="s">
        <v>634</v>
      </c>
      <c r="D606" s="7">
        <v>690</v>
      </c>
      <c r="E606" s="7">
        <v>41070</v>
      </c>
      <c r="F606" s="7">
        <v>38180</v>
      </c>
    </row>
    <row r="607" spans="1:6" x14ac:dyDescent="0.2">
      <c r="A607" s="28" t="s">
        <v>215</v>
      </c>
      <c r="B607" s="6" t="s">
        <v>216</v>
      </c>
      <c r="C607" s="5" t="s">
        <v>634</v>
      </c>
      <c r="D607" s="7">
        <v>210</v>
      </c>
      <c r="E607" s="7">
        <v>55890</v>
      </c>
      <c r="F607" s="7">
        <v>56700</v>
      </c>
    </row>
    <row r="608" spans="1:6" x14ac:dyDescent="0.2">
      <c r="A608" s="28" t="s">
        <v>217</v>
      </c>
      <c r="B608" s="6" t="s">
        <v>218</v>
      </c>
      <c r="C608" s="5" t="s">
        <v>634</v>
      </c>
      <c r="D608" s="7">
        <v>520</v>
      </c>
      <c r="E608" s="7">
        <v>24720</v>
      </c>
      <c r="F608" s="7">
        <v>20520</v>
      </c>
    </row>
    <row r="609" spans="1:6" x14ac:dyDescent="0.2">
      <c r="A609" s="28" t="s">
        <v>219</v>
      </c>
      <c r="B609" s="6" t="s">
        <v>220</v>
      </c>
      <c r="C609" s="5" t="s">
        <v>634</v>
      </c>
      <c r="D609" s="7" t="s">
        <v>736</v>
      </c>
      <c r="E609" s="7">
        <v>24300</v>
      </c>
      <c r="F609" s="7">
        <v>19610</v>
      </c>
    </row>
    <row r="610" spans="1:6" x14ac:dyDescent="0.2">
      <c r="A610" s="28" t="s">
        <v>221</v>
      </c>
      <c r="B610" s="6" t="s">
        <v>222</v>
      </c>
      <c r="C610" s="5" t="s">
        <v>634</v>
      </c>
      <c r="D610" s="7">
        <v>30</v>
      </c>
      <c r="E610" s="7">
        <v>34130</v>
      </c>
      <c r="F610" s="7">
        <v>30480</v>
      </c>
    </row>
    <row r="611" spans="1:6" x14ac:dyDescent="0.2">
      <c r="A611" s="28" t="s">
        <v>223</v>
      </c>
      <c r="B611" s="6" t="s">
        <v>224</v>
      </c>
      <c r="C611" s="5" t="s">
        <v>634</v>
      </c>
      <c r="D611" s="7">
        <v>900</v>
      </c>
      <c r="E611" s="7">
        <v>29550</v>
      </c>
      <c r="F611" s="7">
        <v>27650</v>
      </c>
    </row>
    <row r="612" spans="1:6" x14ac:dyDescent="0.2">
      <c r="A612" s="28" t="s">
        <v>225</v>
      </c>
      <c r="B612" s="6" t="s">
        <v>226</v>
      </c>
      <c r="C612" s="5" t="s">
        <v>634</v>
      </c>
      <c r="D612" s="7" t="s">
        <v>736</v>
      </c>
      <c r="E612" s="7">
        <v>30720</v>
      </c>
      <c r="F612" s="7">
        <v>31680</v>
      </c>
    </row>
    <row r="613" spans="1:6" x14ac:dyDescent="0.2">
      <c r="A613" s="28" t="s">
        <v>227</v>
      </c>
      <c r="B613" s="6" t="s">
        <v>228</v>
      </c>
      <c r="C613" s="5" t="s">
        <v>634</v>
      </c>
      <c r="D613" s="7">
        <v>660</v>
      </c>
      <c r="E613" s="7">
        <v>29580</v>
      </c>
      <c r="F613" s="7">
        <v>28900</v>
      </c>
    </row>
    <row r="614" spans="1:6" x14ac:dyDescent="0.2">
      <c r="A614" s="28" t="s">
        <v>229</v>
      </c>
      <c r="B614" s="6" t="s">
        <v>230</v>
      </c>
      <c r="C614" s="5" t="s">
        <v>634</v>
      </c>
      <c r="D614" s="7">
        <v>220</v>
      </c>
      <c r="E614" s="7">
        <v>35760</v>
      </c>
      <c r="F614" s="7">
        <v>35210</v>
      </c>
    </row>
    <row r="615" spans="1:6" x14ac:dyDescent="0.2">
      <c r="A615" s="28" t="s">
        <v>231</v>
      </c>
      <c r="B615" s="6" t="s">
        <v>232</v>
      </c>
      <c r="C615" s="5" t="s">
        <v>634</v>
      </c>
      <c r="D615" s="7">
        <v>130</v>
      </c>
      <c r="E615" s="7">
        <v>36010</v>
      </c>
      <c r="F615" s="7">
        <v>33960</v>
      </c>
    </row>
    <row r="616" spans="1:6" x14ac:dyDescent="0.2">
      <c r="A616" s="28" t="s">
        <v>233</v>
      </c>
      <c r="B616" s="6" t="s">
        <v>234</v>
      </c>
      <c r="C616" s="5" t="s">
        <v>634</v>
      </c>
      <c r="D616" s="7">
        <v>3990</v>
      </c>
      <c r="E616" s="7">
        <v>41130</v>
      </c>
      <c r="F616" s="7">
        <v>38450</v>
      </c>
    </row>
    <row r="617" spans="1:6" x14ac:dyDescent="0.2">
      <c r="A617" s="28" t="s">
        <v>545</v>
      </c>
      <c r="B617" s="6" t="s">
        <v>546</v>
      </c>
      <c r="C617" s="5" t="s">
        <v>634</v>
      </c>
      <c r="D617" s="7" t="s">
        <v>736</v>
      </c>
      <c r="E617" s="7">
        <v>55750</v>
      </c>
      <c r="F617" s="7">
        <v>49840</v>
      </c>
    </row>
    <row r="618" spans="1:6" x14ac:dyDescent="0.2">
      <c r="A618" s="28" t="s">
        <v>243</v>
      </c>
      <c r="B618" s="6" t="s">
        <v>244</v>
      </c>
      <c r="C618" s="5" t="s">
        <v>634</v>
      </c>
      <c r="D618" s="7">
        <v>690</v>
      </c>
      <c r="E618" s="7">
        <v>34240</v>
      </c>
      <c r="F618" s="7">
        <v>30000</v>
      </c>
    </row>
    <row r="619" spans="1:6" x14ac:dyDescent="0.2">
      <c r="A619" s="28" t="s">
        <v>245</v>
      </c>
      <c r="B619" s="6" t="s">
        <v>246</v>
      </c>
      <c r="C619" s="5" t="s">
        <v>634</v>
      </c>
      <c r="D619" s="7">
        <v>510</v>
      </c>
      <c r="E619" s="7">
        <v>34370</v>
      </c>
      <c r="F619" s="7">
        <v>33730</v>
      </c>
    </row>
    <row r="620" spans="1:6" x14ac:dyDescent="0.2">
      <c r="A620" s="28" t="s">
        <v>247</v>
      </c>
      <c r="B620" s="6" t="s">
        <v>248</v>
      </c>
      <c r="C620" s="5" t="s">
        <v>634</v>
      </c>
      <c r="D620" s="7">
        <v>250</v>
      </c>
      <c r="E620" s="7">
        <v>47510</v>
      </c>
      <c r="F620" s="7">
        <v>44670</v>
      </c>
    </row>
    <row r="621" spans="1:6" x14ac:dyDescent="0.2">
      <c r="A621" s="28" t="s">
        <v>249</v>
      </c>
      <c r="B621" s="6" t="s">
        <v>250</v>
      </c>
      <c r="C621" s="5" t="s">
        <v>634</v>
      </c>
      <c r="D621" s="7">
        <v>2610</v>
      </c>
      <c r="E621" s="7">
        <v>40410</v>
      </c>
      <c r="F621" s="7">
        <v>40910</v>
      </c>
    </row>
    <row r="622" spans="1:6" x14ac:dyDescent="0.2">
      <c r="A622" s="28" t="s">
        <v>251</v>
      </c>
      <c r="B622" s="6" t="s">
        <v>252</v>
      </c>
      <c r="C622" s="5" t="s">
        <v>634</v>
      </c>
      <c r="D622" s="7" t="s">
        <v>736</v>
      </c>
      <c r="E622" s="7">
        <v>43030</v>
      </c>
      <c r="F622" s="7">
        <v>41450</v>
      </c>
    </row>
    <row r="623" spans="1:6" x14ac:dyDescent="0.2">
      <c r="A623" s="28" t="s">
        <v>253</v>
      </c>
      <c r="B623" s="6" t="s">
        <v>254</v>
      </c>
      <c r="C623" s="5" t="s">
        <v>634</v>
      </c>
      <c r="D623" s="7">
        <v>50</v>
      </c>
      <c r="E623" s="7">
        <v>31790</v>
      </c>
      <c r="F623" s="7">
        <v>27990</v>
      </c>
    </row>
    <row r="624" spans="1:6" x14ac:dyDescent="0.2">
      <c r="A624" s="28" t="s">
        <v>255</v>
      </c>
      <c r="B624" s="6" t="s">
        <v>256</v>
      </c>
      <c r="C624" s="5" t="s">
        <v>634</v>
      </c>
      <c r="D624" s="7" t="s">
        <v>736</v>
      </c>
      <c r="E624" s="7">
        <v>48020</v>
      </c>
      <c r="F624" s="7">
        <v>42690</v>
      </c>
    </row>
    <row r="625" spans="1:6" x14ac:dyDescent="0.2">
      <c r="A625" s="28" t="s">
        <v>257</v>
      </c>
      <c r="B625" s="6" t="s">
        <v>258</v>
      </c>
      <c r="C625" s="5" t="s">
        <v>634</v>
      </c>
      <c r="D625" s="7">
        <v>230</v>
      </c>
      <c r="E625" s="7">
        <v>29800</v>
      </c>
      <c r="F625" s="7">
        <v>28780</v>
      </c>
    </row>
    <row r="626" spans="1:6" x14ac:dyDescent="0.2">
      <c r="A626" s="28" t="s">
        <v>261</v>
      </c>
      <c r="B626" s="6" t="s">
        <v>262</v>
      </c>
      <c r="C626" s="5" t="s">
        <v>634</v>
      </c>
      <c r="D626" s="7">
        <v>70</v>
      </c>
      <c r="E626" s="7">
        <v>25700</v>
      </c>
      <c r="F626" s="7">
        <v>19100</v>
      </c>
    </row>
    <row r="627" spans="1:6" x14ac:dyDescent="0.2">
      <c r="A627" s="28" t="s">
        <v>263</v>
      </c>
      <c r="B627" s="6" t="s">
        <v>264</v>
      </c>
      <c r="C627" s="5" t="s">
        <v>634</v>
      </c>
      <c r="D627" s="7">
        <v>280</v>
      </c>
      <c r="E627" s="7">
        <v>41240</v>
      </c>
      <c r="F627" s="7">
        <v>41240</v>
      </c>
    </row>
    <row r="628" spans="1:6" x14ac:dyDescent="0.2">
      <c r="A628" s="28" t="s">
        <v>265</v>
      </c>
      <c r="B628" s="6" t="s">
        <v>266</v>
      </c>
      <c r="C628" s="5" t="s">
        <v>634</v>
      </c>
      <c r="D628" s="7">
        <v>1080</v>
      </c>
      <c r="E628" s="7">
        <v>35880</v>
      </c>
      <c r="F628" s="7">
        <v>34680</v>
      </c>
    </row>
    <row r="629" spans="1:6" x14ac:dyDescent="0.2">
      <c r="A629" s="28" t="s">
        <v>267</v>
      </c>
      <c r="B629" s="6" t="s">
        <v>268</v>
      </c>
      <c r="C629" s="5" t="s">
        <v>634</v>
      </c>
      <c r="D629" s="7">
        <v>360</v>
      </c>
      <c r="E629" s="7">
        <v>30160</v>
      </c>
      <c r="F629" s="7">
        <v>30260</v>
      </c>
    </row>
    <row r="630" spans="1:6" x14ac:dyDescent="0.2">
      <c r="A630" s="28" t="s">
        <v>269</v>
      </c>
      <c r="B630" s="6" t="s">
        <v>270</v>
      </c>
      <c r="C630" s="5" t="s">
        <v>634</v>
      </c>
      <c r="D630" s="7">
        <v>1440</v>
      </c>
      <c r="E630" s="7">
        <v>21580</v>
      </c>
      <c r="F630" s="7">
        <v>21180</v>
      </c>
    </row>
    <row r="631" spans="1:6" x14ac:dyDescent="0.2">
      <c r="A631" s="28" t="s">
        <v>271</v>
      </c>
      <c r="B631" s="6" t="s">
        <v>272</v>
      </c>
      <c r="C631" s="5" t="s">
        <v>634</v>
      </c>
      <c r="D631" s="7">
        <v>690</v>
      </c>
      <c r="E631" s="7">
        <v>21170</v>
      </c>
      <c r="F631" s="7">
        <v>21020</v>
      </c>
    </row>
    <row r="632" spans="1:6" x14ac:dyDescent="0.2">
      <c r="A632" s="28" t="s">
        <v>273</v>
      </c>
      <c r="B632" s="6" t="s">
        <v>274</v>
      </c>
      <c r="C632" s="5" t="s">
        <v>634</v>
      </c>
      <c r="D632" s="7">
        <v>1150</v>
      </c>
      <c r="E632" s="7">
        <v>22560</v>
      </c>
      <c r="F632" s="7">
        <v>20890</v>
      </c>
    </row>
    <row r="633" spans="1:6" x14ac:dyDescent="0.2">
      <c r="A633" s="28" t="s">
        <v>275</v>
      </c>
      <c r="B633" s="6" t="s">
        <v>276</v>
      </c>
      <c r="C633" s="5" t="s">
        <v>634</v>
      </c>
      <c r="D633" s="7">
        <v>140</v>
      </c>
      <c r="E633" s="7">
        <v>22670</v>
      </c>
      <c r="F633" s="7">
        <v>22090</v>
      </c>
    </row>
    <row r="634" spans="1:6" x14ac:dyDescent="0.2">
      <c r="A634" s="28" t="s">
        <v>549</v>
      </c>
      <c r="B634" s="6" t="s">
        <v>550</v>
      </c>
      <c r="C634" s="5" t="s">
        <v>634</v>
      </c>
      <c r="D634" s="7" t="s">
        <v>736</v>
      </c>
      <c r="E634" s="7">
        <v>22750</v>
      </c>
      <c r="F634" s="7">
        <v>21330</v>
      </c>
    </row>
    <row r="635" spans="1:6" x14ac:dyDescent="0.2">
      <c r="A635" s="28" t="s">
        <v>277</v>
      </c>
      <c r="B635" s="6" t="s">
        <v>278</v>
      </c>
      <c r="C635" s="5" t="s">
        <v>634</v>
      </c>
      <c r="D635" s="7">
        <v>360</v>
      </c>
      <c r="E635" s="7">
        <v>30360</v>
      </c>
      <c r="F635" s="7">
        <v>29380</v>
      </c>
    </row>
    <row r="636" spans="1:6" x14ac:dyDescent="0.2">
      <c r="A636" s="28" t="s">
        <v>551</v>
      </c>
      <c r="B636" s="6" t="s">
        <v>552</v>
      </c>
      <c r="C636" s="5" t="s">
        <v>634</v>
      </c>
      <c r="D636" s="7" t="s">
        <v>736</v>
      </c>
      <c r="E636" s="7">
        <v>22930</v>
      </c>
      <c r="F636" s="7">
        <v>24340</v>
      </c>
    </row>
    <row r="637" spans="1:6" x14ac:dyDescent="0.2">
      <c r="A637" s="28" t="s">
        <v>279</v>
      </c>
      <c r="B637" s="6" t="s">
        <v>280</v>
      </c>
      <c r="C637" s="5" t="s">
        <v>634</v>
      </c>
      <c r="D637" s="7">
        <v>40</v>
      </c>
      <c r="E637" s="7">
        <v>23260</v>
      </c>
      <c r="F637" s="7">
        <v>22310</v>
      </c>
    </row>
    <row r="638" spans="1:6" x14ac:dyDescent="0.2">
      <c r="A638" s="28" t="s">
        <v>557</v>
      </c>
      <c r="B638" s="6" t="s">
        <v>558</v>
      </c>
      <c r="C638" s="5" t="s">
        <v>634</v>
      </c>
      <c r="D638" s="7">
        <v>40</v>
      </c>
      <c r="E638" s="7">
        <v>31930</v>
      </c>
      <c r="F638" s="7">
        <v>29030</v>
      </c>
    </row>
    <row r="639" spans="1:6" x14ac:dyDescent="0.2">
      <c r="A639" s="28" t="s">
        <v>283</v>
      </c>
      <c r="B639" s="6" t="s">
        <v>284</v>
      </c>
      <c r="C639" s="5" t="s">
        <v>634</v>
      </c>
      <c r="D639" s="7">
        <v>180</v>
      </c>
      <c r="E639" s="7">
        <v>32500</v>
      </c>
      <c r="F639" s="7">
        <v>32290</v>
      </c>
    </row>
    <row r="640" spans="1:6" x14ac:dyDescent="0.2">
      <c r="A640" s="28" t="s">
        <v>285</v>
      </c>
      <c r="B640" s="6" t="s">
        <v>286</v>
      </c>
      <c r="C640" s="5" t="s">
        <v>634</v>
      </c>
      <c r="D640" s="7">
        <v>60</v>
      </c>
      <c r="E640" s="7">
        <v>23980</v>
      </c>
      <c r="F640" s="7">
        <v>22380</v>
      </c>
    </row>
    <row r="641" spans="1:6" x14ac:dyDescent="0.2">
      <c r="A641" s="28" t="s">
        <v>287</v>
      </c>
      <c r="B641" s="6" t="s">
        <v>288</v>
      </c>
      <c r="C641" s="5" t="s">
        <v>634</v>
      </c>
      <c r="D641" s="7">
        <v>560</v>
      </c>
      <c r="E641" s="7">
        <v>35610</v>
      </c>
      <c r="F641" s="7">
        <v>32590</v>
      </c>
    </row>
    <row r="642" spans="1:6" x14ac:dyDescent="0.2">
      <c r="A642" s="28" t="s">
        <v>291</v>
      </c>
      <c r="B642" s="6" t="s">
        <v>292</v>
      </c>
      <c r="C642" s="5" t="s">
        <v>634</v>
      </c>
      <c r="D642" s="7">
        <v>30</v>
      </c>
      <c r="E642" s="7">
        <v>28140</v>
      </c>
      <c r="F642" s="7">
        <v>27340</v>
      </c>
    </row>
    <row r="643" spans="1:6" x14ac:dyDescent="0.2">
      <c r="A643" s="28" t="s">
        <v>293</v>
      </c>
      <c r="B643" s="6" t="s">
        <v>294</v>
      </c>
      <c r="C643" s="5" t="s">
        <v>634</v>
      </c>
      <c r="D643" s="7">
        <v>80</v>
      </c>
      <c r="E643" s="7">
        <v>29030</v>
      </c>
      <c r="F643" s="7">
        <v>27110</v>
      </c>
    </row>
    <row r="644" spans="1:6" x14ac:dyDescent="0.2">
      <c r="A644" s="28" t="s">
        <v>295</v>
      </c>
      <c r="B644" s="6" t="s">
        <v>296</v>
      </c>
      <c r="C644" s="5" t="s">
        <v>634</v>
      </c>
      <c r="D644" s="7">
        <v>40</v>
      </c>
      <c r="E644" s="7">
        <v>29520</v>
      </c>
      <c r="F644" s="7">
        <v>24210</v>
      </c>
    </row>
    <row r="645" spans="1:6" x14ac:dyDescent="0.2">
      <c r="A645" s="28" t="s">
        <v>297</v>
      </c>
      <c r="B645" s="6" t="s">
        <v>298</v>
      </c>
      <c r="C645" s="5" t="s">
        <v>634</v>
      </c>
      <c r="D645" s="7" t="s">
        <v>736</v>
      </c>
      <c r="E645" s="7">
        <v>77520</v>
      </c>
      <c r="F645" s="7">
        <v>65320</v>
      </c>
    </row>
    <row r="646" spans="1:6" x14ac:dyDescent="0.2">
      <c r="A646" s="28" t="s">
        <v>299</v>
      </c>
      <c r="B646" s="6" t="s">
        <v>300</v>
      </c>
      <c r="C646" s="5" t="s">
        <v>634</v>
      </c>
      <c r="D646" s="7" t="s">
        <v>736</v>
      </c>
      <c r="E646" s="7">
        <v>72010</v>
      </c>
      <c r="F646" s="7">
        <v>68000</v>
      </c>
    </row>
    <row r="647" spans="1:6" x14ac:dyDescent="0.2">
      <c r="A647" s="28" t="s">
        <v>301</v>
      </c>
      <c r="B647" s="6" t="s">
        <v>302</v>
      </c>
      <c r="C647" s="5" t="s">
        <v>634</v>
      </c>
      <c r="D647" s="7">
        <v>170</v>
      </c>
      <c r="E647" s="7">
        <v>60760</v>
      </c>
      <c r="F647" s="7">
        <v>61700</v>
      </c>
    </row>
    <row r="648" spans="1:6" x14ac:dyDescent="0.2">
      <c r="A648" s="28" t="s">
        <v>303</v>
      </c>
      <c r="B648" s="6" t="s">
        <v>304</v>
      </c>
      <c r="C648" s="5" t="s">
        <v>634</v>
      </c>
      <c r="D648" s="7">
        <v>810</v>
      </c>
      <c r="E648" s="7">
        <v>64000</v>
      </c>
      <c r="F648" s="7">
        <v>63290</v>
      </c>
    </row>
    <row r="649" spans="1:6" x14ac:dyDescent="0.2">
      <c r="A649" s="28" t="s">
        <v>305</v>
      </c>
      <c r="B649" s="6" t="s">
        <v>306</v>
      </c>
      <c r="C649" s="5" t="s">
        <v>634</v>
      </c>
      <c r="D649" s="7">
        <v>160</v>
      </c>
      <c r="E649" s="7">
        <v>54490</v>
      </c>
      <c r="F649" s="7">
        <v>53900</v>
      </c>
    </row>
    <row r="650" spans="1:6" x14ac:dyDescent="0.2">
      <c r="A650" s="28" t="s">
        <v>309</v>
      </c>
      <c r="B650" s="6" t="s">
        <v>310</v>
      </c>
      <c r="C650" s="5" t="s">
        <v>634</v>
      </c>
      <c r="D650" s="7">
        <v>90</v>
      </c>
      <c r="E650" s="7">
        <v>56820</v>
      </c>
      <c r="F650" s="7">
        <v>56330</v>
      </c>
    </row>
    <row r="651" spans="1:6" x14ac:dyDescent="0.2">
      <c r="A651" s="28" t="s">
        <v>311</v>
      </c>
      <c r="B651" s="6" t="s">
        <v>312</v>
      </c>
      <c r="C651" s="5" t="s">
        <v>634</v>
      </c>
      <c r="D651" s="7">
        <v>110</v>
      </c>
      <c r="E651" s="7">
        <v>59990</v>
      </c>
      <c r="F651" s="7">
        <v>58380</v>
      </c>
    </row>
    <row r="652" spans="1:6" x14ac:dyDescent="0.2">
      <c r="A652" s="28" t="s">
        <v>313</v>
      </c>
      <c r="B652" s="6" t="s">
        <v>314</v>
      </c>
      <c r="C652" s="5" t="s">
        <v>634</v>
      </c>
      <c r="D652" s="7">
        <v>310</v>
      </c>
      <c r="E652" s="7">
        <v>45680</v>
      </c>
      <c r="F652" s="7">
        <v>43790</v>
      </c>
    </row>
    <row r="653" spans="1:6" x14ac:dyDescent="0.2">
      <c r="A653" s="28" t="s">
        <v>315</v>
      </c>
      <c r="B653" s="6" t="s">
        <v>316</v>
      </c>
      <c r="C653" s="5" t="s">
        <v>634</v>
      </c>
      <c r="D653" s="7">
        <v>210</v>
      </c>
      <c r="E653" s="7">
        <v>36320</v>
      </c>
      <c r="F653" s="7">
        <v>32400</v>
      </c>
    </row>
    <row r="654" spans="1:6" x14ac:dyDescent="0.2">
      <c r="A654" s="28" t="s">
        <v>317</v>
      </c>
      <c r="B654" s="6" t="s">
        <v>318</v>
      </c>
      <c r="C654" s="5" t="s">
        <v>634</v>
      </c>
      <c r="D654" s="7">
        <v>150</v>
      </c>
      <c r="E654" s="7">
        <v>36720</v>
      </c>
      <c r="F654" s="7">
        <v>35360</v>
      </c>
    </row>
    <row r="655" spans="1:6" x14ac:dyDescent="0.2">
      <c r="A655" s="28" t="s">
        <v>319</v>
      </c>
      <c r="B655" s="6" t="s">
        <v>320</v>
      </c>
      <c r="C655" s="5" t="s">
        <v>634</v>
      </c>
      <c r="D655" s="7">
        <v>300</v>
      </c>
      <c r="E655" s="7">
        <v>28680</v>
      </c>
      <c r="F655" s="7">
        <v>27000</v>
      </c>
    </row>
    <row r="656" spans="1:6" x14ac:dyDescent="0.2">
      <c r="A656" s="28" t="s">
        <v>321</v>
      </c>
      <c r="B656" s="6" t="s">
        <v>322</v>
      </c>
      <c r="C656" s="5" t="s">
        <v>634</v>
      </c>
      <c r="D656" s="7">
        <v>870</v>
      </c>
      <c r="E656" s="7">
        <v>26390</v>
      </c>
      <c r="F656" s="7">
        <v>24080</v>
      </c>
    </row>
    <row r="657" spans="1:6" x14ac:dyDescent="0.2">
      <c r="A657" s="28" t="s">
        <v>323</v>
      </c>
      <c r="B657" s="6" t="s">
        <v>324</v>
      </c>
      <c r="C657" s="5" t="s">
        <v>634</v>
      </c>
      <c r="D657" s="7">
        <v>110</v>
      </c>
      <c r="E657" s="7">
        <v>21640</v>
      </c>
      <c r="F657" s="7">
        <v>20570</v>
      </c>
    </row>
    <row r="658" spans="1:6" x14ac:dyDescent="0.2">
      <c r="A658" s="28" t="s">
        <v>325</v>
      </c>
      <c r="B658" s="6" t="s">
        <v>326</v>
      </c>
      <c r="C658" s="5" t="s">
        <v>634</v>
      </c>
      <c r="D658" s="7">
        <v>250</v>
      </c>
      <c r="E658" s="7">
        <v>30360</v>
      </c>
      <c r="F658" s="7">
        <v>29420</v>
      </c>
    </row>
    <row r="659" spans="1:6" x14ac:dyDescent="0.2">
      <c r="A659" s="28" t="s">
        <v>327</v>
      </c>
      <c r="B659" s="6" t="s">
        <v>328</v>
      </c>
      <c r="C659" s="5" t="s">
        <v>634</v>
      </c>
      <c r="D659" s="7" t="s">
        <v>736</v>
      </c>
      <c r="E659" s="7">
        <v>39610</v>
      </c>
      <c r="F659" s="7">
        <v>41160</v>
      </c>
    </row>
    <row r="660" spans="1:6" x14ac:dyDescent="0.2">
      <c r="A660" s="28" t="s">
        <v>331</v>
      </c>
      <c r="B660" s="6" t="s">
        <v>332</v>
      </c>
      <c r="C660" s="5" t="s">
        <v>634</v>
      </c>
      <c r="D660" s="7">
        <v>4330</v>
      </c>
      <c r="E660" s="7">
        <v>40210</v>
      </c>
      <c r="F660" s="7">
        <v>37950</v>
      </c>
    </row>
    <row r="661" spans="1:6" x14ac:dyDescent="0.2">
      <c r="A661" s="28" t="s">
        <v>333</v>
      </c>
      <c r="B661" s="6" t="s">
        <v>334</v>
      </c>
      <c r="C661" s="5" t="s">
        <v>634</v>
      </c>
      <c r="D661" s="7" t="s">
        <v>736</v>
      </c>
      <c r="E661" s="7">
        <v>38210</v>
      </c>
      <c r="F661" s="7">
        <v>33260</v>
      </c>
    </row>
    <row r="662" spans="1:6" x14ac:dyDescent="0.2">
      <c r="A662" s="28" t="s">
        <v>335</v>
      </c>
      <c r="B662" s="6" t="s">
        <v>336</v>
      </c>
      <c r="C662" s="5" t="s">
        <v>634</v>
      </c>
      <c r="D662" s="7">
        <v>190</v>
      </c>
      <c r="E662" s="7">
        <v>34600</v>
      </c>
      <c r="F662" s="7">
        <v>30390</v>
      </c>
    </row>
    <row r="663" spans="1:6" x14ac:dyDescent="0.2">
      <c r="A663" s="28" t="s">
        <v>339</v>
      </c>
      <c r="B663" s="6" t="s">
        <v>340</v>
      </c>
      <c r="C663" s="5" t="s">
        <v>634</v>
      </c>
      <c r="D663" s="7">
        <v>120</v>
      </c>
      <c r="E663" s="7">
        <v>30570</v>
      </c>
      <c r="F663" s="7">
        <v>29120</v>
      </c>
    </row>
    <row r="664" spans="1:6" x14ac:dyDescent="0.2">
      <c r="A664" s="28" t="s">
        <v>341</v>
      </c>
      <c r="B664" s="6" t="s">
        <v>342</v>
      </c>
      <c r="C664" s="5" t="s">
        <v>634</v>
      </c>
      <c r="D664" s="7">
        <v>1840</v>
      </c>
      <c r="E664" s="7">
        <v>24330</v>
      </c>
      <c r="F664" s="7">
        <v>21680</v>
      </c>
    </row>
    <row r="665" spans="1:6" x14ac:dyDescent="0.2">
      <c r="A665" s="28" t="s">
        <v>343</v>
      </c>
      <c r="B665" s="6" t="s">
        <v>344</v>
      </c>
      <c r="C665" s="5" t="s">
        <v>634</v>
      </c>
      <c r="D665" s="7">
        <v>370</v>
      </c>
      <c r="E665" s="7">
        <v>30330</v>
      </c>
      <c r="F665" s="7">
        <v>27250</v>
      </c>
    </row>
    <row r="666" spans="1:6" x14ac:dyDescent="0.2">
      <c r="A666" s="28" t="s">
        <v>345</v>
      </c>
      <c r="B666" s="6" t="s">
        <v>346</v>
      </c>
      <c r="C666" s="5" t="s">
        <v>634</v>
      </c>
      <c r="D666" s="7">
        <v>510</v>
      </c>
      <c r="E666" s="7">
        <v>35200</v>
      </c>
      <c r="F666" s="7">
        <v>28550</v>
      </c>
    </row>
    <row r="667" spans="1:6" x14ac:dyDescent="0.2">
      <c r="A667" s="28" t="s">
        <v>347</v>
      </c>
      <c r="B667" s="6" t="s">
        <v>348</v>
      </c>
      <c r="C667" s="5" t="s">
        <v>634</v>
      </c>
      <c r="D667" s="7">
        <v>80</v>
      </c>
      <c r="E667" s="7">
        <v>33100</v>
      </c>
      <c r="F667" s="7">
        <v>28940</v>
      </c>
    </row>
    <row r="668" spans="1:6" x14ac:dyDescent="0.2">
      <c r="A668" s="28" t="s">
        <v>349</v>
      </c>
      <c r="B668" s="6" t="s">
        <v>350</v>
      </c>
      <c r="C668" s="5" t="s">
        <v>634</v>
      </c>
      <c r="D668" s="7">
        <v>470</v>
      </c>
      <c r="E668" s="7">
        <v>32880</v>
      </c>
      <c r="F668" s="7">
        <v>29010</v>
      </c>
    </row>
    <row r="669" spans="1:6" x14ac:dyDescent="0.2">
      <c r="A669" s="28" t="s">
        <v>351</v>
      </c>
      <c r="B669" s="6" t="s">
        <v>352</v>
      </c>
      <c r="C669" s="5" t="s">
        <v>634</v>
      </c>
      <c r="D669" s="7">
        <v>400</v>
      </c>
      <c r="E669" s="7">
        <v>27910</v>
      </c>
      <c r="F669" s="7">
        <v>26730</v>
      </c>
    </row>
    <row r="670" spans="1:6" x14ac:dyDescent="0.2">
      <c r="A670" s="28" t="s">
        <v>563</v>
      </c>
      <c r="B670" s="6" t="s">
        <v>564</v>
      </c>
      <c r="C670" s="5" t="s">
        <v>634</v>
      </c>
      <c r="D670" s="7">
        <v>120</v>
      </c>
      <c r="E670" s="7">
        <v>29680</v>
      </c>
      <c r="F670" s="7">
        <v>29280</v>
      </c>
    </row>
    <row r="671" spans="1:6" x14ac:dyDescent="0.2">
      <c r="A671" s="28" t="s">
        <v>353</v>
      </c>
      <c r="B671" s="6" t="s">
        <v>354</v>
      </c>
      <c r="C671" s="5" t="s">
        <v>634</v>
      </c>
      <c r="D671" s="7">
        <v>90</v>
      </c>
      <c r="E671" s="7">
        <v>28500</v>
      </c>
      <c r="F671" s="7">
        <v>19880</v>
      </c>
    </row>
    <row r="672" spans="1:6" x14ac:dyDescent="0.2">
      <c r="A672" s="28" t="s">
        <v>355</v>
      </c>
      <c r="B672" s="6" t="s">
        <v>356</v>
      </c>
      <c r="C672" s="5" t="s">
        <v>634</v>
      </c>
      <c r="D672" s="7">
        <v>60</v>
      </c>
      <c r="E672" s="7">
        <v>32610</v>
      </c>
      <c r="F672" s="7">
        <v>37500</v>
      </c>
    </row>
    <row r="673" spans="1:6" x14ac:dyDescent="0.2">
      <c r="A673" s="28" t="s">
        <v>357</v>
      </c>
      <c r="B673" s="6" t="s">
        <v>358</v>
      </c>
      <c r="C673" s="5" t="s">
        <v>634</v>
      </c>
      <c r="D673" s="7" t="s">
        <v>736</v>
      </c>
      <c r="E673" s="7">
        <v>27700</v>
      </c>
      <c r="F673" s="7">
        <v>27440</v>
      </c>
    </row>
    <row r="674" spans="1:6" x14ac:dyDescent="0.2">
      <c r="A674" s="28" t="s">
        <v>359</v>
      </c>
      <c r="B674" s="6" t="s">
        <v>360</v>
      </c>
      <c r="C674" s="5" t="s">
        <v>634</v>
      </c>
      <c r="D674" s="7">
        <v>220</v>
      </c>
      <c r="E674" s="7">
        <v>30940</v>
      </c>
      <c r="F674" s="7">
        <v>28790</v>
      </c>
    </row>
    <row r="675" spans="1:6" x14ac:dyDescent="0.2">
      <c r="A675" s="28" t="s">
        <v>361</v>
      </c>
      <c r="B675" s="6" t="s">
        <v>362</v>
      </c>
      <c r="C675" s="5" t="s">
        <v>634</v>
      </c>
      <c r="D675" s="7">
        <v>230</v>
      </c>
      <c r="E675" s="7">
        <v>27150</v>
      </c>
      <c r="F675" s="7">
        <v>25040</v>
      </c>
    </row>
    <row r="676" spans="1:6" x14ac:dyDescent="0.2">
      <c r="A676" s="28" t="s">
        <v>363</v>
      </c>
      <c r="B676" s="6" t="s">
        <v>364</v>
      </c>
      <c r="C676" s="5" t="s">
        <v>634</v>
      </c>
      <c r="D676" s="7">
        <v>2670</v>
      </c>
      <c r="E676" s="7">
        <v>24450</v>
      </c>
      <c r="F676" s="7">
        <v>22750</v>
      </c>
    </row>
    <row r="677" spans="1:6" x14ac:dyDescent="0.2">
      <c r="A677" s="28" t="s">
        <v>365</v>
      </c>
      <c r="B677" s="6" t="s">
        <v>366</v>
      </c>
      <c r="C677" s="5" t="s">
        <v>634</v>
      </c>
      <c r="D677" s="7">
        <v>1530</v>
      </c>
      <c r="E677" s="7">
        <v>32730</v>
      </c>
      <c r="F677" s="7">
        <v>30050</v>
      </c>
    </row>
    <row r="678" spans="1:6" x14ac:dyDescent="0.2">
      <c r="A678" s="28" t="s">
        <v>369</v>
      </c>
      <c r="B678" s="6" t="s">
        <v>370</v>
      </c>
      <c r="C678" s="5" t="s">
        <v>634</v>
      </c>
      <c r="D678" s="7" t="s">
        <v>736</v>
      </c>
      <c r="E678" s="7">
        <v>58230</v>
      </c>
      <c r="F678" s="7">
        <v>52000</v>
      </c>
    </row>
    <row r="679" spans="1:6" x14ac:dyDescent="0.2">
      <c r="A679" s="28" t="s">
        <v>371</v>
      </c>
      <c r="B679" s="6" t="s">
        <v>372</v>
      </c>
      <c r="C679" s="5" t="s">
        <v>634</v>
      </c>
      <c r="D679" s="7">
        <v>1590</v>
      </c>
      <c r="E679" s="7">
        <v>44030</v>
      </c>
      <c r="F679" s="7">
        <v>42740</v>
      </c>
    </row>
    <row r="680" spans="1:6" x14ac:dyDescent="0.2">
      <c r="A680" s="28" t="s">
        <v>373</v>
      </c>
      <c r="B680" s="6" t="s">
        <v>374</v>
      </c>
      <c r="C680" s="5" t="s">
        <v>634</v>
      </c>
      <c r="D680" s="7">
        <v>1530</v>
      </c>
      <c r="E680" s="7">
        <v>59370</v>
      </c>
      <c r="F680" s="7">
        <v>60870</v>
      </c>
    </row>
    <row r="681" spans="1:6" x14ac:dyDescent="0.2">
      <c r="A681" s="28" t="s">
        <v>375</v>
      </c>
      <c r="B681" s="6" t="s">
        <v>376</v>
      </c>
      <c r="C681" s="5" t="s">
        <v>634</v>
      </c>
      <c r="D681" s="7">
        <v>270</v>
      </c>
      <c r="E681" s="7">
        <v>87450</v>
      </c>
      <c r="F681" s="7">
        <v>83260</v>
      </c>
    </row>
    <row r="682" spans="1:6" x14ac:dyDescent="0.2">
      <c r="A682" s="28" t="s">
        <v>383</v>
      </c>
      <c r="B682" s="6" t="s">
        <v>384</v>
      </c>
      <c r="C682" s="5" t="s">
        <v>634</v>
      </c>
      <c r="D682" s="7">
        <v>1490</v>
      </c>
      <c r="E682" s="7">
        <v>28230</v>
      </c>
      <c r="F682" s="7">
        <v>27690</v>
      </c>
    </row>
    <row r="683" spans="1:6" x14ac:dyDescent="0.2">
      <c r="A683" s="28" t="s">
        <v>385</v>
      </c>
      <c r="B683" s="6" t="s">
        <v>386</v>
      </c>
      <c r="C683" s="5" t="s">
        <v>634</v>
      </c>
      <c r="D683" s="7">
        <v>1760</v>
      </c>
      <c r="E683" s="7">
        <v>36660</v>
      </c>
      <c r="F683" s="7">
        <v>39190</v>
      </c>
    </row>
    <row r="684" spans="1:6" x14ac:dyDescent="0.2">
      <c r="A684" s="28" t="s">
        <v>387</v>
      </c>
      <c r="B684" s="6" t="s">
        <v>388</v>
      </c>
      <c r="C684" s="5" t="s">
        <v>634</v>
      </c>
      <c r="D684" s="7">
        <v>2970</v>
      </c>
      <c r="E684" s="7">
        <v>32420</v>
      </c>
      <c r="F684" s="7">
        <v>29020</v>
      </c>
    </row>
    <row r="685" spans="1:6" x14ac:dyDescent="0.2">
      <c r="A685" s="28" t="s">
        <v>389</v>
      </c>
      <c r="B685" s="6" t="s">
        <v>390</v>
      </c>
      <c r="C685" s="5" t="s">
        <v>634</v>
      </c>
      <c r="D685" s="7">
        <v>5520</v>
      </c>
      <c r="E685" s="7">
        <v>40390</v>
      </c>
      <c r="F685" s="7">
        <v>41040</v>
      </c>
    </row>
    <row r="686" spans="1:6" x14ac:dyDescent="0.2">
      <c r="A686" s="28" t="s">
        <v>391</v>
      </c>
      <c r="B686" s="6" t="s">
        <v>392</v>
      </c>
      <c r="C686" s="5" t="s">
        <v>634</v>
      </c>
      <c r="D686" s="7">
        <v>5130</v>
      </c>
      <c r="E686" s="7">
        <v>35820</v>
      </c>
      <c r="F686" s="7">
        <v>31740</v>
      </c>
    </row>
    <row r="687" spans="1:6" x14ac:dyDescent="0.2">
      <c r="A687" s="28" t="s">
        <v>393</v>
      </c>
      <c r="B687" s="6" t="s">
        <v>394</v>
      </c>
      <c r="C687" s="5" t="s">
        <v>634</v>
      </c>
      <c r="D687" s="7">
        <v>1400</v>
      </c>
      <c r="E687" s="7">
        <v>23270</v>
      </c>
      <c r="F687" s="7">
        <v>21390</v>
      </c>
    </row>
    <row r="688" spans="1:6" x14ac:dyDescent="0.2">
      <c r="A688" s="28" t="s">
        <v>395</v>
      </c>
      <c r="B688" s="6" t="s">
        <v>396</v>
      </c>
      <c r="C688" s="5" t="s">
        <v>634</v>
      </c>
      <c r="D688" s="7">
        <v>930</v>
      </c>
      <c r="E688" s="7">
        <v>34360</v>
      </c>
      <c r="F688" s="7">
        <v>25380</v>
      </c>
    </row>
    <row r="689" spans="1:6" x14ac:dyDescent="0.2">
      <c r="A689" s="28" t="s">
        <v>575</v>
      </c>
      <c r="B689" s="6" t="s">
        <v>576</v>
      </c>
      <c r="C689" s="5" t="s">
        <v>634</v>
      </c>
      <c r="D689" s="7">
        <v>360</v>
      </c>
      <c r="E689" s="7">
        <v>30430</v>
      </c>
      <c r="F689" s="7">
        <v>25540</v>
      </c>
    </row>
    <row r="690" spans="1:6" x14ac:dyDescent="0.2">
      <c r="A690" s="28" t="s">
        <v>403</v>
      </c>
      <c r="B690" s="6" t="s">
        <v>404</v>
      </c>
      <c r="C690" s="5" t="s">
        <v>634</v>
      </c>
      <c r="D690" s="7">
        <v>310</v>
      </c>
      <c r="E690" s="7">
        <v>83010</v>
      </c>
      <c r="F690" s="7">
        <v>59630</v>
      </c>
    </row>
    <row r="691" spans="1:6" x14ac:dyDescent="0.2">
      <c r="A691" s="28" t="s">
        <v>577</v>
      </c>
      <c r="B691" s="6" t="s">
        <v>578</v>
      </c>
      <c r="C691" s="5" t="s">
        <v>634</v>
      </c>
      <c r="D691" s="7">
        <v>60</v>
      </c>
      <c r="E691" s="7">
        <v>73140</v>
      </c>
      <c r="F691" s="7">
        <v>70240</v>
      </c>
    </row>
    <row r="692" spans="1:6" x14ac:dyDescent="0.2">
      <c r="A692" s="28" t="s">
        <v>407</v>
      </c>
      <c r="B692" s="6" t="s">
        <v>408</v>
      </c>
      <c r="C692" s="5" t="s">
        <v>634</v>
      </c>
      <c r="D692" s="7">
        <v>2780</v>
      </c>
      <c r="E692" s="7">
        <v>21380</v>
      </c>
      <c r="F692" s="7">
        <v>18950</v>
      </c>
    </row>
    <row r="693" spans="1:6" x14ac:dyDescent="0.2">
      <c r="A693" s="28" t="s">
        <v>409</v>
      </c>
      <c r="B693" s="6" t="s">
        <v>410</v>
      </c>
      <c r="C693" s="5" t="s">
        <v>634</v>
      </c>
      <c r="D693" s="7">
        <v>810</v>
      </c>
      <c r="E693" s="7">
        <v>24600</v>
      </c>
      <c r="F693" s="7">
        <v>22910</v>
      </c>
    </row>
    <row r="694" spans="1:6" x14ac:dyDescent="0.2">
      <c r="A694" s="28" t="s">
        <v>413</v>
      </c>
      <c r="B694" s="6" t="s">
        <v>414</v>
      </c>
      <c r="C694" s="5" t="s">
        <v>634</v>
      </c>
      <c r="D694" s="7">
        <v>210</v>
      </c>
      <c r="E694" s="7">
        <v>68730</v>
      </c>
      <c r="F694" s="7">
        <v>58110</v>
      </c>
    </row>
    <row r="695" spans="1:6" x14ac:dyDescent="0.2">
      <c r="A695" s="28" t="s">
        <v>415</v>
      </c>
      <c r="B695" s="6" t="s">
        <v>416</v>
      </c>
      <c r="C695" s="5" t="s">
        <v>634</v>
      </c>
      <c r="D695" s="7">
        <v>90</v>
      </c>
      <c r="E695" s="7">
        <v>19670</v>
      </c>
      <c r="F695" s="7">
        <v>19010</v>
      </c>
    </row>
    <row r="696" spans="1:6" x14ac:dyDescent="0.2">
      <c r="A696" s="28" t="s">
        <v>417</v>
      </c>
      <c r="B696" s="6" t="s">
        <v>418</v>
      </c>
      <c r="C696" s="5" t="s">
        <v>634</v>
      </c>
      <c r="D696" s="7">
        <v>630</v>
      </c>
      <c r="E696" s="7">
        <v>32320</v>
      </c>
      <c r="F696" s="7">
        <v>31330</v>
      </c>
    </row>
    <row r="697" spans="1:6" x14ac:dyDescent="0.2">
      <c r="A697" s="28" t="s">
        <v>419</v>
      </c>
      <c r="B697" s="6" t="s">
        <v>420</v>
      </c>
      <c r="C697" s="5" t="s">
        <v>634</v>
      </c>
      <c r="D697" s="7">
        <v>190</v>
      </c>
      <c r="E697" s="7">
        <v>31550</v>
      </c>
      <c r="F697" s="7">
        <v>30930</v>
      </c>
    </row>
    <row r="698" spans="1:6" x14ac:dyDescent="0.2">
      <c r="A698" s="28" t="s">
        <v>421</v>
      </c>
      <c r="B698" s="6" t="s">
        <v>422</v>
      </c>
      <c r="C698" s="5" t="s">
        <v>634</v>
      </c>
      <c r="D698" s="7">
        <v>110</v>
      </c>
      <c r="E698" s="7">
        <v>58430</v>
      </c>
      <c r="F698" s="7">
        <v>54720</v>
      </c>
    </row>
    <row r="699" spans="1:6" x14ac:dyDescent="0.2">
      <c r="A699" s="28" t="s">
        <v>423</v>
      </c>
      <c r="B699" s="6" t="s">
        <v>424</v>
      </c>
      <c r="C699" s="5" t="s">
        <v>634</v>
      </c>
      <c r="D699" s="7">
        <v>220</v>
      </c>
      <c r="E699" s="7">
        <v>77840</v>
      </c>
      <c r="F699" s="7">
        <v>82850</v>
      </c>
    </row>
    <row r="700" spans="1:6" x14ac:dyDescent="0.2">
      <c r="A700" s="28" t="s">
        <v>427</v>
      </c>
      <c r="B700" s="6" t="s">
        <v>428</v>
      </c>
      <c r="C700" s="5" t="s">
        <v>634</v>
      </c>
      <c r="D700" s="7">
        <v>2590</v>
      </c>
      <c r="E700" s="7">
        <v>35120</v>
      </c>
      <c r="F700" s="7">
        <v>35500</v>
      </c>
    </row>
    <row r="701" spans="1:6" x14ac:dyDescent="0.2">
      <c r="A701" s="28" t="s">
        <v>429</v>
      </c>
      <c r="B701" s="6" t="s">
        <v>430</v>
      </c>
      <c r="C701" s="5" t="s">
        <v>634</v>
      </c>
      <c r="D701" s="7">
        <v>3700</v>
      </c>
      <c r="E701" s="7">
        <v>22500</v>
      </c>
      <c r="F701" s="7">
        <v>19670</v>
      </c>
    </row>
    <row r="702" spans="1:6" x14ac:dyDescent="0.2">
      <c r="A702" s="28" t="s">
        <v>431</v>
      </c>
      <c r="B702" s="6" t="s">
        <v>432</v>
      </c>
      <c r="C702" s="5" t="s">
        <v>634</v>
      </c>
      <c r="D702" s="7">
        <v>16210</v>
      </c>
      <c r="E702" s="7">
        <v>26520</v>
      </c>
      <c r="F702" s="7">
        <v>24700</v>
      </c>
    </row>
    <row r="703" spans="1:6" x14ac:dyDescent="0.2">
      <c r="A703" s="28" t="s">
        <v>433</v>
      </c>
      <c r="B703" s="6" t="s">
        <v>434</v>
      </c>
      <c r="C703" s="5" t="s">
        <v>634</v>
      </c>
      <c r="D703" s="7">
        <v>490</v>
      </c>
      <c r="E703" s="7">
        <v>24490</v>
      </c>
      <c r="F703" s="7">
        <v>24120</v>
      </c>
    </row>
    <row r="704" spans="1:6" x14ac:dyDescent="0.2">
      <c r="A704" s="28" t="s">
        <v>435</v>
      </c>
      <c r="B704" s="6" t="s">
        <v>436</v>
      </c>
      <c r="C704" s="5" t="s">
        <v>634</v>
      </c>
      <c r="D704" s="7">
        <v>6600</v>
      </c>
      <c r="E704" s="7">
        <v>20800</v>
      </c>
      <c r="F704" s="7">
        <v>19140</v>
      </c>
    </row>
    <row r="705" spans="1:6" x14ac:dyDescent="0.2">
      <c r="A705" s="28" t="s">
        <v>439</v>
      </c>
      <c r="B705" s="6" t="s">
        <v>440</v>
      </c>
      <c r="C705" s="5" t="s">
        <v>634</v>
      </c>
      <c r="D705" s="7">
        <v>600</v>
      </c>
      <c r="E705" s="7">
        <v>40570</v>
      </c>
      <c r="F705" s="7">
        <v>41140</v>
      </c>
    </row>
    <row r="706" spans="1:6" x14ac:dyDescent="0.2">
      <c r="A706" s="28" t="s">
        <v>443</v>
      </c>
      <c r="B706" s="6" t="s">
        <v>444</v>
      </c>
      <c r="C706" s="5" t="s">
        <v>634</v>
      </c>
      <c r="D706" s="7">
        <v>110</v>
      </c>
      <c r="E706" s="7">
        <v>43520</v>
      </c>
      <c r="F706" s="7">
        <v>45780</v>
      </c>
    </row>
    <row r="708" spans="1:6" x14ac:dyDescent="0.2">
      <c r="A708" s="21" t="s">
        <v>463</v>
      </c>
    </row>
    <row r="710" spans="1:6" x14ac:dyDescent="0.2">
      <c r="A710" s="2" t="s">
        <v>1765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Symbols</vt:lpstr>
      <vt:lpstr>Occupational Groups</vt:lpstr>
      <vt:lpstr>Occupations</vt:lpstr>
      <vt:lpstr>US</vt:lpstr>
      <vt:lpstr>AZ</vt:lpstr>
      <vt:lpstr>CA</vt:lpstr>
      <vt:lpstr>NM</vt:lpstr>
      <vt:lpstr>TX</vt:lpstr>
      <vt:lpstr>San Diego</vt:lpstr>
      <vt:lpstr>El Centro</vt:lpstr>
      <vt:lpstr>Yuma</vt:lpstr>
      <vt:lpstr>Tucson</vt:lpstr>
      <vt:lpstr>Las Cruces</vt:lpstr>
      <vt:lpstr>El Paso</vt:lpstr>
      <vt:lpstr>Laredo</vt:lpstr>
      <vt:lpstr>McAllen</vt:lpstr>
      <vt:lpstr>Brownsville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Rex</dc:creator>
  <cp:lastModifiedBy>IMAGE64</cp:lastModifiedBy>
  <dcterms:created xsi:type="dcterms:W3CDTF">2013-04-08T18:48:02Z</dcterms:created>
  <dcterms:modified xsi:type="dcterms:W3CDTF">2014-05-07T20:22:21Z</dcterms:modified>
</cp:coreProperties>
</file>